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380" yWindow="-165" windowWidth="16140" windowHeight="7815" tabRatio="672"/>
  </bookViews>
  <sheets>
    <sheet name="Toelichting" sheetId="6" r:id="rId1"/>
    <sheet name="TABEL 1" sheetId="1" r:id="rId2"/>
    <sheet name="TABEL 2" sheetId="11" r:id="rId3"/>
    <sheet name="TABEL 3" sheetId="20" r:id="rId4"/>
    <sheet name="TABEL 4" sheetId="21" r:id="rId5"/>
    <sheet name="TABEL 5" sheetId="22" r:id="rId6"/>
    <sheet name="TABEL 6" sheetId="24" r:id="rId7"/>
    <sheet name=" TABEL 7" sheetId="31" r:id="rId8"/>
    <sheet name="TABEL 8  " sheetId="25" r:id="rId9"/>
    <sheet name="TABEL 9" sheetId="26" r:id="rId10"/>
    <sheet name="TABEL 10" sheetId="27" r:id="rId11"/>
    <sheet name="TABEL 11" sheetId="28" r:id="rId12"/>
    <sheet name="TABEL 12" sheetId="29" r:id="rId13"/>
    <sheet name="TABEL 13" sheetId="30" r:id="rId14"/>
  </sheets>
  <calcPr calcId="145621"/>
</workbook>
</file>

<file path=xl/calcChain.xml><?xml version="1.0" encoding="utf-8"?>
<calcChain xmlns="http://schemas.openxmlformats.org/spreadsheetml/2006/main">
  <c r="C130" i="21" l="1"/>
  <c r="C131" i="21"/>
  <c r="F30" i="28" l="1"/>
  <c r="F31" i="28" s="1"/>
  <c r="F32" i="28" s="1"/>
  <c r="G30" i="28"/>
  <c r="H30" i="28"/>
  <c r="I30" i="28"/>
  <c r="G31" i="28"/>
  <c r="H31" i="28"/>
  <c r="I31" i="28"/>
  <c r="G32" i="28"/>
  <c r="H32" i="28"/>
  <c r="I32" i="28"/>
  <c r="E31" i="28"/>
  <c r="E32" i="28" s="1"/>
  <c r="E30" i="28"/>
  <c r="F17" i="21" l="1"/>
  <c r="G17" i="21"/>
  <c r="H17" i="21"/>
  <c r="I17" i="21"/>
  <c r="E17" i="21"/>
  <c r="AC537" i="26" l="1"/>
  <c r="AB537" i="26"/>
  <c r="AA537" i="26"/>
  <c r="Y537" i="26"/>
  <c r="X537" i="26"/>
  <c r="W537" i="26"/>
  <c r="Q537" i="26"/>
  <c r="U537" i="26" s="1"/>
  <c r="H537" i="26"/>
  <c r="AC536" i="26"/>
  <c r="AB536" i="26"/>
  <c r="AA536" i="26"/>
  <c r="Y536" i="26"/>
  <c r="X536" i="26"/>
  <c r="W536" i="26"/>
  <c r="Q536" i="26"/>
  <c r="U536" i="26" s="1"/>
  <c r="H536" i="26"/>
  <c r="AC535" i="26"/>
  <c r="AB535" i="26"/>
  <c r="AA535" i="26"/>
  <c r="Y535" i="26"/>
  <c r="X535" i="26"/>
  <c r="W535" i="26"/>
  <c r="Q535" i="26"/>
  <c r="U535" i="26" s="1"/>
  <c r="H535" i="26"/>
  <c r="AC534" i="26"/>
  <c r="AB534" i="26"/>
  <c r="AA534" i="26"/>
  <c r="Y534" i="26"/>
  <c r="X534" i="26"/>
  <c r="W534" i="26"/>
  <c r="Q534" i="26"/>
  <c r="U534" i="26" s="1"/>
  <c r="H534" i="26"/>
  <c r="AC533" i="26"/>
  <c r="AB533" i="26"/>
  <c r="AA533" i="26"/>
  <c r="Y533" i="26"/>
  <c r="X533" i="26"/>
  <c r="W533" i="26"/>
  <c r="Q533" i="26"/>
  <c r="U533" i="26" s="1"/>
  <c r="H533" i="26"/>
  <c r="AC532" i="26"/>
  <c r="AB532" i="26"/>
  <c r="AA532" i="26"/>
  <c r="Y532" i="26"/>
  <c r="X532" i="26"/>
  <c r="W532" i="26"/>
  <c r="Q532" i="26"/>
  <c r="U532" i="26" s="1"/>
  <c r="H532" i="26"/>
  <c r="AC531" i="26"/>
  <c r="AB531" i="26"/>
  <c r="AA531" i="26"/>
  <c r="Y531" i="26"/>
  <c r="X531" i="26"/>
  <c r="W531" i="26"/>
  <c r="U531" i="26"/>
  <c r="Q531" i="26"/>
  <c r="H531" i="26"/>
  <c r="AC530" i="26"/>
  <c r="AB530" i="26"/>
  <c r="AA530" i="26"/>
  <c r="Y530" i="26"/>
  <c r="X530" i="26"/>
  <c r="W530" i="26"/>
  <c r="Q530" i="26"/>
  <c r="U530" i="26" s="1"/>
  <c r="H530" i="26"/>
  <c r="Z530" i="26" s="1"/>
  <c r="AC529" i="26"/>
  <c r="AB529" i="26"/>
  <c r="AA529" i="26"/>
  <c r="Y529" i="26"/>
  <c r="X529" i="26"/>
  <c r="W529" i="26"/>
  <c r="Q529" i="26"/>
  <c r="U529" i="26" s="1"/>
  <c r="H529" i="26"/>
  <c r="Z529" i="26" s="1"/>
  <c r="AC528" i="26"/>
  <c r="AB528" i="26"/>
  <c r="AA528" i="26"/>
  <c r="Y528" i="26"/>
  <c r="X528" i="26"/>
  <c r="W528" i="26"/>
  <c r="Q528" i="26"/>
  <c r="U528" i="26" s="1"/>
  <c r="H528" i="26"/>
  <c r="AC527" i="26"/>
  <c r="AB527" i="26"/>
  <c r="AA527" i="26"/>
  <c r="Y527" i="26"/>
  <c r="X527" i="26"/>
  <c r="W527" i="26"/>
  <c r="Q527" i="26"/>
  <c r="U527" i="26" s="1"/>
  <c r="H527" i="26"/>
  <c r="AC526" i="26"/>
  <c r="AB526" i="26"/>
  <c r="AA526" i="26"/>
  <c r="Y526" i="26"/>
  <c r="X526" i="26"/>
  <c r="W526" i="26"/>
  <c r="Q526" i="26"/>
  <c r="U526" i="26" s="1"/>
  <c r="H526" i="26"/>
  <c r="AC525" i="26"/>
  <c r="AB525" i="26"/>
  <c r="AA525" i="26"/>
  <c r="Y525" i="26"/>
  <c r="X525" i="26"/>
  <c r="W525" i="26"/>
  <c r="Q525" i="26"/>
  <c r="U525" i="26" s="1"/>
  <c r="H525" i="26"/>
  <c r="AC524" i="26"/>
  <c r="AB524" i="26"/>
  <c r="AA524" i="26"/>
  <c r="Y524" i="26"/>
  <c r="X524" i="26"/>
  <c r="W524" i="26"/>
  <c r="Q524" i="26"/>
  <c r="U524" i="26" s="1"/>
  <c r="H524" i="26"/>
  <c r="AC523" i="26"/>
  <c r="AB523" i="26"/>
  <c r="AA523" i="26"/>
  <c r="Y523" i="26"/>
  <c r="X523" i="26"/>
  <c r="W523" i="26"/>
  <c r="Q523" i="26"/>
  <c r="U523" i="26" s="1"/>
  <c r="H523" i="26"/>
  <c r="AC522" i="26"/>
  <c r="AB522" i="26"/>
  <c r="AA522" i="26"/>
  <c r="Y522" i="26"/>
  <c r="X522" i="26"/>
  <c r="W522" i="26"/>
  <c r="Q522" i="26"/>
  <c r="U522" i="26" s="1"/>
  <c r="H522" i="26"/>
  <c r="AC521" i="26"/>
  <c r="AB521" i="26"/>
  <c r="AA521" i="26"/>
  <c r="Y521" i="26"/>
  <c r="X521" i="26"/>
  <c r="W521" i="26"/>
  <c r="Q521" i="26"/>
  <c r="U521" i="26" s="1"/>
  <c r="H521" i="26"/>
  <c r="AC520" i="26"/>
  <c r="AB520" i="26"/>
  <c r="AA520" i="26"/>
  <c r="Y520" i="26"/>
  <c r="X520" i="26"/>
  <c r="W520" i="26"/>
  <c r="Q520" i="26"/>
  <c r="U520" i="26" s="1"/>
  <c r="H520" i="26"/>
  <c r="AC519" i="26"/>
  <c r="AB519" i="26"/>
  <c r="AA519" i="26"/>
  <c r="Y519" i="26"/>
  <c r="X519" i="26"/>
  <c r="W519" i="26"/>
  <c r="Q519" i="26"/>
  <c r="U519" i="26" s="1"/>
  <c r="H519" i="26"/>
  <c r="AC518" i="26"/>
  <c r="AB518" i="26"/>
  <c r="AA518" i="26"/>
  <c r="Y518" i="26"/>
  <c r="X518" i="26"/>
  <c r="W518" i="26"/>
  <c r="Q518" i="26"/>
  <c r="U518" i="26" s="1"/>
  <c r="H518" i="26"/>
  <c r="AC517" i="26"/>
  <c r="AB517" i="26"/>
  <c r="AA517" i="26"/>
  <c r="Y517" i="26"/>
  <c r="X517" i="26"/>
  <c r="W517" i="26"/>
  <c r="Q517" i="26"/>
  <c r="U517" i="26" s="1"/>
  <c r="H517" i="26"/>
  <c r="L517" i="26" s="1"/>
  <c r="AC516" i="26"/>
  <c r="AB516" i="26"/>
  <c r="AA516" i="26"/>
  <c r="Y516" i="26"/>
  <c r="X516" i="26"/>
  <c r="W516" i="26"/>
  <c r="Q516" i="26"/>
  <c r="U516" i="26" s="1"/>
  <c r="H516" i="26"/>
  <c r="AC515" i="26"/>
  <c r="AB515" i="26"/>
  <c r="AA515" i="26"/>
  <c r="Y515" i="26"/>
  <c r="X515" i="26"/>
  <c r="W515" i="26"/>
  <c r="Q515" i="26"/>
  <c r="U515" i="26" s="1"/>
  <c r="H515" i="26"/>
  <c r="AC514" i="26"/>
  <c r="AB514" i="26"/>
  <c r="AA514" i="26"/>
  <c r="Y514" i="26"/>
  <c r="X514" i="26"/>
  <c r="W514" i="26"/>
  <c r="Q514" i="26"/>
  <c r="U514" i="26" s="1"/>
  <c r="H514" i="26"/>
  <c r="AC513" i="26"/>
  <c r="AB513" i="26"/>
  <c r="AA513" i="26"/>
  <c r="Y513" i="26"/>
  <c r="X513" i="26"/>
  <c r="W513" i="26"/>
  <c r="Q513" i="26"/>
  <c r="U513" i="26" s="1"/>
  <c r="H513" i="26"/>
  <c r="AC512" i="26"/>
  <c r="AB512" i="26"/>
  <c r="AA512" i="26"/>
  <c r="Y512" i="26"/>
  <c r="X512" i="26"/>
  <c r="W512" i="26"/>
  <c r="Q512" i="26"/>
  <c r="U512" i="26" s="1"/>
  <c r="H512" i="26"/>
  <c r="AC511" i="26"/>
  <c r="AB511" i="26"/>
  <c r="AA511" i="26"/>
  <c r="Y511" i="26"/>
  <c r="X511" i="26"/>
  <c r="W511" i="26"/>
  <c r="Q511" i="26"/>
  <c r="U511" i="26" s="1"/>
  <c r="H511" i="26"/>
  <c r="L511" i="26" s="1"/>
  <c r="AC510" i="26"/>
  <c r="AB510" i="26"/>
  <c r="AA510" i="26"/>
  <c r="Y510" i="26"/>
  <c r="X510" i="26"/>
  <c r="W510" i="26"/>
  <c r="Q510" i="26"/>
  <c r="U510" i="26" s="1"/>
  <c r="H510" i="26"/>
  <c r="AC509" i="26"/>
  <c r="AB509" i="26"/>
  <c r="AA509" i="26"/>
  <c r="Y509" i="26"/>
  <c r="X509" i="26"/>
  <c r="W509" i="26"/>
  <c r="Q509" i="26"/>
  <c r="U509" i="26" s="1"/>
  <c r="H509" i="26"/>
  <c r="L509" i="26" s="1"/>
  <c r="AC508" i="26"/>
  <c r="AB508" i="26"/>
  <c r="AA508" i="26"/>
  <c r="Y508" i="26"/>
  <c r="X508" i="26"/>
  <c r="W508" i="26"/>
  <c r="Q508" i="26"/>
  <c r="U508" i="26" s="1"/>
  <c r="H508" i="26"/>
  <c r="AC507" i="26"/>
  <c r="AB507" i="26"/>
  <c r="AA507" i="26"/>
  <c r="Y507" i="26"/>
  <c r="X507" i="26"/>
  <c r="W507" i="26"/>
  <c r="Q507" i="26"/>
  <c r="U507" i="26" s="1"/>
  <c r="H507" i="26"/>
  <c r="AC506" i="26"/>
  <c r="AB506" i="26"/>
  <c r="AA506" i="26"/>
  <c r="Y506" i="26"/>
  <c r="X506" i="26"/>
  <c r="W506" i="26"/>
  <c r="Q506" i="26"/>
  <c r="U506" i="26" s="1"/>
  <c r="H506" i="26"/>
  <c r="AC505" i="26"/>
  <c r="AB505" i="26"/>
  <c r="AA505" i="26"/>
  <c r="Y505" i="26"/>
  <c r="X505" i="26"/>
  <c r="W505" i="26"/>
  <c r="Q505" i="26"/>
  <c r="U505" i="26" s="1"/>
  <c r="H505" i="26"/>
  <c r="AC504" i="26"/>
  <c r="AB504" i="26"/>
  <c r="AA504" i="26"/>
  <c r="Y504" i="26"/>
  <c r="X504" i="26"/>
  <c r="W504" i="26"/>
  <c r="Q504" i="26"/>
  <c r="U504" i="26" s="1"/>
  <c r="H504" i="26"/>
  <c r="AC503" i="26"/>
  <c r="AB503" i="26"/>
  <c r="AA503" i="26"/>
  <c r="Y503" i="26"/>
  <c r="X503" i="26"/>
  <c r="W503" i="26"/>
  <c r="Q503" i="26"/>
  <c r="U503" i="26" s="1"/>
  <c r="H503" i="26"/>
  <c r="L503" i="26" s="1"/>
  <c r="AC502" i="26"/>
  <c r="AB502" i="26"/>
  <c r="AA502" i="26"/>
  <c r="Y502" i="26"/>
  <c r="X502" i="26"/>
  <c r="W502" i="26"/>
  <c r="Q502" i="26"/>
  <c r="U502" i="26" s="1"/>
  <c r="H502" i="26"/>
  <c r="AC501" i="26"/>
  <c r="AB501" i="26"/>
  <c r="AA501" i="26"/>
  <c r="Y501" i="26"/>
  <c r="X501" i="26"/>
  <c r="W501" i="26"/>
  <c r="Q501" i="26"/>
  <c r="U501" i="26" s="1"/>
  <c r="H501" i="26"/>
  <c r="L501" i="26" s="1"/>
  <c r="AC500" i="26"/>
  <c r="AB500" i="26"/>
  <c r="AA500" i="26"/>
  <c r="Y500" i="26"/>
  <c r="X500" i="26"/>
  <c r="W500" i="26"/>
  <c r="Q500" i="26"/>
  <c r="U500" i="26" s="1"/>
  <c r="H500" i="26"/>
  <c r="AC499" i="26"/>
  <c r="AB499" i="26"/>
  <c r="AA499" i="26"/>
  <c r="Y499" i="26"/>
  <c r="X499" i="26"/>
  <c r="W499" i="26"/>
  <c r="Q499" i="26"/>
  <c r="U499" i="26" s="1"/>
  <c r="H499" i="26"/>
  <c r="AC498" i="26"/>
  <c r="AB498" i="26"/>
  <c r="AA498" i="26"/>
  <c r="Y498" i="26"/>
  <c r="X498" i="26"/>
  <c r="W498" i="26"/>
  <c r="Q498" i="26"/>
  <c r="U498" i="26" s="1"/>
  <c r="H498" i="26"/>
  <c r="AC497" i="26"/>
  <c r="AB497" i="26"/>
  <c r="AA497" i="26"/>
  <c r="Y497" i="26"/>
  <c r="X497" i="26"/>
  <c r="W497" i="26"/>
  <c r="Q497" i="26"/>
  <c r="U497" i="26" s="1"/>
  <c r="H497" i="26"/>
  <c r="AC496" i="26"/>
  <c r="AB496" i="26"/>
  <c r="AA496" i="26"/>
  <c r="Y496" i="26"/>
  <c r="X496" i="26"/>
  <c r="W496" i="26"/>
  <c r="Q496" i="26"/>
  <c r="U496" i="26" s="1"/>
  <c r="H496" i="26"/>
  <c r="AC495" i="26"/>
  <c r="AB495" i="26"/>
  <c r="AA495" i="26"/>
  <c r="Y495" i="26"/>
  <c r="X495" i="26"/>
  <c r="W495" i="26"/>
  <c r="Q495" i="26"/>
  <c r="H495" i="26"/>
  <c r="L495" i="26" s="1"/>
  <c r="AC494" i="26"/>
  <c r="AB494" i="26"/>
  <c r="AA494" i="26"/>
  <c r="Y494" i="26"/>
  <c r="X494" i="26"/>
  <c r="W494" i="26"/>
  <c r="Q494" i="26"/>
  <c r="U494" i="26" s="1"/>
  <c r="H494" i="26"/>
  <c r="L494" i="26" s="1"/>
  <c r="AC493" i="26"/>
  <c r="AB493" i="26"/>
  <c r="AA493" i="26"/>
  <c r="Y493" i="26"/>
  <c r="X493" i="26"/>
  <c r="W493" i="26"/>
  <c r="Q493" i="26"/>
  <c r="U493" i="26" s="1"/>
  <c r="H493" i="26"/>
  <c r="L493" i="26" s="1"/>
  <c r="AC492" i="26"/>
  <c r="AB492" i="26"/>
  <c r="AA492" i="26"/>
  <c r="Y492" i="26"/>
  <c r="X492" i="26"/>
  <c r="W492" i="26"/>
  <c r="Q492" i="26"/>
  <c r="U492" i="26" s="1"/>
  <c r="H492" i="26"/>
  <c r="L492" i="26" s="1"/>
  <c r="AC491" i="26"/>
  <c r="AB491" i="26"/>
  <c r="AA491" i="26"/>
  <c r="Y491" i="26"/>
  <c r="X491" i="26"/>
  <c r="W491" i="26"/>
  <c r="U491" i="26"/>
  <c r="Q491" i="26"/>
  <c r="H491" i="26"/>
  <c r="L491" i="26" s="1"/>
  <c r="AC490" i="26"/>
  <c r="AB490" i="26"/>
  <c r="AA490" i="26"/>
  <c r="Y490" i="26"/>
  <c r="X490" i="26"/>
  <c r="W490" i="26"/>
  <c r="Q490" i="26"/>
  <c r="U490" i="26" s="1"/>
  <c r="H490" i="26"/>
  <c r="L490" i="26" s="1"/>
  <c r="AC489" i="26"/>
  <c r="AB489" i="26"/>
  <c r="AA489" i="26"/>
  <c r="Y489" i="26"/>
  <c r="X489" i="26"/>
  <c r="W489" i="26"/>
  <c r="Q489" i="26"/>
  <c r="U489" i="26" s="1"/>
  <c r="H489" i="26"/>
  <c r="L489" i="26" s="1"/>
  <c r="AC488" i="26"/>
  <c r="AB488" i="26"/>
  <c r="AA488" i="26"/>
  <c r="Y488" i="26"/>
  <c r="X488" i="26"/>
  <c r="W488" i="26"/>
  <c r="Q488" i="26"/>
  <c r="U488" i="26" s="1"/>
  <c r="H488" i="26"/>
  <c r="L488" i="26" s="1"/>
  <c r="AC487" i="26"/>
  <c r="AB487" i="26"/>
  <c r="AA487" i="26"/>
  <c r="Y487" i="26"/>
  <c r="X487" i="26"/>
  <c r="W487" i="26"/>
  <c r="U487" i="26"/>
  <c r="Q487" i="26"/>
  <c r="H487" i="26"/>
  <c r="L487" i="26" s="1"/>
  <c r="AC486" i="26"/>
  <c r="AB486" i="26"/>
  <c r="AA486" i="26"/>
  <c r="Y486" i="26"/>
  <c r="X486" i="26"/>
  <c r="W486" i="26"/>
  <c r="Q486" i="26"/>
  <c r="U486" i="26" s="1"/>
  <c r="H486" i="26"/>
  <c r="L486" i="26" s="1"/>
  <c r="AC485" i="26"/>
  <c r="AB485" i="26"/>
  <c r="AA485" i="26"/>
  <c r="Y485" i="26"/>
  <c r="X485" i="26"/>
  <c r="W485" i="26"/>
  <c r="Q485" i="26"/>
  <c r="U485" i="26" s="1"/>
  <c r="H485" i="26"/>
  <c r="L485" i="26" s="1"/>
  <c r="AC484" i="26"/>
  <c r="AB484" i="26"/>
  <c r="AA484" i="26"/>
  <c r="Y484" i="26"/>
  <c r="X484" i="26"/>
  <c r="W484" i="26"/>
  <c r="Q484" i="26"/>
  <c r="U484" i="26" s="1"/>
  <c r="H484" i="26"/>
  <c r="L484" i="26" s="1"/>
  <c r="AC483" i="26"/>
  <c r="AB483" i="26"/>
  <c r="AA483" i="26"/>
  <c r="Y483" i="26"/>
  <c r="X483" i="26"/>
  <c r="W483" i="26"/>
  <c r="Q483" i="26"/>
  <c r="U483" i="26" s="1"/>
  <c r="H483" i="26"/>
  <c r="L483" i="26" s="1"/>
  <c r="AC482" i="26"/>
  <c r="AB482" i="26"/>
  <c r="AA482" i="26"/>
  <c r="Y482" i="26"/>
  <c r="X482" i="26"/>
  <c r="W482" i="26"/>
  <c r="Q482" i="26"/>
  <c r="U482" i="26" s="1"/>
  <c r="H482" i="26"/>
  <c r="L482" i="26" s="1"/>
  <c r="AC481" i="26"/>
  <c r="AB481" i="26"/>
  <c r="AA481" i="26"/>
  <c r="Y481" i="26"/>
  <c r="X481" i="26"/>
  <c r="W481" i="26"/>
  <c r="Q481" i="26"/>
  <c r="U481" i="26" s="1"/>
  <c r="H481" i="26"/>
  <c r="L481" i="26" s="1"/>
  <c r="AC480" i="26"/>
  <c r="AB480" i="26"/>
  <c r="AA480" i="26"/>
  <c r="Y480" i="26"/>
  <c r="X480" i="26"/>
  <c r="W480" i="26"/>
  <c r="Q480" i="26"/>
  <c r="U480" i="26" s="1"/>
  <c r="H480" i="26"/>
  <c r="L480" i="26" s="1"/>
  <c r="AC479" i="26"/>
  <c r="AB479" i="26"/>
  <c r="AA479" i="26"/>
  <c r="Y479" i="26"/>
  <c r="X479" i="26"/>
  <c r="W479" i="26"/>
  <c r="Q479" i="26"/>
  <c r="U479" i="26" s="1"/>
  <c r="H479" i="26"/>
  <c r="L479" i="26" s="1"/>
  <c r="AC478" i="26"/>
  <c r="AB478" i="26"/>
  <c r="AA478" i="26"/>
  <c r="Y478" i="26"/>
  <c r="X478" i="26"/>
  <c r="W478" i="26"/>
  <c r="Q478" i="26"/>
  <c r="U478" i="26" s="1"/>
  <c r="H478" i="26"/>
  <c r="L478" i="26" s="1"/>
  <c r="AC477" i="26"/>
  <c r="AB477" i="26"/>
  <c r="AA477" i="26"/>
  <c r="Y477" i="26"/>
  <c r="X477" i="26"/>
  <c r="W477" i="26"/>
  <c r="Q477" i="26"/>
  <c r="U477" i="26" s="1"/>
  <c r="H477" i="26"/>
  <c r="L477" i="26" s="1"/>
  <c r="AC476" i="26"/>
  <c r="AB476" i="26"/>
  <c r="AA476" i="26"/>
  <c r="Y476" i="26"/>
  <c r="X476" i="26"/>
  <c r="W476" i="26"/>
  <c r="Q476" i="26"/>
  <c r="U476" i="26" s="1"/>
  <c r="H476" i="26"/>
  <c r="L476" i="26" s="1"/>
  <c r="AC475" i="26"/>
  <c r="AB475" i="26"/>
  <c r="AA475" i="26"/>
  <c r="Y475" i="26"/>
  <c r="X475" i="26"/>
  <c r="W475" i="26"/>
  <c r="Q475" i="26"/>
  <c r="U475" i="26" s="1"/>
  <c r="H475" i="26"/>
  <c r="L475" i="26" s="1"/>
  <c r="AC474" i="26"/>
  <c r="AB474" i="26"/>
  <c r="AA474" i="26"/>
  <c r="Y474" i="26"/>
  <c r="X474" i="26"/>
  <c r="W474" i="26"/>
  <c r="Q474" i="26"/>
  <c r="U474" i="26" s="1"/>
  <c r="H474" i="26"/>
  <c r="L474" i="26" s="1"/>
  <c r="AC473" i="26"/>
  <c r="AB473" i="26"/>
  <c r="AA473" i="26"/>
  <c r="Y473" i="26"/>
  <c r="X473" i="26"/>
  <c r="W473" i="26"/>
  <c r="Q473" i="26"/>
  <c r="U473" i="26" s="1"/>
  <c r="H473" i="26"/>
  <c r="L473" i="26" s="1"/>
  <c r="AC472" i="26"/>
  <c r="AB472" i="26"/>
  <c r="AA472" i="26"/>
  <c r="Y472" i="26"/>
  <c r="X472" i="26"/>
  <c r="W472" i="26"/>
  <c r="Q472" i="26"/>
  <c r="U472" i="26" s="1"/>
  <c r="H472" i="26"/>
  <c r="L472" i="26" s="1"/>
  <c r="AC471" i="26"/>
  <c r="AB471" i="26"/>
  <c r="AA471" i="26"/>
  <c r="Y471" i="26"/>
  <c r="X471" i="26"/>
  <c r="W471" i="26"/>
  <c r="Q471" i="26"/>
  <c r="U471" i="26" s="1"/>
  <c r="H471" i="26"/>
  <c r="L471" i="26" s="1"/>
  <c r="AC470" i="26"/>
  <c r="AB470" i="26"/>
  <c r="AA470" i="26"/>
  <c r="Y470" i="26"/>
  <c r="X470" i="26"/>
  <c r="W470" i="26"/>
  <c r="Q470" i="26"/>
  <c r="U470" i="26" s="1"/>
  <c r="H470" i="26"/>
  <c r="L470" i="26" s="1"/>
  <c r="AC469" i="26"/>
  <c r="AB469" i="26"/>
  <c r="AA469" i="26"/>
  <c r="Y469" i="26"/>
  <c r="X469" i="26"/>
  <c r="W469" i="26"/>
  <c r="Q469" i="26"/>
  <c r="U469" i="26" s="1"/>
  <c r="H469" i="26"/>
  <c r="L469" i="26" s="1"/>
  <c r="AC468" i="26"/>
  <c r="AB468" i="26"/>
  <c r="AA468" i="26"/>
  <c r="Y468" i="26"/>
  <c r="X468" i="26"/>
  <c r="W468" i="26"/>
  <c r="Q468" i="26"/>
  <c r="U468" i="26" s="1"/>
  <c r="H468" i="26"/>
  <c r="L468" i="26" s="1"/>
  <c r="AC467" i="26"/>
  <c r="AB467" i="26"/>
  <c r="AA467" i="26"/>
  <c r="Y467" i="26"/>
  <c r="X467" i="26"/>
  <c r="W467" i="26"/>
  <c r="Q467" i="26"/>
  <c r="U467" i="26" s="1"/>
  <c r="H467" i="26"/>
  <c r="L467" i="26" s="1"/>
  <c r="AC466" i="26"/>
  <c r="AB466" i="26"/>
  <c r="AA466" i="26"/>
  <c r="Y466" i="26"/>
  <c r="X466" i="26"/>
  <c r="W466" i="26"/>
  <c r="Q466" i="26"/>
  <c r="U466" i="26" s="1"/>
  <c r="H466" i="26"/>
  <c r="L466" i="26" s="1"/>
  <c r="AC465" i="26"/>
  <c r="AB465" i="26"/>
  <c r="AA465" i="26"/>
  <c r="Y465" i="26"/>
  <c r="X465" i="26"/>
  <c r="W465" i="26"/>
  <c r="Q465" i="26"/>
  <c r="U465" i="26" s="1"/>
  <c r="H465" i="26"/>
  <c r="L465" i="26" s="1"/>
  <c r="AC464" i="26"/>
  <c r="AB464" i="26"/>
  <c r="AA464" i="26"/>
  <c r="Y464" i="26"/>
  <c r="X464" i="26"/>
  <c r="W464" i="26"/>
  <c r="Q464" i="26"/>
  <c r="U464" i="26" s="1"/>
  <c r="H464" i="26"/>
  <c r="L464" i="26" s="1"/>
  <c r="AC463" i="26"/>
  <c r="AB463" i="26"/>
  <c r="AA463" i="26"/>
  <c r="Y463" i="26"/>
  <c r="X463" i="26"/>
  <c r="W463" i="26"/>
  <c r="U463" i="26"/>
  <c r="Q463" i="26"/>
  <c r="H463" i="26"/>
  <c r="L463" i="26" s="1"/>
  <c r="AC462" i="26"/>
  <c r="AB462" i="26"/>
  <c r="AA462" i="26"/>
  <c r="Y462" i="26"/>
  <c r="X462" i="26"/>
  <c r="W462" i="26"/>
  <c r="Q462" i="26"/>
  <c r="U462" i="26" s="1"/>
  <c r="H462" i="26"/>
  <c r="L462" i="26" s="1"/>
  <c r="AC461" i="26"/>
  <c r="AB461" i="26"/>
  <c r="AA461" i="26"/>
  <c r="Y461" i="26"/>
  <c r="X461" i="26"/>
  <c r="W461" i="26"/>
  <c r="Q461" i="26"/>
  <c r="U461" i="26" s="1"/>
  <c r="H461" i="26"/>
  <c r="L461" i="26" s="1"/>
  <c r="AC460" i="26"/>
  <c r="AB460" i="26"/>
  <c r="AA460" i="26"/>
  <c r="Y460" i="26"/>
  <c r="X460" i="26"/>
  <c r="W460" i="26"/>
  <c r="Q460" i="26"/>
  <c r="U460" i="26" s="1"/>
  <c r="H460" i="26"/>
  <c r="L460" i="26" s="1"/>
  <c r="AC459" i="26"/>
  <c r="AB459" i="26"/>
  <c r="AA459" i="26"/>
  <c r="Y459" i="26"/>
  <c r="X459" i="26"/>
  <c r="W459" i="26"/>
  <c r="Q459" i="26"/>
  <c r="U459" i="26" s="1"/>
  <c r="H459" i="26"/>
  <c r="L459" i="26" s="1"/>
  <c r="AC458" i="26"/>
  <c r="AB458" i="26"/>
  <c r="AA458" i="26"/>
  <c r="Y458" i="26"/>
  <c r="X458" i="26"/>
  <c r="W458" i="26"/>
  <c r="Q458" i="26"/>
  <c r="U458" i="26" s="1"/>
  <c r="H458" i="26"/>
  <c r="L458" i="26" s="1"/>
  <c r="AC457" i="26"/>
  <c r="AB457" i="26"/>
  <c r="AA457" i="26"/>
  <c r="Y457" i="26"/>
  <c r="X457" i="26"/>
  <c r="W457" i="26"/>
  <c r="Q457" i="26"/>
  <c r="U457" i="26" s="1"/>
  <c r="H457" i="26"/>
  <c r="L457" i="26" s="1"/>
  <c r="AC456" i="26"/>
  <c r="AB456" i="26"/>
  <c r="AA456" i="26"/>
  <c r="Y456" i="26"/>
  <c r="X456" i="26"/>
  <c r="W456" i="26"/>
  <c r="Q456" i="26"/>
  <c r="U456" i="26" s="1"/>
  <c r="H456" i="26"/>
  <c r="AC455" i="26"/>
  <c r="AB455" i="26"/>
  <c r="AA455" i="26"/>
  <c r="Y455" i="26"/>
  <c r="X455" i="26"/>
  <c r="W455" i="26"/>
  <c r="Q455" i="26"/>
  <c r="U455" i="26" s="1"/>
  <c r="H455" i="26"/>
  <c r="L455" i="26" s="1"/>
  <c r="AC454" i="26"/>
  <c r="AB454" i="26"/>
  <c r="AA454" i="26"/>
  <c r="Y454" i="26"/>
  <c r="X454" i="26"/>
  <c r="W454" i="26"/>
  <c r="Q454" i="26"/>
  <c r="U454" i="26" s="1"/>
  <c r="H454" i="26"/>
  <c r="AC453" i="26"/>
  <c r="AB453" i="26"/>
  <c r="AA453" i="26"/>
  <c r="Y453" i="26"/>
  <c r="X453" i="26"/>
  <c r="W453" i="26"/>
  <c r="Q453" i="26"/>
  <c r="U453" i="26" s="1"/>
  <c r="H453" i="26"/>
  <c r="L453" i="26" s="1"/>
  <c r="AC452" i="26"/>
  <c r="AB452" i="26"/>
  <c r="AA452" i="26"/>
  <c r="Y452" i="26"/>
  <c r="X452" i="26"/>
  <c r="W452" i="26"/>
  <c r="Q452" i="26"/>
  <c r="U452" i="26" s="1"/>
  <c r="H452" i="26"/>
  <c r="L452" i="26" s="1"/>
  <c r="AC451" i="26"/>
  <c r="AB451" i="26"/>
  <c r="AA451" i="26"/>
  <c r="Y451" i="26"/>
  <c r="X451" i="26"/>
  <c r="W451" i="26"/>
  <c r="Q451" i="26"/>
  <c r="H451" i="26"/>
  <c r="L451" i="26" s="1"/>
  <c r="AC450" i="26"/>
  <c r="AB450" i="26"/>
  <c r="AA450" i="26"/>
  <c r="Y450" i="26"/>
  <c r="X450" i="26"/>
  <c r="W450" i="26"/>
  <c r="Q450" i="26"/>
  <c r="U450" i="26" s="1"/>
  <c r="H450" i="26"/>
  <c r="L450" i="26" s="1"/>
  <c r="AC449" i="26"/>
  <c r="AB449" i="26"/>
  <c r="AA449" i="26"/>
  <c r="Y449" i="26"/>
  <c r="X449" i="26"/>
  <c r="W449" i="26"/>
  <c r="Q449" i="26"/>
  <c r="U449" i="26" s="1"/>
  <c r="H449" i="26"/>
  <c r="L449" i="26" s="1"/>
  <c r="AC448" i="26"/>
  <c r="AB448" i="26"/>
  <c r="AA448" i="26"/>
  <c r="Y448" i="26"/>
  <c r="X448" i="26"/>
  <c r="W448" i="26"/>
  <c r="Q448" i="26"/>
  <c r="U448" i="26" s="1"/>
  <c r="H448" i="26"/>
  <c r="L448" i="26" s="1"/>
  <c r="AC447" i="26"/>
  <c r="AB447" i="26"/>
  <c r="AA447" i="26"/>
  <c r="Y447" i="26"/>
  <c r="X447" i="26"/>
  <c r="W447" i="26"/>
  <c r="Q447" i="26"/>
  <c r="U447" i="26" s="1"/>
  <c r="H447" i="26"/>
  <c r="L447" i="26" s="1"/>
  <c r="AC446" i="26"/>
  <c r="AB446" i="26"/>
  <c r="AA446" i="26"/>
  <c r="Y446" i="26"/>
  <c r="X446" i="26"/>
  <c r="W446" i="26"/>
  <c r="Q446" i="26"/>
  <c r="U446" i="26" s="1"/>
  <c r="H446" i="26"/>
  <c r="L446" i="26" s="1"/>
  <c r="AC445" i="26"/>
  <c r="AB445" i="26"/>
  <c r="AA445" i="26"/>
  <c r="Y445" i="26"/>
  <c r="X445" i="26"/>
  <c r="W445" i="26"/>
  <c r="Q445" i="26"/>
  <c r="U445" i="26" s="1"/>
  <c r="H445" i="26"/>
  <c r="L445" i="26" s="1"/>
  <c r="AC444" i="26"/>
  <c r="AB444" i="26"/>
  <c r="AA444" i="26"/>
  <c r="Y444" i="26"/>
  <c r="X444" i="26"/>
  <c r="W444" i="26"/>
  <c r="Q444" i="26"/>
  <c r="U444" i="26" s="1"/>
  <c r="H444" i="26"/>
  <c r="L444" i="26" s="1"/>
  <c r="AC443" i="26"/>
  <c r="AB443" i="26"/>
  <c r="AA443" i="26"/>
  <c r="Y443" i="26"/>
  <c r="X443" i="26"/>
  <c r="W443" i="26"/>
  <c r="Q443" i="26"/>
  <c r="H443" i="26"/>
  <c r="L443" i="26" s="1"/>
  <c r="AC442" i="26"/>
  <c r="AB442" i="26"/>
  <c r="AA442" i="26"/>
  <c r="Y442" i="26"/>
  <c r="X442" i="26"/>
  <c r="W442" i="26"/>
  <c r="Q442" i="26"/>
  <c r="U442" i="26" s="1"/>
  <c r="H442" i="26"/>
  <c r="L442" i="26" s="1"/>
  <c r="AC441" i="26"/>
  <c r="AB441" i="26"/>
  <c r="AA441" i="26"/>
  <c r="Y441" i="26"/>
  <c r="X441" i="26"/>
  <c r="W441" i="26"/>
  <c r="Q441" i="26"/>
  <c r="U441" i="26" s="1"/>
  <c r="H441" i="26"/>
  <c r="L441" i="26" s="1"/>
  <c r="AC440" i="26"/>
  <c r="AB440" i="26"/>
  <c r="AA440" i="26"/>
  <c r="Y440" i="26"/>
  <c r="X440" i="26"/>
  <c r="W440" i="26"/>
  <c r="Q440" i="26"/>
  <c r="U440" i="26" s="1"/>
  <c r="H440" i="26"/>
  <c r="L440" i="26" s="1"/>
  <c r="AC439" i="26"/>
  <c r="AB439" i="26"/>
  <c r="AA439" i="26"/>
  <c r="Y439" i="26"/>
  <c r="X439" i="26"/>
  <c r="W439" i="26"/>
  <c r="Q439" i="26"/>
  <c r="U439" i="26" s="1"/>
  <c r="H439" i="26"/>
  <c r="L439" i="26" s="1"/>
  <c r="AC438" i="26"/>
  <c r="AB438" i="26"/>
  <c r="AA438" i="26"/>
  <c r="Y438" i="26"/>
  <c r="X438" i="26"/>
  <c r="W438" i="26"/>
  <c r="Q438" i="26"/>
  <c r="U438" i="26" s="1"/>
  <c r="H438" i="26"/>
  <c r="L438" i="26" s="1"/>
  <c r="AC437" i="26"/>
  <c r="AB437" i="26"/>
  <c r="AA437" i="26"/>
  <c r="Y437" i="26"/>
  <c r="X437" i="26"/>
  <c r="W437" i="26"/>
  <c r="U437" i="26"/>
  <c r="Q437" i="26"/>
  <c r="H437" i="26"/>
  <c r="L437" i="26" s="1"/>
  <c r="AC436" i="26"/>
  <c r="AB436" i="26"/>
  <c r="AA436" i="26"/>
  <c r="Y436" i="26"/>
  <c r="X436" i="26"/>
  <c r="W436" i="26"/>
  <c r="Q436" i="26"/>
  <c r="U436" i="26" s="1"/>
  <c r="H436" i="26"/>
  <c r="L436" i="26" s="1"/>
  <c r="AC435" i="26"/>
  <c r="AB435" i="26"/>
  <c r="AA435" i="26"/>
  <c r="Y435" i="26"/>
  <c r="X435" i="26"/>
  <c r="W435" i="26"/>
  <c r="Q435" i="26"/>
  <c r="H435" i="26"/>
  <c r="L435" i="26" s="1"/>
  <c r="AC434" i="26"/>
  <c r="AB434" i="26"/>
  <c r="AA434" i="26"/>
  <c r="Y434" i="26"/>
  <c r="X434" i="26"/>
  <c r="W434" i="26"/>
  <c r="Q434" i="26"/>
  <c r="U434" i="26" s="1"/>
  <c r="H434" i="26"/>
  <c r="L434" i="26" s="1"/>
  <c r="AC433" i="26"/>
  <c r="AB433" i="26"/>
  <c r="AA433" i="26"/>
  <c r="Y433" i="26"/>
  <c r="X433" i="26"/>
  <c r="W433" i="26"/>
  <c r="Q433" i="26"/>
  <c r="U433" i="26" s="1"/>
  <c r="H433" i="26"/>
  <c r="L433" i="26" s="1"/>
  <c r="AC432" i="26"/>
  <c r="AB432" i="26"/>
  <c r="AA432" i="26"/>
  <c r="Y432" i="26"/>
  <c r="X432" i="26"/>
  <c r="W432" i="26"/>
  <c r="Q432" i="26"/>
  <c r="U432" i="26" s="1"/>
  <c r="H432" i="26"/>
  <c r="L432" i="26" s="1"/>
  <c r="AC431" i="26"/>
  <c r="AB431" i="26"/>
  <c r="AA431" i="26"/>
  <c r="Y431" i="26"/>
  <c r="X431" i="26"/>
  <c r="W431" i="26"/>
  <c r="Q431" i="26"/>
  <c r="U431" i="26" s="1"/>
  <c r="H431" i="26"/>
  <c r="L431" i="26" s="1"/>
  <c r="AC430" i="26"/>
  <c r="AB430" i="26"/>
  <c r="AA430" i="26"/>
  <c r="Y430" i="26"/>
  <c r="X430" i="26"/>
  <c r="W430" i="26"/>
  <c r="Q430" i="26"/>
  <c r="U430" i="26" s="1"/>
  <c r="H430" i="26"/>
  <c r="L430" i="26" s="1"/>
  <c r="AC429" i="26"/>
  <c r="AB429" i="26"/>
  <c r="AA429" i="26"/>
  <c r="Y429" i="26"/>
  <c r="X429" i="26"/>
  <c r="W429" i="26"/>
  <c r="U429" i="26"/>
  <c r="Q429" i="26"/>
  <c r="H429" i="26"/>
  <c r="L429" i="26" s="1"/>
  <c r="AC428" i="26"/>
  <c r="AB428" i="26"/>
  <c r="AA428" i="26"/>
  <c r="Y428" i="26"/>
  <c r="X428" i="26"/>
  <c r="W428" i="26"/>
  <c r="Q428" i="26"/>
  <c r="U428" i="26" s="1"/>
  <c r="H428" i="26"/>
  <c r="L428" i="26" s="1"/>
  <c r="AC427" i="26"/>
  <c r="AB427" i="26"/>
  <c r="AA427" i="26"/>
  <c r="Y427" i="26"/>
  <c r="X427" i="26"/>
  <c r="W427" i="26"/>
  <c r="Q427" i="26"/>
  <c r="H427" i="26"/>
  <c r="L427" i="26" s="1"/>
  <c r="AC426" i="26"/>
  <c r="AB426" i="26"/>
  <c r="AA426" i="26"/>
  <c r="Y426" i="26"/>
  <c r="X426" i="26"/>
  <c r="W426" i="26"/>
  <c r="Q426" i="26"/>
  <c r="U426" i="26" s="1"/>
  <c r="H426" i="26"/>
  <c r="L426" i="26" s="1"/>
  <c r="AC425" i="26"/>
  <c r="AB425" i="26"/>
  <c r="AA425" i="26"/>
  <c r="Y425" i="26"/>
  <c r="X425" i="26"/>
  <c r="W425" i="26"/>
  <c r="Q425" i="26"/>
  <c r="U425" i="26" s="1"/>
  <c r="H425" i="26"/>
  <c r="L425" i="26" s="1"/>
  <c r="AC424" i="26"/>
  <c r="AB424" i="26"/>
  <c r="AA424" i="26"/>
  <c r="Y424" i="26"/>
  <c r="X424" i="26"/>
  <c r="W424" i="26"/>
  <c r="Q424" i="26"/>
  <c r="U424" i="26" s="1"/>
  <c r="H424" i="26"/>
  <c r="L424" i="26" s="1"/>
  <c r="AC423" i="26"/>
  <c r="AB423" i="26"/>
  <c r="AA423" i="26"/>
  <c r="Y423" i="26"/>
  <c r="X423" i="26"/>
  <c r="W423" i="26"/>
  <c r="Q423" i="26"/>
  <c r="U423" i="26" s="1"/>
  <c r="H423" i="26"/>
  <c r="L423" i="26" s="1"/>
  <c r="AC422" i="26"/>
  <c r="AB422" i="26"/>
  <c r="AA422" i="26"/>
  <c r="Y422" i="26"/>
  <c r="X422" i="26"/>
  <c r="W422" i="26"/>
  <c r="Q422" i="26"/>
  <c r="U422" i="26" s="1"/>
  <c r="H422" i="26"/>
  <c r="L422" i="26" s="1"/>
  <c r="AC421" i="26"/>
  <c r="AB421" i="26"/>
  <c r="AA421" i="26"/>
  <c r="Y421" i="26"/>
  <c r="X421" i="26"/>
  <c r="W421" i="26"/>
  <c r="Q421" i="26"/>
  <c r="U421" i="26" s="1"/>
  <c r="H421" i="26"/>
  <c r="L421" i="26" s="1"/>
  <c r="AC420" i="26"/>
  <c r="AB420" i="26"/>
  <c r="AA420" i="26"/>
  <c r="Y420" i="26"/>
  <c r="X420" i="26"/>
  <c r="W420" i="26"/>
  <c r="Q420" i="26"/>
  <c r="U420" i="26" s="1"/>
  <c r="H420" i="26"/>
  <c r="L420" i="26" s="1"/>
  <c r="AC419" i="26"/>
  <c r="AB419" i="26"/>
  <c r="AA419" i="26"/>
  <c r="Y419" i="26"/>
  <c r="X419" i="26"/>
  <c r="W419" i="26"/>
  <c r="Q419" i="26"/>
  <c r="H419" i="26"/>
  <c r="L419" i="26" s="1"/>
  <c r="AC418" i="26"/>
  <c r="AB418" i="26"/>
  <c r="AA418" i="26"/>
  <c r="Y418" i="26"/>
  <c r="X418" i="26"/>
  <c r="W418" i="26"/>
  <c r="Q418" i="26"/>
  <c r="U418" i="26" s="1"/>
  <c r="H418" i="26"/>
  <c r="L418" i="26" s="1"/>
  <c r="AC417" i="26"/>
  <c r="AB417" i="26"/>
  <c r="AA417" i="26"/>
  <c r="Y417" i="26"/>
  <c r="X417" i="26"/>
  <c r="W417" i="26"/>
  <c r="Q417" i="26"/>
  <c r="U417" i="26" s="1"/>
  <c r="H417" i="26"/>
  <c r="L417" i="26" s="1"/>
  <c r="AC416" i="26"/>
  <c r="AB416" i="26"/>
  <c r="AA416" i="26"/>
  <c r="Y416" i="26"/>
  <c r="X416" i="26"/>
  <c r="W416" i="26"/>
  <c r="Q416" i="26"/>
  <c r="U416" i="26" s="1"/>
  <c r="H416" i="26"/>
  <c r="L416" i="26" s="1"/>
  <c r="AC415" i="26"/>
  <c r="AB415" i="26"/>
  <c r="AA415" i="26"/>
  <c r="Y415" i="26"/>
  <c r="X415" i="26"/>
  <c r="W415" i="26"/>
  <c r="Q415" i="26"/>
  <c r="U415" i="26" s="1"/>
  <c r="H415" i="26"/>
  <c r="L415" i="26" s="1"/>
  <c r="AC414" i="26"/>
  <c r="AB414" i="26"/>
  <c r="AA414" i="26"/>
  <c r="Y414" i="26"/>
  <c r="X414" i="26"/>
  <c r="W414" i="26"/>
  <c r="Q414" i="26"/>
  <c r="U414" i="26" s="1"/>
  <c r="H414" i="26"/>
  <c r="L414" i="26" s="1"/>
  <c r="AC413" i="26"/>
  <c r="AB413" i="26"/>
  <c r="AA413" i="26"/>
  <c r="Y413" i="26"/>
  <c r="X413" i="26"/>
  <c r="W413" i="26"/>
  <c r="Q413" i="26"/>
  <c r="U413" i="26" s="1"/>
  <c r="H413" i="26"/>
  <c r="L413" i="26" s="1"/>
  <c r="AC412" i="26"/>
  <c r="AB412" i="26"/>
  <c r="AA412" i="26"/>
  <c r="Y412" i="26"/>
  <c r="X412" i="26"/>
  <c r="W412" i="26"/>
  <c r="U412" i="26"/>
  <c r="Q412" i="26"/>
  <c r="H412" i="26"/>
  <c r="L412" i="26" s="1"/>
  <c r="AC411" i="26"/>
  <c r="AB411" i="26"/>
  <c r="AA411" i="26"/>
  <c r="Y411" i="26"/>
  <c r="X411" i="26"/>
  <c r="W411" i="26"/>
  <c r="Q411" i="26"/>
  <c r="U411" i="26" s="1"/>
  <c r="H411" i="26"/>
  <c r="L411" i="26" s="1"/>
  <c r="AC410" i="26"/>
  <c r="AB410" i="26"/>
  <c r="AA410" i="26"/>
  <c r="Y410" i="26"/>
  <c r="X410" i="26"/>
  <c r="W410" i="26"/>
  <c r="Q410" i="26"/>
  <c r="H410" i="26"/>
  <c r="L410" i="26" s="1"/>
  <c r="AC409" i="26"/>
  <c r="AB409" i="26"/>
  <c r="AA409" i="26"/>
  <c r="Y409" i="26"/>
  <c r="X409" i="26"/>
  <c r="W409" i="26"/>
  <c r="Q409" i="26"/>
  <c r="U409" i="26" s="1"/>
  <c r="H409" i="26"/>
  <c r="L409" i="26" s="1"/>
  <c r="AC408" i="26"/>
  <c r="AB408" i="26"/>
  <c r="AA408" i="26"/>
  <c r="Y408" i="26"/>
  <c r="X408" i="26"/>
  <c r="W408" i="26"/>
  <c r="Q408" i="26"/>
  <c r="U408" i="26" s="1"/>
  <c r="H408" i="26"/>
  <c r="L408" i="26" s="1"/>
  <c r="AC407" i="26"/>
  <c r="AB407" i="26"/>
  <c r="AA407" i="26"/>
  <c r="Y407" i="26"/>
  <c r="X407" i="26"/>
  <c r="W407" i="26"/>
  <c r="Q407" i="26"/>
  <c r="U407" i="26" s="1"/>
  <c r="H407" i="26"/>
  <c r="L407" i="26" s="1"/>
  <c r="AC406" i="26"/>
  <c r="AB406" i="26"/>
  <c r="AA406" i="26"/>
  <c r="Y406" i="26"/>
  <c r="X406" i="26"/>
  <c r="W406" i="26"/>
  <c r="Q406" i="26"/>
  <c r="U406" i="26" s="1"/>
  <c r="H406" i="26"/>
  <c r="L406" i="26" s="1"/>
  <c r="AC405" i="26"/>
  <c r="AB405" i="26"/>
  <c r="AA405" i="26"/>
  <c r="Y405" i="26"/>
  <c r="X405" i="26"/>
  <c r="W405" i="26"/>
  <c r="Q405" i="26"/>
  <c r="U405" i="26" s="1"/>
  <c r="H405" i="26"/>
  <c r="L405" i="26" s="1"/>
  <c r="AC404" i="26"/>
  <c r="AB404" i="26"/>
  <c r="AA404" i="26"/>
  <c r="Y404" i="26"/>
  <c r="X404" i="26"/>
  <c r="W404" i="26"/>
  <c r="Q404" i="26"/>
  <c r="U404" i="26" s="1"/>
  <c r="H404" i="26"/>
  <c r="L404" i="26" s="1"/>
  <c r="AC403" i="26"/>
  <c r="AB403" i="26"/>
  <c r="AA403" i="26"/>
  <c r="Y403" i="26"/>
  <c r="X403" i="26"/>
  <c r="W403" i="26"/>
  <c r="Q403" i="26"/>
  <c r="H403" i="26"/>
  <c r="L403" i="26" s="1"/>
  <c r="AC402" i="26"/>
  <c r="AB402" i="26"/>
  <c r="AA402" i="26"/>
  <c r="Y402" i="26"/>
  <c r="X402" i="26"/>
  <c r="W402" i="26"/>
  <c r="Q402" i="26"/>
  <c r="H402" i="26"/>
  <c r="L402" i="26" s="1"/>
  <c r="AC401" i="26"/>
  <c r="AB401" i="26"/>
  <c r="AA401" i="26"/>
  <c r="Y401" i="26"/>
  <c r="X401" i="26"/>
  <c r="W401" i="26"/>
  <c r="Q401" i="26"/>
  <c r="U401" i="26" s="1"/>
  <c r="H401" i="26"/>
  <c r="L401" i="26" s="1"/>
  <c r="AC400" i="26"/>
  <c r="AB400" i="26"/>
  <c r="AA400" i="26"/>
  <c r="Y400" i="26"/>
  <c r="X400" i="26"/>
  <c r="W400" i="26"/>
  <c r="Q400" i="26"/>
  <c r="H400" i="26"/>
  <c r="L400" i="26" s="1"/>
  <c r="AC399" i="26"/>
  <c r="AB399" i="26"/>
  <c r="AA399" i="26"/>
  <c r="Y399" i="26"/>
  <c r="X399" i="26"/>
  <c r="W399" i="26"/>
  <c r="Q399" i="26"/>
  <c r="U399" i="26" s="1"/>
  <c r="H399" i="26"/>
  <c r="L399" i="26" s="1"/>
  <c r="AC398" i="26"/>
  <c r="AB398" i="26"/>
  <c r="AA398" i="26"/>
  <c r="Y398" i="26"/>
  <c r="X398" i="26"/>
  <c r="W398" i="26"/>
  <c r="Q398" i="26"/>
  <c r="U398" i="26" s="1"/>
  <c r="H398" i="26"/>
  <c r="AC397" i="26"/>
  <c r="AB397" i="26"/>
  <c r="AA397" i="26"/>
  <c r="Y397" i="26"/>
  <c r="X397" i="26"/>
  <c r="W397" i="26"/>
  <c r="Q397" i="26"/>
  <c r="U397" i="26" s="1"/>
  <c r="H397" i="26"/>
  <c r="L397" i="26" s="1"/>
  <c r="AC396" i="26"/>
  <c r="AB396" i="26"/>
  <c r="AA396" i="26"/>
  <c r="Y396" i="26"/>
  <c r="X396" i="26"/>
  <c r="W396" i="26"/>
  <c r="Q396" i="26"/>
  <c r="U396" i="26" s="1"/>
  <c r="H396" i="26"/>
  <c r="L396" i="26" s="1"/>
  <c r="AC395" i="26"/>
  <c r="AB395" i="26"/>
  <c r="AA395" i="26"/>
  <c r="Y395" i="26"/>
  <c r="X395" i="26"/>
  <c r="W395" i="26"/>
  <c r="Q395" i="26"/>
  <c r="U395" i="26" s="1"/>
  <c r="H395" i="26"/>
  <c r="L395" i="26" s="1"/>
  <c r="AC394" i="26"/>
  <c r="AB394" i="26"/>
  <c r="AA394" i="26"/>
  <c r="Y394" i="26"/>
  <c r="X394" i="26"/>
  <c r="W394" i="26"/>
  <c r="Q394" i="26"/>
  <c r="U394" i="26" s="1"/>
  <c r="H394" i="26"/>
  <c r="AC393" i="26"/>
  <c r="AB393" i="26"/>
  <c r="AA393" i="26"/>
  <c r="Y393" i="26"/>
  <c r="X393" i="26"/>
  <c r="W393" i="26"/>
  <c r="Q393" i="26"/>
  <c r="U393" i="26" s="1"/>
  <c r="H393" i="26"/>
  <c r="L393" i="26" s="1"/>
  <c r="AC392" i="26"/>
  <c r="AB392" i="26"/>
  <c r="AA392" i="26"/>
  <c r="Y392" i="26"/>
  <c r="X392" i="26"/>
  <c r="W392" i="26"/>
  <c r="Q392" i="26"/>
  <c r="U392" i="26" s="1"/>
  <c r="H392" i="26"/>
  <c r="L392" i="26" s="1"/>
  <c r="AC391" i="26"/>
  <c r="AB391" i="26"/>
  <c r="AA391" i="26"/>
  <c r="Y391" i="26"/>
  <c r="X391" i="26"/>
  <c r="W391" i="26"/>
  <c r="Q391" i="26"/>
  <c r="U391" i="26" s="1"/>
  <c r="H391" i="26"/>
  <c r="L391" i="26" s="1"/>
  <c r="AC390" i="26"/>
  <c r="AB390" i="26"/>
  <c r="AA390" i="26"/>
  <c r="Y390" i="26"/>
  <c r="X390" i="26"/>
  <c r="W390" i="26"/>
  <c r="Q390" i="26"/>
  <c r="U390" i="26" s="1"/>
  <c r="H390" i="26"/>
  <c r="AC389" i="26"/>
  <c r="AB389" i="26"/>
  <c r="AA389" i="26"/>
  <c r="Y389" i="26"/>
  <c r="X389" i="26"/>
  <c r="W389" i="26"/>
  <c r="U389" i="26"/>
  <c r="Q389" i="26"/>
  <c r="H389" i="26"/>
  <c r="L389" i="26" s="1"/>
  <c r="AC388" i="26"/>
  <c r="AB388" i="26"/>
  <c r="AA388" i="26"/>
  <c r="Y388" i="26"/>
  <c r="X388" i="26"/>
  <c r="W388" i="26"/>
  <c r="U388" i="26"/>
  <c r="Q388" i="26"/>
  <c r="H388" i="26"/>
  <c r="L388" i="26" s="1"/>
  <c r="AC387" i="26"/>
  <c r="AB387" i="26"/>
  <c r="AA387" i="26"/>
  <c r="Y387" i="26"/>
  <c r="X387" i="26"/>
  <c r="W387" i="26"/>
  <c r="Q387" i="26"/>
  <c r="U387" i="26" s="1"/>
  <c r="H387" i="26"/>
  <c r="L387" i="26" s="1"/>
  <c r="AC386" i="26"/>
  <c r="AB386" i="26"/>
  <c r="AA386" i="26"/>
  <c r="Y386" i="26"/>
  <c r="X386" i="26"/>
  <c r="W386" i="26"/>
  <c r="Q386" i="26"/>
  <c r="U386" i="26" s="1"/>
  <c r="H386" i="26"/>
  <c r="AC385" i="26"/>
  <c r="AB385" i="26"/>
  <c r="AA385" i="26"/>
  <c r="Y385" i="26"/>
  <c r="X385" i="26"/>
  <c r="W385" i="26"/>
  <c r="Q385" i="26"/>
  <c r="U385" i="26" s="1"/>
  <c r="H385" i="26"/>
  <c r="L385" i="26" s="1"/>
  <c r="AC384" i="26"/>
  <c r="AB384" i="26"/>
  <c r="AA384" i="26"/>
  <c r="Y384" i="26"/>
  <c r="X384" i="26"/>
  <c r="W384" i="26"/>
  <c r="Q384" i="26"/>
  <c r="H384" i="26"/>
  <c r="L384" i="26" s="1"/>
  <c r="AC383" i="26"/>
  <c r="AB383" i="26"/>
  <c r="AA383" i="26"/>
  <c r="Y383" i="26"/>
  <c r="X383" i="26"/>
  <c r="W383" i="26"/>
  <c r="Q383" i="26"/>
  <c r="H383" i="26"/>
  <c r="L383" i="26" s="1"/>
  <c r="AC382" i="26"/>
  <c r="AB382" i="26"/>
  <c r="AA382" i="26"/>
  <c r="Y382" i="26"/>
  <c r="X382" i="26"/>
  <c r="W382" i="26"/>
  <c r="Q382" i="26"/>
  <c r="H382" i="26"/>
  <c r="L382" i="26" s="1"/>
  <c r="AC381" i="26"/>
  <c r="AB381" i="26"/>
  <c r="AA381" i="26"/>
  <c r="Y381" i="26"/>
  <c r="X381" i="26"/>
  <c r="W381" i="26"/>
  <c r="Q381" i="26"/>
  <c r="H381" i="26"/>
  <c r="L381" i="26" s="1"/>
  <c r="AC380" i="26"/>
  <c r="AB380" i="26"/>
  <c r="AA380" i="26"/>
  <c r="Y380" i="26"/>
  <c r="X380" i="26"/>
  <c r="W380" i="26"/>
  <c r="Q380" i="26"/>
  <c r="H380" i="26"/>
  <c r="L380" i="26" s="1"/>
  <c r="AC379" i="26"/>
  <c r="AB379" i="26"/>
  <c r="AA379" i="26"/>
  <c r="Y379" i="26"/>
  <c r="X379" i="26"/>
  <c r="W379" i="26"/>
  <c r="Q379" i="26"/>
  <c r="H379" i="26"/>
  <c r="L379" i="26" s="1"/>
  <c r="AC378" i="26"/>
  <c r="AB378" i="26"/>
  <c r="AA378" i="26"/>
  <c r="Y378" i="26"/>
  <c r="X378" i="26"/>
  <c r="W378" i="26"/>
  <c r="Q378" i="26"/>
  <c r="H378" i="26"/>
  <c r="L378" i="26" s="1"/>
  <c r="AC377" i="26"/>
  <c r="AB377" i="26"/>
  <c r="AA377" i="26"/>
  <c r="Y377" i="26"/>
  <c r="X377" i="26"/>
  <c r="W377" i="26"/>
  <c r="Q377" i="26"/>
  <c r="H377" i="26"/>
  <c r="L377" i="26" s="1"/>
  <c r="AC376" i="26"/>
  <c r="AB376" i="26"/>
  <c r="AA376" i="26"/>
  <c r="Y376" i="26"/>
  <c r="X376" i="26"/>
  <c r="W376" i="26"/>
  <c r="Q376" i="26"/>
  <c r="H376" i="26"/>
  <c r="L376" i="26" s="1"/>
  <c r="AC375" i="26"/>
  <c r="AB375" i="26"/>
  <c r="AA375" i="26"/>
  <c r="Y375" i="26"/>
  <c r="X375" i="26"/>
  <c r="W375" i="26"/>
  <c r="Q375" i="26"/>
  <c r="H375" i="26"/>
  <c r="L375" i="26" s="1"/>
  <c r="AC374" i="26"/>
  <c r="AB374" i="26"/>
  <c r="AA374" i="26"/>
  <c r="Y374" i="26"/>
  <c r="X374" i="26"/>
  <c r="W374" i="26"/>
  <c r="Q374" i="26"/>
  <c r="H374" i="26"/>
  <c r="L374" i="26" s="1"/>
  <c r="AC373" i="26"/>
  <c r="AB373" i="26"/>
  <c r="AA373" i="26"/>
  <c r="Y373" i="26"/>
  <c r="X373" i="26"/>
  <c r="W373" i="26"/>
  <c r="Q373" i="26"/>
  <c r="H373" i="26"/>
  <c r="L373" i="26" s="1"/>
  <c r="AC372" i="26"/>
  <c r="AB372" i="26"/>
  <c r="AA372" i="26"/>
  <c r="Y372" i="26"/>
  <c r="X372" i="26"/>
  <c r="W372" i="26"/>
  <c r="Q372" i="26"/>
  <c r="H372" i="26"/>
  <c r="L372" i="26" s="1"/>
  <c r="AC371" i="26"/>
  <c r="AB371" i="26"/>
  <c r="AA371" i="26"/>
  <c r="Y371" i="26"/>
  <c r="X371" i="26"/>
  <c r="W371" i="26"/>
  <c r="Q371" i="26"/>
  <c r="H371" i="26"/>
  <c r="L371" i="26" s="1"/>
  <c r="AC370" i="26"/>
  <c r="AB370" i="26"/>
  <c r="AA370" i="26"/>
  <c r="Y370" i="26"/>
  <c r="X370" i="26"/>
  <c r="W370" i="26"/>
  <c r="Q370" i="26"/>
  <c r="H370" i="26"/>
  <c r="L370" i="26" s="1"/>
  <c r="AC369" i="26"/>
  <c r="AB369" i="26"/>
  <c r="AA369" i="26"/>
  <c r="Y369" i="26"/>
  <c r="X369" i="26"/>
  <c r="W369" i="26"/>
  <c r="Q369" i="26"/>
  <c r="H369" i="26"/>
  <c r="L369" i="26" s="1"/>
  <c r="AC368" i="26"/>
  <c r="AB368" i="26"/>
  <c r="AA368" i="26"/>
  <c r="Y368" i="26"/>
  <c r="X368" i="26"/>
  <c r="W368" i="26"/>
  <c r="Q368" i="26"/>
  <c r="H368" i="26"/>
  <c r="L368" i="26" s="1"/>
  <c r="AC367" i="26"/>
  <c r="AB367" i="26"/>
  <c r="AA367" i="26"/>
  <c r="Y367" i="26"/>
  <c r="X367" i="26"/>
  <c r="W367" i="26"/>
  <c r="Q367" i="26"/>
  <c r="H367" i="26"/>
  <c r="L367" i="26" s="1"/>
  <c r="AC366" i="26"/>
  <c r="AB366" i="26"/>
  <c r="AA366" i="26"/>
  <c r="Y366" i="26"/>
  <c r="X366" i="26"/>
  <c r="W366" i="26"/>
  <c r="Q366" i="26"/>
  <c r="H366" i="26"/>
  <c r="L366" i="26" s="1"/>
  <c r="AC365" i="26"/>
  <c r="AB365" i="26"/>
  <c r="AA365" i="26"/>
  <c r="Y365" i="26"/>
  <c r="X365" i="26"/>
  <c r="W365" i="26"/>
  <c r="Q365" i="26"/>
  <c r="H365" i="26"/>
  <c r="L365" i="26" s="1"/>
  <c r="AC364" i="26"/>
  <c r="AB364" i="26"/>
  <c r="AA364" i="26"/>
  <c r="Y364" i="26"/>
  <c r="X364" i="26"/>
  <c r="W364" i="26"/>
  <c r="Q364" i="26"/>
  <c r="H364" i="26"/>
  <c r="L364" i="26" s="1"/>
  <c r="AC363" i="26"/>
  <c r="AB363" i="26"/>
  <c r="AA363" i="26"/>
  <c r="Y363" i="26"/>
  <c r="X363" i="26"/>
  <c r="W363" i="26"/>
  <c r="Q363" i="26"/>
  <c r="H363" i="26"/>
  <c r="L363" i="26" s="1"/>
  <c r="AC362" i="26"/>
  <c r="AB362" i="26"/>
  <c r="AA362" i="26"/>
  <c r="Y362" i="26"/>
  <c r="X362" i="26"/>
  <c r="W362" i="26"/>
  <c r="Q362" i="26"/>
  <c r="H362" i="26"/>
  <c r="L362" i="26" s="1"/>
  <c r="AC361" i="26"/>
  <c r="AB361" i="26"/>
  <c r="AA361" i="26"/>
  <c r="Y361" i="26"/>
  <c r="X361" i="26"/>
  <c r="W361" i="26"/>
  <c r="Q361" i="26"/>
  <c r="H361" i="26"/>
  <c r="L361" i="26" s="1"/>
  <c r="AC360" i="26"/>
  <c r="AB360" i="26"/>
  <c r="AA360" i="26"/>
  <c r="Y360" i="26"/>
  <c r="X360" i="26"/>
  <c r="W360" i="26"/>
  <c r="Q360" i="26"/>
  <c r="H360" i="26"/>
  <c r="L360" i="26" s="1"/>
  <c r="AC359" i="26"/>
  <c r="AB359" i="26"/>
  <c r="AA359" i="26"/>
  <c r="Y359" i="26"/>
  <c r="X359" i="26"/>
  <c r="W359" i="26"/>
  <c r="Q359" i="26"/>
  <c r="U359" i="26" s="1"/>
  <c r="H359" i="26"/>
  <c r="L359" i="26" s="1"/>
  <c r="AC358" i="26"/>
  <c r="AB358" i="26"/>
  <c r="AA358" i="26"/>
  <c r="Y358" i="26"/>
  <c r="X358" i="26"/>
  <c r="W358" i="26"/>
  <c r="Q358" i="26"/>
  <c r="U358" i="26" s="1"/>
  <c r="H358" i="26"/>
  <c r="AC357" i="26"/>
  <c r="AB357" i="26"/>
  <c r="AA357" i="26"/>
  <c r="Y357" i="26"/>
  <c r="X357" i="26"/>
  <c r="W357" i="26"/>
  <c r="Q357" i="26"/>
  <c r="U357" i="26" s="1"/>
  <c r="H357" i="26"/>
  <c r="L357" i="26" s="1"/>
  <c r="AC356" i="26"/>
  <c r="AB356" i="26"/>
  <c r="AA356" i="26"/>
  <c r="Y356" i="26"/>
  <c r="X356" i="26"/>
  <c r="W356" i="26"/>
  <c r="Q356" i="26"/>
  <c r="U356" i="26" s="1"/>
  <c r="H356" i="26"/>
  <c r="L356" i="26" s="1"/>
  <c r="AC355" i="26"/>
  <c r="AB355" i="26"/>
  <c r="AA355" i="26"/>
  <c r="Y355" i="26"/>
  <c r="X355" i="26"/>
  <c r="W355" i="26"/>
  <c r="Q355" i="26"/>
  <c r="U355" i="26" s="1"/>
  <c r="L355" i="26"/>
  <c r="H355" i="26"/>
  <c r="AC354" i="26"/>
  <c r="AB354" i="26"/>
  <c r="AA354" i="26"/>
  <c r="Y354" i="26"/>
  <c r="X354" i="26"/>
  <c r="W354" i="26"/>
  <c r="Q354" i="26"/>
  <c r="U354" i="26" s="1"/>
  <c r="H354" i="26"/>
  <c r="AC353" i="26"/>
  <c r="AB353" i="26"/>
  <c r="AA353" i="26"/>
  <c r="Y353" i="26"/>
  <c r="X353" i="26"/>
  <c r="W353" i="26"/>
  <c r="Q353" i="26"/>
  <c r="U353" i="26" s="1"/>
  <c r="H353" i="26"/>
  <c r="L353" i="26" s="1"/>
  <c r="AC352" i="26"/>
  <c r="AB352" i="26"/>
  <c r="AA352" i="26"/>
  <c r="Y352" i="26"/>
  <c r="X352" i="26"/>
  <c r="W352" i="26"/>
  <c r="Q352" i="26"/>
  <c r="U352" i="26" s="1"/>
  <c r="H352" i="26"/>
  <c r="L352" i="26" s="1"/>
  <c r="AC351" i="26"/>
  <c r="AB351" i="26"/>
  <c r="AA351" i="26"/>
  <c r="Y351" i="26"/>
  <c r="X351" i="26"/>
  <c r="W351" i="26"/>
  <c r="Q351" i="26"/>
  <c r="U351" i="26" s="1"/>
  <c r="H351" i="26"/>
  <c r="L351" i="26" s="1"/>
  <c r="AC350" i="26"/>
  <c r="AB350" i="26"/>
  <c r="AA350" i="26"/>
  <c r="Y350" i="26"/>
  <c r="X350" i="26"/>
  <c r="W350" i="26"/>
  <c r="Q350" i="26"/>
  <c r="U350" i="26" s="1"/>
  <c r="H350" i="26"/>
  <c r="AC349" i="26"/>
  <c r="AB349" i="26"/>
  <c r="AA349" i="26"/>
  <c r="Y349" i="26"/>
  <c r="X349" i="26"/>
  <c r="W349" i="26"/>
  <c r="Q349" i="26"/>
  <c r="U349" i="26" s="1"/>
  <c r="H349" i="26"/>
  <c r="L349" i="26" s="1"/>
  <c r="AC348" i="26"/>
  <c r="AB348" i="26"/>
  <c r="AA348" i="26"/>
  <c r="Y348" i="26"/>
  <c r="X348" i="26"/>
  <c r="W348" i="26"/>
  <c r="Q348" i="26"/>
  <c r="U348" i="26" s="1"/>
  <c r="H348" i="26"/>
  <c r="L348" i="26" s="1"/>
  <c r="AC347" i="26"/>
  <c r="AB347" i="26"/>
  <c r="AA347" i="26"/>
  <c r="Y347" i="26"/>
  <c r="X347" i="26"/>
  <c r="W347" i="26"/>
  <c r="Q347" i="26"/>
  <c r="U347" i="26" s="1"/>
  <c r="H347" i="26"/>
  <c r="L347" i="26" s="1"/>
  <c r="AC346" i="26"/>
  <c r="AB346" i="26"/>
  <c r="AA346" i="26"/>
  <c r="Y346" i="26"/>
  <c r="X346" i="26"/>
  <c r="W346" i="26"/>
  <c r="Q346" i="26"/>
  <c r="U346" i="26" s="1"/>
  <c r="H346" i="26"/>
  <c r="AC345" i="26"/>
  <c r="AB345" i="26"/>
  <c r="AA345" i="26"/>
  <c r="Y345" i="26"/>
  <c r="X345" i="26"/>
  <c r="W345" i="26"/>
  <c r="Q345" i="26"/>
  <c r="U345" i="26" s="1"/>
  <c r="H345" i="26"/>
  <c r="L345" i="26" s="1"/>
  <c r="AC344" i="26"/>
  <c r="AB344" i="26"/>
  <c r="AA344" i="26"/>
  <c r="Y344" i="26"/>
  <c r="X344" i="26"/>
  <c r="W344" i="26"/>
  <c r="Q344" i="26"/>
  <c r="U344" i="26" s="1"/>
  <c r="H344" i="26"/>
  <c r="L344" i="26" s="1"/>
  <c r="AC343" i="26"/>
  <c r="AB343" i="26"/>
  <c r="AA343" i="26"/>
  <c r="Y343" i="26"/>
  <c r="X343" i="26"/>
  <c r="W343" i="26"/>
  <c r="Q343" i="26"/>
  <c r="U343" i="26" s="1"/>
  <c r="H343" i="26"/>
  <c r="AC342" i="26"/>
  <c r="AB342" i="26"/>
  <c r="AA342" i="26"/>
  <c r="Y342" i="26"/>
  <c r="X342" i="26"/>
  <c r="W342" i="26"/>
  <c r="Q342" i="26"/>
  <c r="U342" i="26" s="1"/>
  <c r="H342" i="26"/>
  <c r="AC341" i="26"/>
  <c r="AB341" i="26"/>
  <c r="AA341" i="26"/>
  <c r="Y341" i="26"/>
  <c r="X341" i="26"/>
  <c r="W341" i="26"/>
  <c r="Q341" i="26"/>
  <c r="U341" i="26" s="1"/>
  <c r="H341" i="26"/>
  <c r="L341" i="26" s="1"/>
  <c r="AC340" i="26"/>
  <c r="AB340" i="26"/>
  <c r="AA340" i="26"/>
  <c r="Y340" i="26"/>
  <c r="X340" i="26"/>
  <c r="W340" i="26"/>
  <c r="Q340" i="26"/>
  <c r="U340" i="26" s="1"/>
  <c r="H340" i="26"/>
  <c r="L340" i="26" s="1"/>
  <c r="AC339" i="26"/>
  <c r="AB339" i="26"/>
  <c r="AA339" i="26"/>
  <c r="Y339" i="26"/>
  <c r="X339" i="26"/>
  <c r="W339" i="26"/>
  <c r="Q339" i="26"/>
  <c r="U339" i="26" s="1"/>
  <c r="H339" i="26"/>
  <c r="AC338" i="26"/>
  <c r="AB338" i="26"/>
  <c r="AA338" i="26"/>
  <c r="Y338" i="26"/>
  <c r="X338" i="26"/>
  <c r="W338" i="26"/>
  <c r="Q338" i="26"/>
  <c r="U338" i="26" s="1"/>
  <c r="H338" i="26"/>
  <c r="AC337" i="26"/>
  <c r="AB337" i="26"/>
  <c r="AA337" i="26"/>
  <c r="Y337" i="26"/>
  <c r="X337" i="26"/>
  <c r="W337" i="26"/>
  <c r="Q337" i="26"/>
  <c r="U337" i="26" s="1"/>
  <c r="H337" i="26"/>
  <c r="L337" i="26" s="1"/>
  <c r="AC336" i="26"/>
  <c r="AB336" i="26"/>
  <c r="AA336" i="26"/>
  <c r="Y336" i="26"/>
  <c r="X336" i="26"/>
  <c r="W336" i="26"/>
  <c r="Q336" i="26"/>
  <c r="U336" i="26" s="1"/>
  <c r="H336" i="26"/>
  <c r="L336" i="26" s="1"/>
  <c r="AC335" i="26"/>
  <c r="AB335" i="26"/>
  <c r="AA335" i="26"/>
  <c r="Y335" i="26"/>
  <c r="X335" i="26"/>
  <c r="W335" i="26"/>
  <c r="Q335" i="26"/>
  <c r="U335" i="26" s="1"/>
  <c r="H335" i="26"/>
  <c r="AC334" i="26"/>
  <c r="AB334" i="26"/>
  <c r="AA334" i="26"/>
  <c r="Y334" i="26"/>
  <c r="X334" i="26"/>
  <c r="W334" i="26"/>
  <c r="Q334" i="26"/>
  <c r="U334" i="26" s="1"/>
  <c r="H334" i="26"/>
  <c r="L334" i="26" s="1"/>
  <c r="AC333" i="26"/>
  <c r="AB333" i="26"/>
  <c r="AA333" i="26"/>
  <c r="Y333" i="26"/>
  <c r="X333" i="26"/>
  <c r="W333" i="26"/>
  <c r="Q333" i="26"/>
  <c r="U333" i="26" s="1"/>
  <c r="H333" i="26"/>
  <c r="L333" i="26" s="1"/>
  <c r="AC332" i="26"/>
  <c r="AB332" i="26"/>
  <c r="AA332" i="26"/>
  <c r="Y332" i="26"/>
  <c r="X332" i="26"/>
  <c r="W332" i="26"/>
  <c r="Q332" i="26"/>
  <c r="U332" i="26" s="1"/>
  <c r="H332" i="26"/>
  <c r="AC331" i="26"/>
  <c r="AB331" i="26"/>
  <c r="AA331" i="26"/>
  <c r="Y331" i="26"/>
  <c r="X331" i="26"/>
  <c r="W331" i="26"/>
  <c r="Q331" i="26"/>
  <c r="U331" i="26" s="1"/>
  <c r="H331" i="26"/>
  <c r="AC330" i="26"/>
  <c r="AB330" i="26"/>
  <c r="AA330" i="26"/>
  <c r="Y330" i="26"/>
  <c r="X330" i="26"/>
  <c r="W330" i="26"/>
  <c r="Q330" i="26"/>
  <c r="U330" i="26" s="1"/>
  <c r="H330" i="26"/>
  <c r="AC329" i="26"/>
  <c r="AB329" i="26"/>
  <c r="AA329" i="26"/>
  <c r="Y329" i="26"/>
  <c r="X329" i="26"/>
  <c r="W329" i="26"/>
  <c r="Q329" i="26"/>
  <c r="U329" i="26" s="1"/>
  <c r="H329" i="26"/>
  <c r="AC328" i="26"/>
  <c r="AB328" i="26"/>
  <c r="AA328" i="26"/>
  <c r="Y328" i="26"/>
  <c r="X328" i="26"/>
  <c r="W328" i="26"/>
  <c r="Q328" i="26"/>
  <c r="U328" i="26" s="1"/>
  <c r="H328" i="26"/>
  <c r="AC327" i="26"/>
  <c r="AB327" i="26"/>
  <c r="AA327" i="26"/>
  <c r="Y327" i="26"/>
  <c r="X327" i="26"/>
  <c r="W327" i="26"/>
  <c r="Q327" i="26"/>
  <c r="U327" i="26" s="1"/>
  <c r="H327" i="26"/>
  <c r="AC326" i="26"/>
  <c r="AB326" i="26"/>
  <c r="AA326" i="26"/>
  <c r="Y326" i="26"/>
  <c r="X326" i="26"/>
  <c r="W326" i="26"/>
  <c r="Q326" i="26"/>
  <c r="U326" i="26" s="1"/>
  <c r="H326" i="26"/>
  <c r="L326" i="26" s="1"/>
  <c r="AC325" i="26"/>
  <c r="AB325" i="26"/>
  <c r="AA325" i="26"/>
  <c r="Y325" i="26"/>
  <c r="X325" i="26"/>
  <c r="W325" i="26"/>
  <c r="Q325" i="26"/>
  <c r="U325" i="26" s="1"/>
  <c r="H325" i="26"/>
  <c r="AC324" i="26"/>
  <c r="AB324" i="26"/>
  <c r="AA324" i="26"/>
  <c r="Y324" i="26"/>
  <c r="X324" i="26"/>
  <c r="W324" i="26"/>
  <c r="Q324" i="26"/>
  <c r="U324" i="26" s="1"/>
  <c r="H324" i="26"/>
  <c r="AC323" i="26"/>
  <c r="AB323" i="26"/>
  <c r="AA323" i="26"/>
  <c r="Y323" i="26"/>
  <c r="X323" i="26"/>
  <c r="W323" i="26"/>
  <c r="Q323" i="26"/>
  <c r="U323" i="26" s="1"/>
  <c r="H323" i="26"/>
  <c r="AC322" i="26"/>
  <c r="AB322" i="26"/>
  <c r="AA322" i="26"/>
  <c r="Y322" i="26"/>
  <c r="X322" i="26"/>
  <c r="W322" i="26"/>
  <c r="Q322" i="26"/>
  <c r="U322" i="26" s="1"/>
  <c r="H322" i="26"/>
  <c r="L322" i="26" s="1"/>
  <c r="AC321" i="26"/>
  <c r="AB321" i="26"/>
  <c r="AA321" i="26"/>
  <c r="Y321" i="26"/>
  <c r="X321" i="26"/>
  <c r="W321" i="26"/>
  <c r="Q321" i="26"/>
  <c r="U321" i="26" s="1"/>
  <c r="H321" i="26"/>
  <c r="AC320" i="26"/>
  <c r="AB320" i="26"/>
  <c r="AA320" i="26"/>
  <c r="Y320" i="26"/>
  <c r="X320" i="26"/>
  <c r="W320" i="26"/>
  <c r="Q320" i="26"/>
  <c r="U320" i="26" s="1"/>
  <c r="H320" i="26"/>
  <c r="AC319" i="26"/>
  <c r="AB319" i="26"/>
  <c r="AA319" i="26"/>
  <c r="Y319" i="26"/>
  <c r="X319" i="26"/>
  <c r="W319" i="26"/>
  <c r="Q319" i="26"/>
  <c r="U319" i="26" s="1"/>
  <c r="H319" i="26"/>
  <c r="AC318" i="26"/>
  <c r="AB318" i="26"/>
  <c r="AA318" i="26"/>
  <c r="Y318" i="26"/>
  <c r="X318" i="26"/>
  <c r="W318" i="26"/>
  <c r="Q318" i="26"/>
  <c r="U318" i="26" s="1"/>
  <c r="H318" i="26"/>
  <c r="AC317" i="26"/>
  <c r="AB317" i="26"/>
  <c r="AA317" i="26"/>
  <c r="Y317" i="26"/>
  <c r="X317" i="26"/>
  <c r="W317" i="26"/>
  <c r="Q317" i="26"/>
  <c r="U317" i="26" s="1"/>
  <c r="H317" i="26"/>
  <c r="AC316" i="26"/>
  <c r="AB316" i="26"/>
  <c r="AA316" i="26"/>
  <c r="Y316" i="26"/>
  <c r="X316" i="26"/>
  <c r="W316" i="26"/>
  <c r="Q316" i="26"/>
  <c r="U316" i="26" s="1"/>
  <c r="H316" i="26"/>
  <c r="AC315" i="26"/>
  <c r="AB315" i="26"/>
  <c r="AA315" i="26"/>
  <c r="Y315" i="26"/>
  <c r="X315" i="26"/>
  <c r="W315" i="26"/>
  <c r="Q315" i="26"/>
  <c r="U315" i="26" s="1"/>
  <c r="H315" i="26"/>
  <c r="AC314" i="26"/>
  <c r="AB314" i="26"/>
  <c r="AA314" i="26"/>
  <c r="Y314" i="26"/>
  <c r="X314" i="26"/>
  <c r="W314" i="26"/>
  <c r="U314" i="26"/>
  <c r="Q314" i="26"/>
  <c r="H314" i="26"/>
  <c r="AC313" i="26"/>
  <c r="AB313" i="26"/>
  <c r="AA313" i="26"/>
  <c r="Y313" i="26"/>
  <c r="X313" i="26"/>
  <c r="W313" i="26"/>
  <c r="Q313" i="26"/>
  <c r="U313" i="26" s="1"/>
  <c r="H313" i="26"/>
  <c r="AC312" i="26"/>
  <c r="AB312" i="26"/>
  <c r="AA312" i="26"/>
  <c r="Y312" i="26"/>
  <c r="X312" i="26"/>
  <c r="W312" i="26"/>
  <c r="Q312" i="26"/>
  <c r="U312" i="26" s="1"/>
  <c r="H312" i="26"/>
  <c r="AC311" i="26"/>
  <c r="AB311" i="26"/>
  <c r="AA311" i="26"/>
  <c r="Y311" i="26"/>
  <c r="X311" i="26"/>
  <c r="W311" i="26"/>
  <c r="Q311" i="26"/>
  <c r="U311" i="26" s="1"/>
  <c r="H311" i="26"/>
  <c r="AC310" i="26"/>
  <c r="AB310" i="26"/>
  <c r="AA310" i="26"/>
  <c r="Y310" i="26"/>
  <c r="X310" i="26"/>
  <c r="W310" i="26"/>
  <c r="U310" i="26"/>
  <c r="Q310" i="26"/>
  <c r="H310" i="26"/>
  <c r="L310" i="26" s="1"/>
  <c r="AC309" i="26"/>
  <c r="AB309" i="26"/>
  <c r="AA309" i="26"/>
  <c r="Y309" i="26"/>
  <c r="X309" i="26"/>
  <c r="W309" i="26"/>
  <c r="Q309" i="26"/>
  <c r="U309" i="26" s="1"/>
  <c r="H309" i="26"/>
  <c r="AC308" i="26"/>
  <c r="AB308" i="26"/>
  <c r="AA308" i="26"/>
  <c r="Y308" i="26"/>
  <c r="X308" i="26"/>
  <c r="W308" i="26"/>
  <c r="Q308" i="26"/>
  <c r="U308" i="26" s="1"/>
  <c r="H308" i="26"/>
  <c r="AC307" i="26"/>
  <c r="AB307" i="26"/>
  <c r="AA307" i="26"/>
  <c r="Y307" i="26"/>
  <c r="X307" i="26"/>
  <c r="W307" i="26"/>
  <c r="Q307" i="26"/>
  <c r="U307" i="26" s="1"/>
  <c r="H307" i="26"/>
  <c r="AC306" i="26"/>
  <c r="AB306" i="26"/>
  <c r="AA306" i="26"/>
  <c r="Y306" i="26"/>
  <c r="X306" i="26"/>
  <c r="W306" i="26"/>
  <c r="Q306" i="26"/>
  <c r="U306" i="26" s="1"/>
  <c r="H306" i="26"/>
  <c r="L306" i="26" s="1"/>
  <c r="AC305" i="26"/>
  <c r="AB305" i="26"/>
  <c r="AA305" i="26"/>
  <c r="Y305" i="26"/>
  <c r="X305" i="26"/>
  <c r="W305" i="26"/>
  <c r="Q305" i="26"/>
  <c r="U305" i="26" s="1"/>
  <c r="H305" i="26"/>
  <c r="AC304" i="26"/>
  <c r="AB304" i="26"/>
  <c r="AA304" i="26"/>
  <c r="Y304" i="26"/>
  <c r="X304" i="26"/>
  <c r="W304" i="26"/>
  <c r="Q304" i="26"/>
  <c r="U304" i="26" s="1"/>
  <c r="H304" i="26"/>
  <c r="AC303" i="26"/>
  <c r="AB303" i="26"/>
  <c r="AA303" i="26"/>
  <c r="Y303" i="26"/>
  <c r="X303" i="26"/>
  <c r="W303" i="26"/>
  <c r="Q303" i="26"/>
  <c r="U303" i="26" s="1"/>
  <c r="H303" i="26"/>
  <c r="AC302" i="26"/>
  <c r="AB302" i="26"/>
  <c r="AA302" i="26"/>
  <c r="Y302" i="26"/>
  <c r="X302" i="26"/>
  <c r="W302" i="26"/>
  <c r="Q302" i="26"/>
  <c r="U302" i="26" s="1"/>
  <c r="H302" i="26"/>
  <c r="L302" i="26" s="1"/>
  <c r="AC301" i="26"/>
  <c r="AB301" i="26"/>
  <c r="AA301" i="26"/>
  <c r="Y301" i="26"/>
  <c r="X301" i="26"/>
  <c r="W301" i="26"/>
  <c r="Q301" i="26"/>
  <c r="U301" i="26" s="1"/>
  <c r="H301" i="26"/>
  <c r="AC300" i="26"/>
  <c r="AB300" i="26"/>
  <c r="AA300" i="26"/>
  <c r="Y300" i="26"/>
  <c r="X300" i="26"/>
  <c r="W300" i="26"/>
  <c r="Q300" i="26"/>
  <c r="U300" i="26" s="1"/>
  <c r="H300" i="26"/>
  <c r="AC299" i="26"/>
  <c r="AB299" i="26"/>
  <c r="AA299" i="26"/>
  <c r="Y299" i="26"/>
  <c r="X299" i="26"/>
  <c r="W299" i="26"/>
  <c r="Q299" i="26"/>
  <c r="U299" i="26" s="1"/>
  <c r="H299" i="26"/>
  <c r="AC298" i="26"/>
  <c r="AB298" i="26"/>
  <c r="AA298" i="26"/>
  <c r="Y298" i="26"/>
  <c r="X298" i="26"/>
  <c r="W298" i="26"/>
  <c r="Q298" i="26"/>
  <c r="U298" i="26" s="1"/>
  <c r="H298" i="26"/>
  <c r="L298" i="26" s="1"/>
  <c r="AC297" i="26"/>
  <c r="AB297" i="26"/>
  <c r="AA297" i="26"/>
  <c r="Y297" i="26"/>
  <c r="X297" i="26"/>
  <c r="W297" i="26"/>
  <c r="Q297" i="26"/>
  <c r="U297" i="26" s="1"/>
  <c r="H297" i="26"/>
  <c r="AC296" i="26"/>
  <c r="AB296" i="26"/>
  <c r="AA296" i="26"/>
  <c r="Y296" i="26"/>
  <c r="X296" i="26"/>
  <c r="W296" i="26"/>
  <c r="Q296" i="26"/>
  <c r="U296" i="26" s="1"/>
  <c r="H296" i="26"/>
  <c r="AC295" i="26"/>
  <c r="AB295" i="26"/>
  <c r="AA295" i="26"/>
  <c r="Y295" i="26"/>
  <c r="X295" i="26"/>
  <c r="W295" i="26"/>
  <c r="Q295" i="26"/>
  <c r="U295" i="26" s="1"/>
  <c r="H295" i="26"/>
  <c r="AC294" i="26"/>
  <c r="AB294" i="26"/>
  <c r="AA294" i="26"/>
  <c r="Y294" i="26"/>
  <c r="X294" i="26"/>
  <c r="W294" i="26"/>
  <c r="Q294" i="26"/>
  <c r="U294" i="26" s="1"/>
  <c r="H294" i="26"/>
  <c r="L294" i="26" s="1"/>
  <c r="AC293" i="26"/>
  <c r="AB293" i="26"/>
  <c r="AA293" i="26"/>
  <c r="Y293" i="26"/>
  <c r="X293" i="26"/>
  <c r="W293" i="26"/>
  <c r="Q293" i="26"/>
  <c r="U293" i="26" s="1"/>
  <c r="H293" i="26"/>
  <c r="AC292" i="26"/>
  <c r="AB292" i="26"/>
  <c r="AA292" i="26"/>
  <c r="Y292" i="26"/>
  <c r="X292" i="26"/>
  <c r="W292" i="26"/>
  <c r="Q292" i="26"/>
  <c r="U292" i="26" s="1"/>
  <c r="H292" i="26"/>
  <c r="AC291" i="26"/>
  <c r="AB291" i="26"/>
  <c r="AA291" i="26"/>
  <c r="Y291" i="26"/>
  <c r="X291" i="26"/>
  <c r="W291" i="26"/>
  <c r="Q291" i="26"/>
  <c r="U291" i="26" s="1"/>
  <c r="H291" i="26"/>
  <c r="AC290" i="26"/>
  <c r="AB290" i="26"/>
  <c r="AA290" i="26"/>
  <c r="Y290" i="26"/>
  <c r="X290" i="26"/>
  <c r="W290" i="26"/>
  <c r="Q290" i="26"/>
  <c r="U290" i="26" s="1"/>
  <c r="H290" i="26"/>
  <c r="L290" i="26" s="1"/>
  <c r="AC289" i="26"/>
  <c r="AB289" i="26"/>
  <c r="AA289" i="26"/>
  <c r="Y289" i="26"/>
  <c r="X289" i="26"/>
  <c r="W289" i="26"/>
  <c r="Q289" i="26"/>
  <c r="U289" i="26" s="1"/>
  <c r="H289" i="26"/>
  <c r="AC288" i="26"/>
  <c r="AB288" i="26"/>
  <c r="AA288" i="26"/>
  <c r="Y288" i="26"/>
  <c r="X288" i="26"/>
  <c r="W288" i="26"/>
  <c r="Q288" i="26"/>
  <c r="U288" i="26" s="1"/>
  <c r="H288" i="26"/>
  <c r="AC287" i="26"/>
  <c r="AB287" i="26"/>
  <c r="AA287" i="26"/>
  <c r="Y287" i="26"/>
  <c r="X287" i="26"/>
  <c r="W287" i="26"/>
  <c r="Q287" i="26"/>
  <c r="U287" i="26" s="1"/>
  <c r="H287" i="26"/>
  <c r="AC286" i="26"/>
  <c r="AB286" i="26"/>
  <c r="AA286" i="26"/>
  <c r="Y286" i="26"/>
  <c r="X286" i="26"/>
  <c r="W286" i="26"/>
  <c r="Q286" i="26"/>
  <c r="U286" i="26" s="1"/>
  <c r="H286" i="26"/>
  <c r="AC285" i="26"/>
  <c r="AB285" i="26"/>
  <c r="AA285" i="26"/>
  <c r="Y285" i="26"/>
  <c r="X285" i="26"/>
  <c r="W285" i="26"/>
  <c r="Q285" i="26"/>
  <c r="U285" i="26" s="1"/>
  <c r="H285" i="26"/>
  <c r="AC284" i="26"/>
  <c r="AB284" i="26"/>
  <c r="AA284" i="26"/>
  <c r="Y284" i="26"/>
  <c r="X284" i="26"/>
  <c r="W284" i="26"/>
  <c r="Q284" i="26"/>
  <c r="U284" i="26" s="1"/>
  <c r="H284" i="26"/>
  <c r="AC283" i="26"/>
  <c r="AB283" i="26"/>
  <c r="AA283" i="26"/>
  <c r="Y283" i="26"/>
  <c r="X283" i="26"/>
  <c r="W283" i="26"/>
  <c r="Q283" i="26"/>
  <c r="U283" i="26" s="1"/>
  <c r="H283" i="26"/>
  <c r="AC282" i="26"/>
  <c r="AB282" i="26"/>
  <c r="AA282" i="26"/>
  <c r="Y282" i="26"/>
  <c r="X282" i="26"/>
  <c r="W282" i="26"/>
  <c r="Q282" i="26"/>
  <c r="U282" i="26" s="1"/>
  <c r="H282" i="26"/>
  <c r="L282" i="26" s="1"/>
  <c r="AC281" i="26"/>
  <c r="AB281" i="26"/>
  <c r="AA281" i="26"/>
  <c r="Y281" i="26"/>
  <c r="X281" i="26"/>
  <c r="W281" i="26"/>
  <c r="Q281" i="26"/>
  <c r="U281" i="26" s="1"/>
  <c r="H281" i="26"/>
  <c r="AC280" i="26"/>
  <c r="AB280" i="26"/>
  <c r="AA280" i="26"/>
  <c r="Y280" i="26"/>
  <c r="X280" i="26"/>
  <c r="W280" i="26"/>
  <c r="Q280" i="26"/>
  <c r="U280" i="26" s="1"/>
  <c r="H280" i="26"/>
  <c r="AC279" i="26"/>
  <c r="AB279" i="26"/>
  <c r="AA279" i="26"/>
  <c r="Y279" i="26"/>
  <c r="X279" i="26"/>
  <c r="W279" i="26"/>
  <c r="Q279" i="26"/>
  <c r="U279" i="26" s="1"/>
  <c r="H279" i="26"/>
  <c r="AC278" i="26"/>
  <c r="AB278" i="26"/>
  <c r="AA278" i="26"/>
  <c r="Y278" i="26"/>
  <c r="X278" i="26"/>
  <c r="W278" i="26"/>
  <c r="Q278" i="26"/>
  <c r="U278" i="26" s="1"/>
  <c r="H278" i="26"/>
  <c r="L278" i="26" s="1"/>
  <c r="AC277" i="26"/>
  <c r="AB277" i="26"/>
  <c r="AA277" i="26"/>
  <c r="Y277" i="26"/>
  <c r="X277" i="26"/>
  <c r="W277" i="26"/>
  <c r="Q277" i="26"/>
  <c r="U277" i="26" s="1"/>
  <c r="H277" i="26"/>
  <c r="AC276" i="26"/>
  <c r="AB276" i="26"/>
  <c r="AA276" i="26"/>
  <c r="Y276" i="26"/>
  <c r="X276" i="26"/>
  <c r="W276" i="26"/>
  <c r="Q276" i="26"/>
  <c r="U276" i="26" s="1"/>
  <c r="H276" i="26"/>
  <c r="AC275" i="26"/>
  <c r="AB275" i="26"/>
  <c r="AA275" i="26"/>
  <c r="Y275" i="26"/>
  <c r="X275" i="26"/>
  <c r="W275" i="26"/>
  <c r="Q275" i="26"/>
  <c r="U275" i="26" s="1"/>
  <c r="H275" i="26"/>
  <c r="AC274" i="26"/>
  <c r="AB274" i="26"/>
  <c r="AA274" i="26"/>
  <c r="Y274" i="26"/>
  <c r="X274" i="26"/>
  <c r="W274" i="26"/>
  <c r="Q274" i="26"/>
  <c r="U274" i="26" s="1"/>
  <c r="H274" i="26"/>
  <c r="L274" i="26" s="1"/>
  <c r="AC273" i="26"/>
  <c r="AB273" i="26"/>
  <c r="AA273" i="26"/>
  <c r="Y273" i="26"/>
  <c r="X273" i="26"/>
  <c r="W273" i="26"/>
  <c r="Q273" i="26"/>
  <c r="U273" i="26" s="1"/>
  <c r="H273" i="26"/>
  <c r="AC272" i="26"/>
  <c r="AB272" i="26"/>
  <c r="AA272" i="26"/>
  <c r="Y272" i="26"/>
  <c r="X272" i="26"/>
  <c r="W272" i="26"/>
  <c r="Q272" i="26"/>
  <c r="U272" i="26" s="1"/>
  <c r="H272" i="26"/>
  <c r="AC271" i="26"/>
  <c r="AB271" i="26"/>
  <c r="AA271" i="26"/>
  <c r="Y271" i="26"/>
  <c r="X271" i="26"/>
  <c r="W271" i="26"/>
  <c r="Q271" i="26"/>
  <c r="U271" i="26" s="1"/>
  <c r="H271" i="26"/>
  <c r="AC270" i="26"/>
  <c r="AB270" i="26"/>
  <c r="AA270" i="26"/>
  <c r="Y270" i="26"/>
  <c r="X270" i="26"/>
  <c r="W270" i="26"/>
  <c r="Q270" i="26"/>
  <c r="U270" i="26" s="1"/>
  <c r="H270" i="26"/>
  <c r="L270" i="26" s="1"/>
  <c r="AC269" i="26"/>
  <c r="AB269" i="26"/>
  <c r="AA269" i="26"/>
  <c r="Y269" i="26"/>
  <c r="X269" i="26"/>
  <c r="W269" i="26"/>
  <c r="U269" i="26"/>
  <c r="Q269" i="26"/>
  <c r="H269" i="26"/>
  <c r="AC268" i="26"/>
  <c r="AB268" i="26"/>
  <c r="AA268" i="26"/>
  <c r="Y268" i="26"/>
  <c r="X268" i="26"/>
  <c r="W268" i="26"/>
  <c r="Q268" i="26"/>
  <c r="U268" i="26" s="1"/>
  <c r="H268" i="26"/>
  <c r="AC267" i="26"/>
  <c r="AB267" i="26"/>
  <c r="AA267" i="26"/>
  <c r="Y267" i="26"/>
  <c r="X267" i="26"/>
  <c r="W267" i="26"/>
  <c r="Q267" i="26"/>
  <c r="U267" i="26" s="1"/>
  <c r="H267" i="26"/>
  <c r="L267" i="26" s="1"/>
  <c r="AC266" i="26"/>
  <c r="AB266" i="26"/>
  <c r="AA266" i="26"/>
  <c r="Y266" i="26"/>
  <c r="X266" i="26"/>
  <c r="W266" i="26"/>
  <c r="Q266" i="26"/>
  <c r="U266" i="26" s="1"/>
  <c r="H266" i="26"/>
  <c r="AC265" i="26"/>
  <c r="AB265" i="26"/>
  <c r="AA265" i="26"/>
  <c r="Y265" i="26"/>
  <c r="X265" i="26"/>
  <c r="W265" i="26"/>
  <c r="Q265" i="26"/>
  <c r="U265" i="26" s="1"/>
  <c r="H265" i="26"/>
  <c r="AC264" i="26"/>
  <c r="AB264" i="26"/>
  <c r="AA264" i="26"/>
  <c r="Y264" i="26"/>
  <c r="X264" i="26"/>
  <c r="W264" i="26"/>
  <c r="Q264" i="26"/>
  <c r="U264" i="26" s="1"/>
  <c r="H264" i="26"/>
  <c r="L264" i="26" s="1"/>
  <c r="AC263" i="26"/>
  <c r="AB263" i="26"/>
  <c r="AA263" i="26"/>
  <c r="Y263" i="26"/>
  <c r="X263" i="26"/>
  <c r="W263" i="26"/>
  <c r="Q263" i="26"/>
  <c r="U263" i="26" s="1"/>
  <c r="H263" i="26"/>
  <c r="L263" i="26" s="1"/>
  <c r="AC262" i="26"/>
  <c r="AB262" i="26"/>
  <c r="AA262" i="26"/>
  <c r="Y262" i="26"/>
  <c r="X262" i="26"/>
  <c r="W262" i="26"/>
  <c r="Q262" i="26"/>
  <c r="U262" i="26" s="1"/>
  <c r="H262" i="26"/>
  <c r="AC261" i="26"/>
  <c r="AB261" i="26"/>
  <c r="AA261" i="26"/>
  <c r="Y261" i="26"/>
  <c r="X261" i="26"/>
  <c r="W261" i="26"/>
  <c r="Q261" i="26"/>
  <c r="U261" i="26" s="1"/>
  <c r="H261" i="26"/>
  <c r="AC260" i="26"/>
  <c r="AB260" i="26"/>
  <c r="AA260" i="26"/>
  <c r="Y260" i="26"/>
  <c r="X260" i="26"/>
  <c r="W260" i="26"/>
  <c r="Q260" i="26"/>
  <c r="U260" i="26" s="1"/>
  <c r="H260" i="26"/>
  <c r="L260" i="26" s="1"/>
  <c r="AC259" i="26"/>
  <c r="AB259" i="26"/>
  <c r="AA259" i="26"/>
  <c r="Y259" i="26"/>
  <c r="X259" i="26"/>
  <c r="W259" i="26"/>
  <c r="Q259" i="26"/>
  <c r="U259" i="26" s="1"/>
  <c r="H259" i="26"/>
  <c r="L259" i="26" s="1"/>
  <c r="AC258" i="26"/>
  <c r="AB258" i="26"/>
  <c r="AA258" i="26"/>
  <c r="Y258" i="26"/>
  <c r="X258" i="26"/>
  <c r="W258" i="26"/>
  <c r="Q258" i="26"/>
  <c r="U258" i="26" s="1"/>
  <c r="H258" i="26"/>
  <c r="L258" i="26" s="1"/>
  <c r="AC257" i="26"/>
  <c r="AB257" i="26"/>
  <c r="AA257" i="26"/>
  <c r="Y257" i="26"/>
  <c r="X257" i="26"/>
  <c r="W257" i="26"/>
  <c r="Q257" i="26"/>
  <c r="U257" i="26" s="1"/>
  <c r="H257" i="26"/>
  <c r="AC256" i="26"/>
  <c r="AB256" i="26"/>
  <c r="AA256" i="26"/>
  <c r="Y256" i="26"/>
  <c r="X256" i="26"/>
  <c r="W256" i="26"/>
  <c r="Q256" i="26"/>
  <c r="U256" i="26" s="1"/>
  <c r="H256" i="26"/>
  <c r="L256" i="26" s="1"/>
  <c r="AC255" i="26"/>
  <c r="AB255" i="26"/>
  <c r="AA255" i="26"/>
  <c r="Y255" i="26"/>
  <c r="X255" i="26"/>
  <c r="W255" i="26"/>
  <c r="Q255" i="26"/>
  <c r="U255" i="26" s="1"/>
  <c r="H255" i="26"/>
  <c r="L255" i="26" s="1"/>
  <c r="AC254" i="26"/>
  <c r="AB254" i="26"/>
  <c r="AA254" i="26"/>
  <c r="Y254" i="26"/>
  <c r="X254" i="26"/>
  <c r="W254" i="26"/>
  <c r="Q254" i="26"/>
  <c r="U254" i="26" s="1"/>
  <c r="H254" i="26"/>
  <c r="AC253" i="26"/>
  <c r="AB253" i="26"/>
  <c r="AA253" i="26"/>
  <c r="Y253" i="26"/>
  <c r="X253" i="26"/>
  <c r="W253" i="26"/>
  <c r="Q253" i="26"/>
  <c r="U253" i="26" s="1"/>
  <c r="H253" i="26"/>
  <c r="AC252" i="26"/>
  <c r="AB252" i="26"/>
  <c r="AA252" i="26"/>
  <c r="Y252" i="26"/>
  <c r="X252" i="26"/>
  <c r="W252" i="26"/>
  <c r="Q252" i="26"/>
  <c r="U252" i="26" s="1"/>
  <c r="H252" i="26"/>
  <c r="L252" i="26" s="1"/>
  <c r="AC251" i="26"/>
  <c r="AB251" i="26"/>
  <c r="AA251" i="26"/>
  <c r="Y251" i="26"/>
  <c r="X251" i="26"/>
  <c r="W251" i="26"/>
  <c r="Q251" i="26"/>
  <c r="U251" i="26" s="1"/>
  <c r="H251" i="26"/>
  <c r="L251" i="26" s="1"/>
  <c r="AC250" i="26"/>
  <c r="AB250" i="26"/>
  <c r="AA250" i="26"/>
  <c r="Y250" i="26"/>
  <c r="X250" i="26"/>
  <c r="W250" i="26"/>
  <c r="Q250" i="26"/>
  <c r="U250" i="26" s="1"/>
  <c r="H250" i="26"/>
  <c r="AC249" i="26"/>
  <c r="AB249" i="26"/>
  <c r="AA249" i="26"/>
  <c r="Y249" i="26"/>
  <c r="X249" i="26"/>
  <c r="W249" i="26"/>
  <c r="Q249" i="26"/>
  <c r="U249" i="26" s="1"/>
  <c r="H249" i="26"/>
  <c r="AC248" i="26"/>
  <c r="AB248" i="26"/>
  <c r="AA248" i="26"/>
  <c r="Y248" i="26"/>
  <c r="X248" i="26"/>
  <c r="W248" i="26"/>
  <c r="Q248" i="26"/>
  <c r="U248" i="26" s="1"/>
  <c r="H248" i="26"/>
  <c r="L248" i="26" s="1"/>
  <c r="AC247" i="26"/>
  <c r="AB247" i="26"/>
  <c r="AA247" i="26"/>
  <c r="Y247" i="26"/>
  <c r="X247" i="26"/>
  <c r="W247" i="26"/>
  <c r="Q247" i="26"/>
  <c r="U247" i="26" s="1"/>
  <c r="H247" i="26"/>
  <c r="L247" i="26" s="1"/>
  <c r="AC246" i="26"/>
  <c r="AB246" i="26"/>
  <c r="AA246" i="26"/>
  <c r="Y246" i="26"/>
  <c r="X246" i="26"/>
  <c r="W246" i="26"/>
  <c r="Q246" i="26"/>
  <c r="H246" i="26"/>
  <c r="L246" i="26" s="1"/>
  <c r="AC245" i="26"/>
  <c r="AB245" i="26"/>
  <c r="AA245" i="26"/>
  <c r="Y245" i="26"/>
  <c r="X245" i="26"/>
  <c r="W245" i="26"/>
  <c r="Q245" i="26"/>
  <c r="H245" i="26"/>
  <c r="L245" i="26" s="1"/>
  <c r="AC244" i="26"/>
  <c r="AB244" i="26"/>
  <c r="AA244" i="26"/>
  <c r="Y244" i="26"/>
  <c r="X244" i="26"/>
  <c r="W244" i="26"/>
  <c r="Q244" i="26"/>
  <c r="H244" i="26"/>
  <c r="L244" i="26" s="1"/>
  <c r="AC243" i="26"/>
  <c r="AB243" i="26"/>
  <c r="AA243" i="26"/>
  <c r="Y243" i="26"/>
  <c r="X243" i="26"/>
  <c r="W243" i="26"/>
  <c r="Q243" i="26"/>
  <c r="H243" i="26"/>
  <c r="L243" i="26" s="1"/>
  <c r="AC242" i="26"/>
  <c r="AB242" i="26"/>
  <c r="AA242" i="26"/>
  <c r="Y242" i="26"/>
  <c r="X242" i="26"/>
  <c r="W242" i="26"/>
  <c r="Q242" i="26"/>
  <c r="H242" i="26"/>
  <c r="L242" i="26" s="1"/>
  <c r="AC241" i="26"/>
  <c r="AB241" i="26"/>
  <c r="AA241" i="26"/>
  <c r="Y241" i="26"/>
  <c r="X241" i="26"/>
  <c r="W241" i="26"/>
  <c r="Q241" i="26"/>
  <c r="H241" i="26"/>
  <c r="L241" i="26" s="1"/>
  <c r="AC240" i="26"/>
  <c r="AB240" i="26"/>
  <c r="AA240" i="26"/>
  <c r="Y240" i="26"/>
  <c r="X240" i="26"/>
  <c r="W240" i="26"/>
  <c r="Q240" i="26"/>
  <c r="H240" i="26"/>
  <c r="L240" i="26" s="1"/>
  <c r="AC239" i="26"/>
  <c r="AB239" i="26"/>
  <c r="AA239" i="26"/>
  <c r="Y239" i="26"/>
  <c r="X239" i="26"/>
  <c r="W239" i="26"/>
  <c r="Q239" i="26"/>
  <c r="H239" i="26"/>
  <c r="L239" i="26" s="1"/>
  <c r="AC238" i="26"/>
  <c r="AB238" i="26"/>
  <c r="AA238" i="26"/>
  <c r="Y238" i="26"/>
  <c r="X238" i="26"/>
  <c r="W238" i="26"/>
  <c r="Q238" i="26"/>
  <c r="H238" i="26"/>
  <c r="L238" i="26" s="1"/>
  <c r="AC237" i="26"/>
  <c r="AB237" i="26"/>
  <c r="AA237" i="26"/>
  <c r="Y237" i="26"/>
  <c r="X237" i="26"/>
  <c r="W237" i="26"/>
  <c r="Q237" i="26"/>
  <c r="H237" i="26"/>
  <c r="L237" i="26" s="1"/>
  <c r="AC236" i="26"/>
  <c r="AB236" i="26"/>
  <c r="AA236" i="26"/>
  <c r="Y236" i="26"/>
  <c r="X236" i="26"/>
  <c r="W236" i="26"/>
  <c r="Q236" i="26"/>
  <c r="H236" i="26"/>
  <c r="L236" i="26" s="1"/>
  <c r="AC235" i="26"/>
  <c r="AB235" i="26"/>
  <c r="AA235" i="26"/>
  <c r="Y235" i="26"/>
  <c r="X235" i="26"/>
  <c r="W235" i="26"/>
  <c r="Q235" i="26"/>
  <c r="H235" i="26"/>
  <c r="L235" i="26" s="1"/>
  <c r="AC234" i="26"/>
  <c r="AB234" i="26"/>
  <c r="AA234" i="26"/>
  <c r="Y234" i="26"/>
  <c r="X234" i="26"/>
  <c r="W234" i="26"/>
  <c r="Q234" i="26"/>
  <c r="H234" i="26"/>
  <c r="L234" i="26" s="1"/>
  <c r="AC233" i="26"/>
  <c r="AB233" i="26"/>
  <c r="AA233" i="26"/>
  <c r="Y233" i="26"/>
  <c r="X233" i="26"/>
  <c r="W233" i="26"/>
  <c r="Q233" i="26"/>
  <c r="H233" i="26"/>
  <c r="L233" i="26" s="1"/>
  <c r="AC232" i="26"/>
  <c r="AB232" i="26"/>
  <c r="AA232" i="26"/>
  <c r="Y232" i="26"/>
  <c r="X232" i="26"/>
  <c r="W232" i="26"/>
  <c r="Q232" i="26"/>
  <c r="H232" i="26"/>
  <c r="L232" i="26" s="1"/>
  <c r="AC231" i="26"/>
  <c r="AB231" i="26"/>
  <c r="AA231" i="26"/>
  <c r="Y231" i="26"/>
  <c r="X231" i="26"/>
  <c r="W231" i="26"/>
  <c r="Q231" i="26"/>
  <c r="H231" i="26"/>
  <c r="L231" i="26" s="1"/>
  <c r="AC230" i="26"/>
  <c r="AB230" i="26"/>
  <c r="AA230" i="26"/>
  <c r="Y230" i="26"/>
  <c r="X230" i="26"/>
  <c r="W230" i="26"/>
  <c r="Q230" i="26"/>
  <c r="H230" i="26"/>
  <c r="L230" i="26" s="1"/>
  <c r="AC229" i="26"/>
  <c r="AB229" i="26"/>
  <c r="AA229" i="26"/>
  <c r="Y229" i="26"/>
  <c r="X229" i="26"/>
  <c r="W229" i="26"/>
  <c r="Q229" i="26"/>
  <c r="H229" i="26"/>
  <c r="L229" i="26" s="1"/>
  <c r="AC228" i="26"/>
  <c r="AB228" i="26"/>
  <c r="AA228" i="26"/>
  <c r="Y228" i="26"/>
  <c r="X228" i="26"/>
  <c r="W228" i="26"/>
  <c r="Q228" i="26"/>
  <c r="H228" i="26"/>
  <c r="L228" i="26" s="1"/>
  <c r="AC227" i="26"/>
  <c r="AB227" i="26"/>
  <c r="AA227" i="26"/>
  <c r="Y227" i="26"/>
  <c r="X227" i="26"/>
  <c r="W227" i="26"/>
  <c r="Q227" i="26"/>
  <c r="H227" i="26"/>
  <c r="L227" i="26" s="1"/>
  <c r="AC226" i="26"/>
  <c r="AB226" i="26"/>
  <c r="AA226" i="26"/>
  <c r="Y226" i="26"/>
  <c r="X226" i="26"/>
  <c r="W226" i="26"/>
  <c r="Q226" i="26"/>
  <c r="H226" i="26"/>
  <c r="L226" i="26" s="1"/>
  <c r="AC225" i="26"/>
  <c r="AB225" i="26"/>
  <c r="AA225" i="26"/>
  <c r="Y225" i="26"/>
  <c r="X225" i="26"/>
  <c r="W225" i="26"/>
  <c r="Q225" i="26"/>
  <c r="H225" i="26"/>
  <c r="L225" i="26" s="1"/>
  <c r="AC224" i="26"/>
  <c r="AB224" i="26"/>
  <c r="AA224" i="26"/>
  <c r="Y224" i="26"/>
  <c r="X224" i="26"/>
  <c r="W224" i="26"/>
  <c r="Q224" i="26"/>
  <c r="H224" i="26"/>
  <c r="L224" i="26" s="1"/>
  <c r="AC223" i="26"/>
  <c r="AB223" i="26"/>
  <c r="AA223" i="26"/>
  <c r="Y223" i="26"/>
  <c r="X223" i="26"/>
  <c r="W223" i="26"/>
  <c r="Q223" i="26"/>
  <c r="H223" i="26"/>
  <c r="L223" i="26" s="1"/>
  <c r="AC222" i="26"/>
  <c r="AB222" i="26"/>
  <c r="AA222" i="26"/>
  <c r="Y222" i="26"/>
  <c r="X222" i="26"/>
  <c r="W222" i="26"/>
  <c r="Q222" i="26"/>
  <c r="H222" i="26"/>
  <c r="L222" i="26" s="1"/>
  <c r="AC221" i="26"/>
  <c r="AB221" i="26"/>
  <c r="AA221" i="26"/>
  <c r="Y221" i="26"/>
  <c r="X221" i="26"/>
  <c r="W221" i="26"/>
  <c r="Q221" i="26"/>
  <c r="H221" i="26"/>
  <c r="L221" i="26" s="1"/>
  <c r="AC220" i="26"/>
  <c r="AB220" i="26"/>
  <c r="AA220" i="26"/>
  <c r="Y220" i="26"/>
  <c r="X220" i="26"/>
  <c r="W220" i="26"/>
  <c r="Q220" i="26"/>
  <c r="H220" i="26"/>
  <c r="L220" i="26" s="1"/>
  <c r="AC219" i="26"/>
  <c r="AB219" i="26"/>
  <c r="AA219" i="26"/>
  <c r="Y219" i="26"/>
  <c r="X219" i="26"/>
  <c r="W219" i="26"/>
  <c r="Q219" i="26"/>
  <c r="H219" i="26"/>
  <c r="L219" i="26" s="1"/>
  <c r="AC218" i="26"/>
  <c r="AB218" i="26"/>
  <c r="AA218" i="26"/>
  <c r="Y218" i="26"/>
  <c r="X218" i="26"/>
  <c r="W218" i="26"/>
  <c r="Q218" i="26"/>
  <c r="H218" i="26"/>
  <c r="L218" i="26" s="1"/>
  <c r="AC217" i="26"/>
  <c r="AB217" i="26"/>
  <c r="AA217" i="26"/>
  <c r="Y217" i="26"/>
  <c r="X217" i="26"/>
  <c r="W217" i="26"/>
  <c r="Q217" i="26"/>
  <c r="H217" i="26"/>
  <c r="L217" i="26" s="1"/>
  <c r="AC216" i="26"/>
  <c r="AB216" i="26"/>
  <c r="AA216" i="26"/>
  <c r="Y216" i="26"/>
  <c r="X216" i="26"/>
  <c r="W216" i="26"/>
  <c r="Q216" i="26"/>
  <c r="H216" i="26"/>
  <c r="L216" i="26" s="1"/>
  <c r="AC215" i="26"/>
  <c r="AB215" i="26"/>
  <c r="AA215" i="26"/>
  <c r="Y215" i="26"/>
  <c r="X215" i="26"/>
  <c r="W215" i="26"/>
  <c r="Q215" i="26"/>
  <c r="H215" i="26"/>
  <c r="L215" i="26" s="1"/>
  <c r="AC214" i="26"/>
  <c r="AB214" i="26"/>
  <c r="AA214" i="26"/>
  <c r="Y214" i="26"/>
  <c r="X214" i="26"/>
  <c r="W214" i="26"/>
  <c r="Q214" i="26"/>
  <c r="H214" i="26"/>
  <c r="L214" i="26" s="1"/>
  <c r="AC213" i="26"/>
  <c r="AB213" i="26"/>
  <c r="AA213" i="26"/>
  <c r="Y213" i="26"/>
  <c r="X213" i="26"/>
  <c r="W213" i="26"/>
  <c r="Q213" i="26"/>
  <c r="H213" i="26"/>
  <c r="L213" i="26" s="1"/>
  <c r="AC212" i="26"/>
  <c r="AB212" i="26"/>
  <c r="AA212" i="26"/>
  <c r="Y212" i="26"/>
  <c r="X212" i="26"/>
  <c r="W212" i="26"/>
  <c r="Q212" i="26"/>
  <c r="H212" i="26"/>
  <c r="L212" i="26" s="1"/>
  <c r="AC211" i="26"/>
  <c r="AB211" i="26"/>
  <c r="AA211" i="26"/>
  <c r="Y211" i="26"/>
  <c r="X211" i="26"/>
  <c r="W211" i="26"/>
  <c r="Q211" i="26"/>
  <c r="H211" i="26"/>
  <c r="L211" i="26" s="1"/>
  <c r="AC210" i="26"/>
  <c r="AB210" i="26"/>
  <c r="AA210" i="26"/>
  <c r="Y210" i="26"/>
  <c r="X210" i="26"/>
  <c r="W210" i="26"/>
  <c r="Q210" i="26"/>
  <c r="L210" i="26"/>
  <c r="H210" i="26"/>
  <c r="AC209" i="26"/>
  <c r="AB209" i="26"/>
  <c r="AA209" i="26"/>
  <c r="Y209" i="26"/>
  <c r="X209" i="26"/>
  <c r="W209" i="26"/>
  <c r="Q209" i="26"/>
  <c r="Z209" i="26" s="1"/>
  <c r="H209" i="26"/>
  <c r="L209" i="26" s="1"/>
  <c r="AC208" i="26"/>
  <c r="AB208" i="26"/>
  <c r="AA208" i="26"/>
  <c r="Y208" i="26"/>
  <c r="X208" i="26"/>
  <c r="W208" i="26"/>
  <c r="Q208" i="26"/>
  <c r="Z208" i="26" s="1"/>
  <c r="H208" i="26"/>
  <c r="L208" i="26" s="1"/>
  <c r="AC207" i="26"/>
  <c r="AB207" i="26"/>
  <c r="AA207" i="26"/>
  <c r="Y207" i="26"/>
  <c r="X207" i="26"/>
  <c r="W207" i="26"/>
  <c r="Q207" i="26"/>
  <c r="H207" i="26"/>
  <c r="L207" i="26" s="1"/>
  <c r="AC206" i="26"/>
  <c r="AB206" i="26"/>
  <c r="AA206" i="26"/>
  <c r="Y206" i="26"/>
  <c r="X206" i="26"/>
  <c r="W206" i="26"/>
  <c r="Q206" i="26"/>
  <c r="H206" i="26"/>
  <c r="L206" i="26" s="1"/>
  <c r="AC205" i="26"/>
  <c r="AB205" i="26"/>
  <c r="AA205" i="26"/>
  <c r="Y205" i="26"/>
  <c r="X205" i="26"/>
  <c r="W205" i="26"/>
  <c r="Q205" i="26"/>
  <c r="H205" i="26"/>
  <c r="L205" i="26" s="1"/>
  <c r="AC204" i="26"/>
  <c r="AB204" i="26"/>
  <c r="AA204" i="26"/>
  <c r="Y204" i="26"/>
  <c r="X204" i="26"/>
  <c r="W204" i="26"/>
  <c r="Q204" i="26"/>
  <c r="H204" i="26"/>
  <c r="L204" i="26" s="1"/>
  <c r="AC203" i="26"/>
  <c r="AB203" i="26"/>
  <c r="AA203" i="26"/>
  <c r="Y203" i="26"/>
  <c r="X203" i="26"/>
  <c r="W203" i="26"/>
  <c r="Q203" i="26"/>
  <c r="H203" i="26"/>
  <c r="L203" i="26" s="1"/>
  <c r="AC202" i="26"/>
  <c r="AB202" i="26"/>
  <c r="AA202" i="26"/>
  <c r="Y202" i="26"/>
  <c r="X202" i="26"/>
  <c r="W202" i="26"/>
  <c r="Q202" i="26"/>
  <c r="H202" i="26"/>
  <c r="L202" i="26" s="1"/>
  <c r="AC201" i="26"/>
  <c r="AB201" i="26"/>
  <c r="AA201" i="26"/>
  <c r="Y201" i="26"/>
  <c r="X201" i="26"/>
  <c r="W201" i="26"/>
  <c r="Q201" i="26"/>
  <c r="H201" i="26"/>
  <c r="L201" i="26" s="1"/>
  <c r="AC200" i="26"/>
  <c r="AB200" i="26"/>
  <c r="AA200" i="26"/>
  <c r="Y200" i="26"/>
  <c r="X200" i="26"/>
  <c r="W200" i="26"/>
  <c r="Q200" i="26"/>
  <c r="H200" i="26"/>
  <c r="L200" i="26" s="1"/>
  <c r="AC199" i="26"/>
  <c r="AB199" i="26"/>
  <c r="AA199" i="26"/>
  <c r="Y199" i="26"/>
  <c r="X199" i="26"/>
  <c r="W199" i="26"/>
  <c r="Q199" i="26"/>
  <c r="H199" i="26"/>
  <c r="L199" i="26" s="1"/>
  <c r="AC198" i="26"/>
  <c r="AB198" i="26"/>
  <c r="AA198" i="26"/>
  <c r="Y198" i="26"/>
  <c r="X198" i="26"/>
  <c r="W198" i="26"/>
  <c r="Q198" i="26"/>
  <c r="H198" i="26"/>
  <c r="L198" i="26" s="1"/>
  <c r="AC197" i="26"/>
  <c r="AB197" i="26"/>
  <c r="AA197" i="26"/>
  <c r="Y197" i="26"/>
  <c r="X197" i="26"/>
  <c r="W197" i="26"/>
  <c r="Q197" i="26"/>
  <c r="H197" i="26"/>
  <c r="L197" i="26" s="1"/>
  <c r="AC196" i="26"/>
  <c r="AB196" i="26"/>
  <c r="AA196" i="26"/>
  <c r="Y196" i="26"/>
  <c r="X196" i="26"/>
  <c r="W196" i="26"/>
  <c r="Q196" i="26"/>
  <c r="H196" i="26"/>
  <c r="L196" i="26" s="1"/>
  <c r="AC195" i="26"/>
  <c r="AB195" i="26"/>
  <c r="AA195" i="26"/>
  <c r="Y195" i="26"/>
  <c r="X195" i="26"/>
  <c r="W195" i="26"/>
  <c r="Q195" i="26"/>
  <c r="H195" i="26"/>
  <c r="L195" i="26" s="1"/>
  <c r="AC194" i="26"/>
  <c r="AB194" i="26"/>
  <c r="AA194" i="26"/>
  <c r="Y194" i="26"/>
  <c r="X194" i="26"/>
  <c r="W194" i="26"/>
  <c r="Q194" i="26"/>
  <c r="H194" i="26"/>
  <c r="L194" i="26" s="1"/>
  <c r="AC193" i="26"/>
  <c r="AB193" i="26"/>
  <c r="AA193" i="26"/>
  <c r="Y193" i="26"/>
  <c r="X193" i="26"/>
  <c r="W193" i="26"/>
  <c r="Q193" i="26"/>
  <c r="H193" i="26"/>
  <c r="L193" i="26" s="1"/>
  <c r="AC192" i="26"/>
  <c r="AB192" i="26"/>
  <c r="AA192" i="26"/>
  <c r="Y192" i="26"/>
  <c r="X192" i="26"/>
  <c r="W192" i="26"/>
  <c r="Q192" i="26"/>
  <c r="H192" i="26"/>
  <c r="L192" i="26" s="1"/>
  <c r="AC191" i="26"/>
  <c r="AB191" i="26"/>
  <c r="AA191" i="26"/>
  <c r="Y191" i="26"/>
  <c r="X191" i="26"/>
  <c r="W191" i="26"/>
  <c r="Q191" i="26"/>
  <c r="H191" i="26"/>
  <c r="L191" i="26" s="1"/>
  <c r="AC190" i="26"/>
  <c r="AB190" i="26"/>
  <c r="AA190" i="26"/>
  <c r="Y190" i="26"/>
  <c r="X190" i="26"/>
  <c r="W190" i="26"/>
  <c r="Q190" i="26"/>
  <c r="H190" i="26"/>
  <c r="L190" i="26" s="1"/>
  <c r="AC189" i="26"/>
  <c r="AB189" i="26"/>
  <c r="AA189" i="26"/>
  <c r="Y189" i="26"/>
  <c r="X189" i="26"/>
  <c r="W189" i="26"/>
  <c r="Q189" i="26"/>
  <c r="H189" i="26"/>
  <c r="L189" i="26" s="1"/>
  <c r="AC188" i="26"/>
  <c r="AB188" i="26"/>
  <c r="AA188" i="26"/>
  <c r="Y188" i="26"/>
  <c r="X188" i="26"/>
  <c r="W188" i="26"/>
  <c r="Q188" i="26"/>
  <c r="H188" i="26"/>
  <c r="L188" i="26" s="1"/>
  <c r="AC187" i="26"/>
  <c r="AB187" i="26"/>
  <c r="AA187" i="26"/>
  <c r="Y187" i="26"/>
  <c r="X187" i="26"/>
  <c r="W187" i="26"/>
  <c r="Q187" i="26"/>
  <c r="H187" i="26"/>
  <c r="L187" i="26" s="1"/>
  <c r="AC186" i="26"/>
  <c r="AB186" i="26"/>
  <c r="AA186" i="26"/>
  <c r="Y186" i="26"/>
  <c r="X186" i="26"/>
  <c r="W186" i="26"/>
  <c r="Q186" i="26"/>
  <c r="H186" i="26"/>
  <c r="L186" i="26" s="1"/>
  <c r="AC185" i="26"/>
  <c r="AB185" i="26"/>
  <c r="AA185" i="26"/>
  <c r="Y185" i="26"/>
  <c r="X185" i="26"/>
  <c r="W185" i="26"/>
  <c r="Q185" i="26"/>
  <c r="H185" i="26"/>
  <c r="L185" i="26" s="1"/>
  <c r="AC184" i="26"/>
  <c r="AB184" i="26"/>
  <c r="AA184" i="26"/>
  <c r="Y184" i="26"/>
  <c r="X184" i="26"/>
  <c r="W184" i="26"/>
  <c r="Q184" i="26"/>
  <c r="H184" i="26"/>
  <c r="L184" i="26" s="1"/>
  <c r="AC183" i="26"/>
  <c r="AB183" i="26"/>
  <c r="AA183" i="26"/>
  <c r="Y183" i="26"/>
  <c r="X183" i="26"/>
  <c r="W183" i="26"/>
  <c r="Q183" i="26"/>
  <c r="H183" i="26"/>
  <c r="L183" i="26" s="1"/>
  <c r="AC182" i="26"/>
  <c r="AB182" i="26"/>
  <c r="AA182" i="26"/>
  <c r="Y182" i="26"/>
  <c r="X182" i="26"/>
  <c r="W182" i="26"/>
  <c r="Q182" i="26"/>
  <c r="H182" i="26"/>
  <c r="L182" i="26" s="1"/>
  <c r="AC181" i="26"/>
  <c r="AB181" i="26"/>
  <c r="AA181" i="26"/>
  <c r="Y181" i="26"/>
  <c r="X181" i="26"/>
  <c r="W181" i="26"/>
  <c r="Q181" i="26"/>
  <c r="H181" i="26"/>
  <c r="L181" i="26" s="1"/>
  <c r="AC180" i="26"/>
  <c r="AB180" i="26"/>
  <c r="AA180" i="26"/>
  <c r="Y180" i="26"/>
  <c r="X180" i="26"/>
  <c r="W180" i="26"/>
  <c r="Q180" i="26"/>
  <c r="H180" i="26"/>
  <c r="L180" i="26" s="1"/>
  <c r="AC179" i="26"/>
  <c r="AB179" i="26"/>
  <c r="AA179" i="26"/>
  <c r="Y179" i="26"/>
  <c r="X179" i="26"/>
  <c r="W179" i="26"/>
  <c r="Q179" i="26"/>
  <c r="H179" i="26"/>
  <c r="L179" i="26" s="1"/>
  <c r="AC178" i="26"/>
  <c r="AB178" i="26"/>
  <c r="AA178" i="26"/>
  <c r="Y178" i="26"/>
  <c r="X178" i="26"/>
  <c r="W178" i="26"/>
  <c r="Q178" i="26"/>
  <c r="H178" i="26"/>
  <c r="L178" i="26" s="1"/>
  <c r="AC177" i="26"/>
  <c r="AB177" i="26"/>
  <c r="AA177" i="26"/>
  <c r="Y177" i="26"/>
  <c r="X177" i="26"/>
  <c r="W177" i="26"/>
  <c r="Q177" i="26"/>
  <c r="H177" i="26"/>
  <c r="L177" i="26" s="1"/>
  <c r="AC176" i="26"/>
  <c r="AB176" i="26"/>
  <c r="AA176" i="26"/>
  <c r="Y176" i="26"/>
  <c r="X176" i="26"/>
  <c r="W176" i="26"/>
  <c r="Q176" i="26"/>
  <c r="H176" i="26"/>
  <c r="L176" i="26" s="1"/>
  <c r="AC175" i="26"/>
  <c r="AB175" i="26"/>
  <c r="AA175" i="26"/>
  <c r="Y175" i="26"/>
  <c r="X175" i="26"/>
  <c r="W175" i="26"/>
  <c r="Q175" i="26"/>
  <c r="H175" i="26"/>
  <c r="L175" i="26" s="1"/>
  <c r="AC174" i="26"/>
  <c r="AB174" i="26"/>
  <c r="AA174" i="26"/>
  <c r="Y174" i="26"/>
  <c r="X174" i="26"/>
  <c r="W174" i="26"/>
  <c r="Q174" i="26"/>
  <c r="H174" i="26"/>
  <c r="L174" i="26" s="1"/>
  <c r="AC173" i="26"/>
  <c r="AB173" i="26"/>
  <c r="AA173" i="26"/>
  <c r="Y173" i="26"/>
  <c r="X173" i="26"/>
  <c r="W173" i="26"/>
  <c r="Q173" i="26"/>
  <c r="H173" i="26"/>
  <c r="L173" i="26" s="1"/>
  <c r="AC172" i="26"/>
  <c r="AB172" i="26"/>
  <c r="AA172" i="26"/>
  <c r="Y172" i="26"/>
  <c r="X172" i="26"/>
  <c r="W172" i="26"/>
  <c r="Q172" i="26"/>
  <c r="H172" i="26"/>
  <c r="L172" i="26" s="1"/>
  <c r="AC171" i="26"/>
  <c r="AB171" i="26"/>
  <c r="AA171" i="26"/>
  <c r="Y171" i="26"/>
  <c r="X171" i="26"/>
  <c r="W171" i="26"/>
  <c r="Q171" i="26"/>
  <c r="H171" i="26"/>
  <c r="L171" i="26" s="1"/>
  <c r="AC170" i="26"/>
  <c r="AB170" i="26"/>
  <c r="AA170" i="26"/>
  <c r="Y170" i="26"/>
  <c r="X170" i="26"/>
  <c r="W170" i="26"/>
  <c r="Q170" i="26"/>
  <c r="H170" i="26"/>
  <c r="L170" i="26" s="1"/>
  <c r="AC169" i="26"/>
  <c r="AB169" i="26"/>
  <c r="AA169" i="26"/>
  <c r="Y169" i="26"/>
  <c r="X169" i="26"/>
  <c r="W169" i="26"/>
  <c r="Q169" i="26"/>
  <c r="H169" i="26"/>
  <c r="L169" i="26" s="1"/>
  <c r="AC168" i="26"/>
  <c r="AB168" i="26"/>
  <c r="AA168" i="26"/>
  <c r="Y168" i="26"/>
  <c r="X168" i="26"/>
  <c r="W168" i="26"/>
  <c r="Q168" i="26"/>
  <c r="H168" i="26"/>
  <c r="L168" i="26" s="1"/>
  <c r="AC167" i="26"/>
  <c r="AB167" i="26"/>
  <c r="AA167" i="26"/>
  <c r="Y167" i="26"/>
  <c r="X167" i="26"/>
  <c r="W167" i="26"/>
  <c r="Q167" i="26"/>
  <c r="H167" i="26"/>
  <c r="L167" i="26" s="1"/>
  <c r="AC166" i="26"/>
  <c r="AB166" i="26"/>
  <c r="AA166" i="26"/>
  <c r="Y166" i="26"/>
  <c r="X166" i="26"/>
  <c r="W166" i="26"/>
  <c r="Q166" i="26"/>
  <c r="H166" i="26"/>
  <c r="L166" i="26" s="1"/>
  <c r="AC165" i="26"/>
  <c r="AB165" i="26"/>
  <c r="AA165" i="26"/>
  <c r="Y165" i="26"/>
  <c r="X165" i="26"/>
  <c r="W165" i="26"/>
  <c r="Q165" i="26"/>
  <c r="H165" i="26"/>
  <c r="L165" i="26" s="1"/>
  <c r="AC164" i="26"/>
  <c r="AB164" i="26"/>
  <c r="AA164" i="26"/>
  <c r="Y164" i="26"/>
  <c r="X164" i="26"/>
  <c r="W164" i="26"/>
  <c r="Q164" i="26"/>
  <c r="H164" i="26"/>
  <c r="L164" i="26" s="1"/>
  <c r="AC163" i="26"/>
  <c r="AB163" i="26"/>
  <c r="AA163" i="26"/>
  <c r="Y163" i="26"/>
  <c r="X163" i="26"/>
  <c r="W163" i="26"/>
  <c r="Q163" i="26"/>
  <c r="H163" i="26"/>
  <c r="L163" i="26" s="1"/>
  <c r="AC162" i="26"/>
  <c r="AB162" i="26"/>
  <c r="AA162" i="26"/>
  <c r="Y162" i="26"/>
  <c r="X162" i="26"/>
  <c r="W162" i="26"/>
  <c r="Q162" i="26"/>
  <c r="H162" i="26"/>
  <c r="L162" i="26" s="1"/>
  <c r="AC161" i="26"/>
  <c r="AB161" i="26"/>
  <c r="AA161" i="26"/>
  <c r="Y161" i="26"/>
  <c r="X161" i="26"/>
  <c r="W161" i="26"/>
  <c r="Q161" i="26"/>
  <c r="H161" i="26"/>
  <c r="L161" i="26" s="1"/>
  <c r="AC160" i="26"/>
  <c r="AB160" i="26"/>
  <c r="AA160" i="26"/>
  <c r="Y160" i="26"/>
  <c r="X160" i="26"/>
  <c r="W160" i="26"/>
  <c r="Q160" i="26"/>
  <c r="H160" i="26"/>
  <c r="L160" i="26" s="1"/>
  <c r="AC159" i="26"/>
  <c r="AB159" i="26"/>
  <c r="AA159" i="26"/>
  <c r="Y159" i="26"/>
  <c r="X159" i="26"/>
  <c r="W159" i="26"/>
  <c r="Q159" i="26"/>
  <c r="H159" i="26"/>
  <c r="L159" i="26" s="1"/>
  <c r="AC158" i="26"/>
  <c r="AB158" i="26"/>
  <c r="AA158" i="26"/>
  <c r="Y158" i="26"/>
  <c r="X158" i="26"/>
  <c r="W158" i="26"/>
  <c r="Q158" i="26"/>
  <c r="H158" i="26"/>
  <c r="L158" i="26" s="1"/>
  <c r="AC157" i="26"/>
  <c r="AB157" i="26"/>
  <c r="AA157" i="26"/>
  <c r="Y157" i="26"/>
  <c r="X157" i="26"/>
  <c r="W157" i="26"/>
  <c r="Q157" i="26"/>
  <c r="H157" i="26"/>
  <c r="L157" i="26" s="1"/>
  <c r="AC156" i="26"/>
  <c r="AB156" i="26"/>
  <c r="AA156" i="26"/>
  <c r="Y156" i="26"/>
  <c r="X156" i="26"/>
  <c r="W156" i="26"/>
  <c r="Q156" i="26"/>
  <c r="H156" i="26"/>
  <c r="L156" i="26" s="1"/>
  <c r="AC155" i="26"/>
  <c r="AB155" i="26"/>
  <c r="AA155" i="26"/>
  <c r="Y155" i="26"/>
  <c r="X155" i="26"/>
  <c r="W155" i="26"/>
  <c r="Q155" i="26"/>
  <c r="H155" i="26"/>
  <c r="L155" i="26" s="1"/>
  <c r="AC154" i="26"/>
  <c r="AB154" i="26"/>
  <c r="AA154" i="26"/>
  <c r="Y154" i="26"/>
  <c r="X154" i="26"/>
  <c r="W154" i="26"/>
  <c r="Q154" i="26"/>
  <c r="H154" i="26"/>
  <c r="L154" i="26" s="1"/>
  <c r="AC153" i="26"/>
  <c r="AB153" i="26"/>
  <c r="AA153" i="26"/>
  <c r="Y153" i="26"/>
  <c r="X153" i="26"/>
  <c r="W153" i="26"/>
  <c r="Q153" i="26"/>
  <c r="H153" i="26"/>
  <c r="L153" i="26" s="1"/>
  <c r="AC152" i="26"/>
  <c r="AB152" i="26"/>
  <c r="AA152" i="26"/>
  <c r="Y152" i="26"/>
  <c r="X152" i="26"/>
  <c r="W152" i="26"/>
  <c r="Q152" i="26"/>
  <c r="U152" i="26" s="1"/>
  <c r="H152" i="26"/>
  <c r="L152" i="26" s="1"/>
  <c r="AC151" i="26"/>
  <c r="AB151" i="26"/>
  <c r="AA151" i="26"/>
  <c r="Y151" i="26"/>
  <c r="X151" i="26"/>
  <c r="W151" i="26"/>
  <c r="Q151" i="26"/>
  <c r="U151" i="26" s="1"/>
  <c r="H151" i="26"/>
  <c r="L151" i="26" s="1"/>
  <c r="AC150" i="26"/>
  <c r="AB150" i="26"/>
  <c r="AA150" i="26"/>
  <c r="Y150" i="26"/>
  <c r="X150" i="26"/>
  <c r="W150" i="26"/>
  <c r="Q150" i="26"/>
  <c r="U150" i="26" s="1"/>
  <c r="H150" i="26"/>
  <c r="L150" i="26" s="1"/>
  <c r="AC149" i="26"/>
  <c r="AB149" i="26"/>
  <c r="AA149" i="26"/>
  <c r="Y149" i="26"/>
  <c r="X149" i="26"/>
  <c r="W149" i="26"/>
  <c r="Q149" i="26"/>
  <c r="U149" i="26" s="1"/>
  <c r="H149" i="26"/>
  <c r="AC148" i="26"/>
  <c r="AB148" i="26"/>
  <c r="AA148" i="26"/>
  <c r="Y148" i="26"/>
  <c r="X148" i="26"/>
  <c r="W148" i="26"/>
  <c r="Q148" i="26"/>
  <c r="U148" i="26" s="1"/>
  <c r="H148" i="26"/>
  <c r="L148" i="26" s="1"/>
  <c r="AC147" i="26"/>
  <c r="AB147" i="26"/>
  <c r="AA147" i="26"/>
  <c r="Y147" i="26"/>
  <c r="X147" i="26"/>
  <c r="W147" i="26"/>
  <c r="Q147" i="26"/>
  <c r="U147" i="26" s="1"/>
  <c r="H147" i="26"/>
  <c r="L147" i="26" s="1"/>
  <c r="AC146" i="26"/>
  <c r="AB146" i="26"/>
  <c r="AA146" i="26"/>
  <c r="Y146" i="26"/>
  <c r="X146" i="26"/>
  <c r="W146" i="26"/>
  <c r="Q146" i="26"/>
  <c r="U146" i="26" s="1"/>
  <c r="H146" i="26"/>
  <c r="L146" i="26" s="1"/>
  <c r="AC145" i="26"/>
  <c r="AB145" i="26"/>
  <c r="AA145" i="26"/>
  <c r="Y145" i="26"/>
  <c r="X145" i="26"/>
  <c r="W145" i="26"/>
  <c r="Q145" i="26"/>
  <c r="U145" i="26" s="1"/>
  <c r="H145" i="26"/>
  <c r="AC144" i="26"/>
  <c r="AB144" i="26"/>
  <c r="AA144" i="26"/>
  <c r="Y144" i="26"/>
  <c r="X144" i="26"/>
  <c r="W144" i="26"/>
  <c r="Q144" i="26"/>
  <c r="U144" i="26" s="1"/>
  <c r="H144" i="26"/>
  <c r="L144" i="26" s="1"/>
  <c r="AC143" i="26"/>
  <c r="AB143" i="26"/>
  <c r="AA143" i="26"/>
  <c r="Y143" i="26"/>
  <c r="X143" i="26"/>
  <c r="W143" i="26"/>
  <c r="Q143" i="26"/>
  <c r="U143" i="26" s="1"/>
  <c r="H143" i="26"/>
  <c r="L143" i="26" s="1"/>
  <c r="AC142" i="26"/>
  <c r="AB142" i="26"/>
  <c r="AA142" i="26"/>
  <c r="Y142" i="26"/>
  <c r="X142" i="26"/>
  <c r="W142" i="26"/>
  <c r="Q142" i="26"/>
  <c r="U142" i="26" s="1"/>
  <c r="H142" i="26"/>
  <c r="L142" i="26" s="1"/>
  <c r="AC141" i="26"/>
  <c r="AB141" i="26"/>
  <c r="AA141" i="26"/>
  <c r="Y141" i="26"/>
  <c r="X141" i="26"/>
  <c r="W141" i="26"/>
  <c r="Q141" i="26"/>
  <c r="U141" i="26" s="1"/>
  <c r="H141" i="26"/>
  <c r="AC140" i="26"/>
  <c r="AB140" i="26"/>
  <c r="AA140" i="26"/>
  <c r="Y140" i="26"/>
  <c r="X140" i="26"/>
  <c r="W140" i="26"/>
  <c r="Q140" i="26"/>
  <c r="U140" i="26" s="1"/>
  <c r="H140" i="26"/>
  <c r="L140" i="26" s="1"/>
  <c r="AC139" i="26"/>
  <c r="AB139" i="26"/>
  <c r="AA139" i="26"/>
  <c r="Y139" i="26"/>
  <c r="X139" i="26"/>
  <c r="W139" i="26"/>
  <c r="Q139" i="26"/>
  <c r="U139" i="26" s="1"/>
  <c r="H139" i="26"/>
  <c r="L139" i="26" s="1"/>
  <c r="AC138" i="26"/>
  <c r="AB138" i="26"/>
  <c r="AA138" i="26"/>
  <c r="Y138" i="26"/>
  <c r="X138" i="26"/>
  <c r="W138" i="26"/>
  <c r="Q138" i="26"/>
  <c r="U138" i="26" s="1"/>
  <c r="H138" i="26"/>
  <c r="L138" i="26" s="1"/>
  <c r="AC137" i="26"/>
  <c r="AB137" i="26"/>
  <c r="AA137" i="26"/>
  <c r="Y137" i="26"/>
  <c r="X137" i="26"/>
  <c r="W137" i="26"/>
  <c r="Q137" i="26"/>
  <c r="U137" i="26" s="1"/>
  <c r="H137" i="26"/>
  <c r="AC136" i="26"/>
  <c r="AB136" i="26"/>
  <c r="AA136" i="26"/>
  <c r="Y136" i="26"/>
  <c r="X136" i="26"/>
  <c r="W136" i="26"/>
  <c r="Q136" i="26"/>
  <c r="U136" i="26" s="1"/>
  <c r="H136" i="26"/>
  <c r="AC135" i="26"/>
  <c r="AB135" i="26"/>
  <c r="AA135" i="26"/>
  <c r="Y135" i="26"/>
  <c r="X135" i="26"/>
  <c r="W135" i="26"/>
  <c r="Q135" i="26"/>
  <c r="U135" i="26" s="1"/>
  <c r="H135" i="26"/>
  <c r="L135" i="26" s="1"/>
  <c r="AC134" i="26"/>
  <c r="AB134" i="26"/>
  <c r="AA134" i="26"/>
  <c r="Y134" i="26"/>
  <c r="X134" i="26"/>
  <c r="W134" i="26"/>
  <c r="Q134" i="26"/>
  <c r="U134" i="26" s="1"/>
  <c r="H134" i="26"/>
  <c r="AC133" i="26"/>
  <c r="AB133" i="26"/>
  <c r="AA133" i="26"/>
  <c r="Y133" i="26"/>
  <c r="X133" i="26"/>
  <c r="W133" i="26"/>
  <c r="Q133" i="26"/>
  <c r="U133" i="26" s="1"/>
  <c r="H133" i="26"/>
  <c r="L133" i="26" s="1"/>
  <c r="AC132" i="26"/>
  <c r="AB132" i="26"/>
  <c r="AA132" i="26"/>
  <c r="Y132" i="26"/>
  <c r="X132" i="26"/>
  <c r="W132" i="26"/>
  <c r="Q132" i="26"/>
  <c r="U132" i="26" s="1"/>
  <c r="H132" i="26"/>
  <c r="AC131" i="26"/>
  <c r="AB131" i="26"/>
  <c r="AA131" i="26"/>
  <c r="Y131" i="26"/>
  <c r="X131" i="26"/>
  <c r="W131" i="26"/>
  <c r="Q131" i="26"/>
  <c r="U131" i="26" s="1"/>
  <c r="H131" i="26"/>
  <c r="L131" i="26" s="1"/>
  <c r="AC130" i="26"/>
  <c r="AB130" i="26"/>
  <c r="AA130" i="26"/>
  <c r="Y130" i="26"/>
  <c r="X130" i="26"/>
  <c r="W130" i="26"/>
  <c r="Q130" i="26"/>
  <c r="U130" i="26" s="1"/>
  <c r="H130" i="26"/>
  <c r="AC129" i="26"/>
  <c r="AB129" i="26"/>
  <c r="AA129" i="26"/>
  <c r="Y129" i="26"/>
  <c r="X129" i="26"/>
  <c r="W129" i="26"/>
  <c r="Q129" i="26"/>
  <c r="U129" i="26" s="1"/>
  <c r="H129" i="26"/>
  <c r="L129" i="26" s="1"/>
  <c r="AC128" i="26"/>
  <c r="AB128" i="26"/>
  <c r="AA128" i="26"/>
  <c r="Y128" i="26"/>
  <c r="X128" i="26"/>
  <c r="W128" i="26"/>
  <c r="Q128" i="26"/>
  <c r="U128" i="26" s="1"/>
  <c r="H128" i="26"/>
  <c r="AC127" i="26"/>
  <c r="AB127" i="26"/>
  <c r="AA127" i="26"/>
  <c r="Y127" i="26"/>
  <c r="X127" i="26"/>
  <c r="W127" i="26"/>
  <c r="Q127" i="26"/>
  <c r="U127" i="26" s="1"/>
  <c r="H127" i="26"/>
  <c r="L127" i="26" s="1"/>
  <c r="AC126" i="26"/>
  <c r="AB126" i="26"/>
  <c r="AA126" i="26"/>
  <c r="Y126" i="26"/>
  <c r="X126" i="26"/>
  <c r="W126" i="26"/>
  <c r="Q126" i="26"/>
  <c r="U126" i="26" s="1"/>
  <c r="H126" i="26"/>
  <c r="AC125" i="26"/>
  <c r="AB125" i="26"/>
  <c r="AA125" i="26"/>
  <c r="Y125" i="26"/>
  <c r="X125" i="26"/>
  <c r="W125" i="26"/>
  <c r="Q125" i="26"/>
  <c r="U125" i="26" s="1"/>
  <c r="H125" i="26"/>
  <c r="L125" i="26" s="1"/>
  <c r="AC124" i="26"/>
  <c r="AB124" i="26"/>
  <c r="AA124" i="26"/>
  <c r="Y124" i="26"/>
  <c r="X124" i="26"/>
  <c r="W124" i="26"/>
  <c r="Q124" i="26"/>
  <c r="U124" i="26" s="1"/>
  <c r="H124" i="26"/>
  <c r="AC123" i="26"/>
  <c r="AB123" i="26"/>
  <c r="AA123" i="26"/>
  <c r="Y123" i="26"/>
  <c r="X123" i="26"/>
  <c r="W123" i="26"/>
  <c r="Q123" i="26"/>
  <c r="U123" i="26" s="1"/>
  <c r="H123" i="26"/>
  <c r="L123" i="26" s="1"/>
  <c r="AD123" i="26" s="1"/>
  <c r="AC122" i="26"/>
  <c r="AB122" i="26"/>
  <c r="AA122" i="26"/>
  <c r="Y122" i="26"/>
  <c r="X122" i="26"/>
  <c r="W122" i="26"/>
  <c r="Q122" i="26"/>
  <c r="U122" i="26" s="1"/>
  <c r="H122" i="26"/>
  <c r="Z122" i="26" s="1"/>
  <c r="AC121" i="26"/>
  <c r="AB121" i="26"/>
  <c r="AA121" i="26"/>
  <c r="Y121" i="26"/>
  <c r="X121" i="26"/>
  <c r="W121" i="26"/>
  <c r="Q121" i="26"/>
  <c r="U121" i="26" s="1"/>
  <c r="H121" i="26"/>
  <c r="Z121" i="26" s="1"/>
  <c r="AC120" i="26"/>
  <c r="AB120" i="26"/>
  <c r="AA120" i="26"/>
  <c r="Y120" i="26"/>
  <c r="X120" i="26"/>
  <c r="W120" i="26"/>
  <c r="Q120" i="26"/>
  <c r="U120" i="26" s="1"/>
  <c r="H120" i="26"/>
  <c r="AC119" i="26"/>
  <c r="AB119" i="26"/>
  <c r="AA119" i="26"/>
  <c r="Y119" i="26"/>
  <c r="X119" i="26"/>
  <c r="W119" i="26"/>
  <c r="Q119" i="26"/>
  <c r="U119" i="26" s="1"/>
  <c r="H119" i="26"/>
  <c r="L119" i="26" s="1"/>
  <c r="AC118" i="26"/>
  <c r="AB118" i="26"/>
  <c r="AA118" i="26"/>
  <c r="Y118" i="26"/>
  <c r="X118" i="26"/>
  <c r="W118" i="26"/>
  <c r="Q118" i="26"/>
  <c r="U118" i="26" s="1"/>
  <c r="H118" i="26"/>
  <c r="AC117" i="26"/>
  <c r="AB117" i="26"/>
  <c r="AA117" i="26"/>
  <c r="Y117" i="26"/>
  <c r="X117" i="26"/>
  <c r="W117" i="26"/>
  <c r="Q117" i="26"/>
  <c r="U117" i="26" s="1"/>
  <c r="H117" i="26"/>
  <c r="L117" i="26" s="1"/>
  <c r="AC116" i="26"/>
  <c r="AB116" i="26"/>
  <c r="AA116" i="26"/>
  <c r="Y116" i="26"/>
  <c r="X116" i="26"/>
  <c r="W116" i="26"/>
  <c r="Q116" i="26"/>
  <c r="U116" i="26" s="1"/>
  <c r="H116" i="26"/>
  <c r="AC115" i="26"/>
  <c r="AB115" i="26"/>
  <c r="AA115" i="26"/>
  <c r="Y115" i="26"/>
  <c r="X115" i="26"/>
  <c r="W115" i="26"/>
  <c r="Q115" i="26"/>
  <c r="U115" i="26" s="1"/>
  <c r="H115" i="26"/>
  <c r="L115" i="26" s="1"/>
  <c r="AD115" i="26" s="1"/>
  <c r="AC114" i="26"/>
  <c r="AB114" i="26"/>
  <c r="AA114" i="26"/>
  <c r="Y114" i="26"/>
  <c r="X114" i="26"/>
  <c r="W114" i="26"/>
  <c r="Q114" i="26"/>
  <c r="U114" i="26" s="1"/>
  <c r="H114" i="26"/>
  <c r="Z114" i="26" s="1"/>
  <c r="AC113" i="26"/>
  <c r="AB113" i="26"/>
  <c r="AA113" i="26"/>
  <c r="Y113" i="26"/>
  <c r="X113" i="26"/>
  <c r="W113" i="26"/>
  <c r="Q113" i="26"/>
  <c r="U113" i="26" s="1"/>
  <c r="L113" i="26"/>
  <c r="H113" i="26"/>
  <c r="AC112" i="26"/>
  <c r="AB112" i="26"/>
  <c r="AA112" i="26"/>
  <c r="Y112" i="26"/>
  <c r="X112" i="26"/>
  <c r="W112" i="26"/>
  <c r="Q112" i="26"/>
  <c r="U112" i="26" s="1"/>
  <c r="H112" i="26"/>
  <c r="AC111" i="26"/>
  <c r="AB111" i="26"/>
  <c r="AA111" i="26"/>
  <c r="Y111" i="26"/>
  <c r="X111" i="26"/>
  <c r="W111" i="26"/>
  <c r="Q111" i="26"/>
  <c r="U111" i="26" s="1"/>
  <c r="H111" i="26"/>
  <c r="L111" i="26" s="1"/>
  <c r="AC110" i="26"/>
  <c r="AB110" i="26"/>
  <c r="AA110" i="26"/>
  <c r="Y110" i="26"/>
  <c r="X110" i="26"/>
  <c r="W110" i="26"/>
  <c r="Q110" i="26"/>
  <c r="U110" i="26" s="1"/>
  <c r="H110" i="26"/>
  <c r="AC109" i="26"/>
  <c r="AB109" i="26"/>
  <c r="AA109" i="26"/>
  <c r="Y109" i="26"/>
  <c r="X109" i="26"/>
  <c r="W109" i="26"/>
  <c r="Q109" i="26"/>
  <c r="U109" i="26" s="1"/>
  <c r="H109" i="26"/>
  <c r="L109" i="26" s="1"/>
  <c r="AC108" i="26"/>
  <c r="AB108" i="26"/>
  <c r="AA108" i="26"/>
  <c r="Y108" i="26"/>
  <c r="X108" i="26"/>
  <c r="W108" i="26"/>
  <c r="Q108" i="26"/>
  <c r="U108" i="26" s="1"/>
  <c r="H108" i="26"/>
  <c r="AC107" i="26"/>
  <c r="AB107" i="26"/>
  <c r="AA107" i="26"/>
  <c r="Y107" i="26"/>
  <c r="X107" i="26"/>
  <c r="W107" i="26"/>
  <c r="Q107" i="26"/>
  <c r="U107" i="26" s="1"/>
  <c r="H107" i="26"/>
  <c r="L107" i="26" s="1"/>
  <c r="AC106" i="26"/>
  <c r="AB106" i="26"/>
  <c r="AA106" i="26"/>
  <c r="Y106" i="26"/>
  <c r="X106" i="26"/>
  <c r="W106" i="26"/>
  <c r="Q106" i="26"/>
  <c r="U106" i="26" s="1"/>
  <c r="H106" i="26"/>
  <c r="AC105" i="26"/>
  <c r="AB105" i="26"/>
  <c r="AA105" i="26"/>
  <c r="Y105" i="26"/>
  <c r="X105" i="26"/>
  <c r="W105" i="26"/>
  <c r="Q105" i="26"/>
  <c r="U105" i="26" s="1"/>
  <c r="H105" i="26"/>
  <c r="AC104" i="26"/>
  <c r="AB104" i="26"/>
  <c r="AA104" i="26"/>
  <c r="Y104" i="26"/>
  <c r="X104" i="26"/>
  <c r="W104" i="26"/>
  <c r="Q104" i="26"/>
  <c r="U104" i="26" s="1"/>
  <c r="H104" i="26"/>
  <c r="AC103" i="26"/>
  <c r="AB103" i="26"/>
  <c r="AA103" i="26"/>
  <c r="Y103" i="26"/>
  <c r="X103" i="26"/>
  <c r="W103" i="26"/>
  <c r="Q103" i="26"/>
  <c r="U103" i="26" s="1"/>
  <c r="H103" i="26"/>
  <c r="L103" i="26" s="1"/>
  <c r="AC102" i="26"/>
  <c r="AB102" i="26"/>
  <c r="AA102" i="26"/>
  <c r="Y102" i="26"/>
  <c r="X102" i="26"/>
  <c r="W102" i="26"/>
  <c r="Q102" i="26"/>
  <c r="U102" i="26" s="1"/>
  <c r="H102" i="26"/>
  <c r="AC101" i="26"/>
  <c r="AB101" i="26"/>
  <c r="AA101" i="26"/>
  <c r="Y101" i="26"/>
  <c r="X101" i="26"/>
  <c r="W101" i="26"/>
  <c r="Q101" i="26"/>
  <c r="U101" i="26" s="1"/>
  <c r="H101" i="26"/>
  <c r="L101" i="26" s="1"/>
  <c r="AC100" i="26"/>
  <c r="AB100" i="26"/>
  <c r="AA100" i="26"/>
  <c r="Y100" i="26"/>
  <c r="X100" i="26"/>
  <c r="W100" i="26"/>
  <c r="Q100" i="26"/>
  <c r="U100" i="26" s="1"/>
  <c r="H100" i="26"/>
  <c r="AC99" i="26"/>
  <c r="AB99" i="26"/>
  <c r="AA99" i="26"/>
  <c r="Y99" i="26"/>
  <c r="X99" i="26"/>
  <c r="W99" i="26"/>
  <c r="Q99" i="26"/>
  <c r="U99" i="26" s="1"/>
  <c r="H99" i="26"/>
  <c r="L99" i="26" s="1"/>
  <c r="AC98" i="26"/>
  <c r="AB98" i="26"/>
  <c r="AA98" i="26"/>
  <c r="Y98" i="26"/>
  <c r="X98" i="26"/>
  <c r="W98" i="26"/>
  <c r="Q98" i="26"/>
  <c r="U98" i="26" s="1"/>
  <c r="H98" i="26"/>
  <c r="AC97" i="26"/>
  <c r="AB97" i="26"/>
  <c r="AA97" i="26"/>
  <c r="Y97" i="26"/>
  <c r="X97" i="26"/>
  <c r="W97" i="26"/>
  <c r="Q97" i="26"/>
  <c r="U97" i="26" s="1"/>
  <c r="H97" i="26"/>
  <c r="AC96" i="26"/>
  <c r="AB96" i="26"/>
  <c r="AA96" i="26"/>
  <c r="Y96" i="26"/>
  <c r="X96" i="26"/>
  <c r="W96" i="26"/>
  <c r="Q96" i="26"/>
  <c r="U96" i="26" s="1"/>
  <c r="H96" i="26"/>
  <c r="AC95" i="26"/>
  <c r="AB95" i="26"/>
  <c r="AA95" i="26"/>
  <c r="Y95" i="26"/>
  <c r="X95" i="26"/>
  <c r="W95" i="26"/>
  <c r="Q95" i="26"/>
  <c r="U95" i="26" s="1"/>
  <c r="H95" i="26"/>
  <c r="AC94" i="26"/>
  <c r="AB94" i="26"/>
  <c r="AA94" i="26"/>
  <c r="Y94" i="26"/>
  <c r="X94" i="26"/>
  <c r="W94" i="26"/>
  <c r="Q94" i="26"/>
  <c r="U94" i="26" s="1"/>
  <c r="H94" i="26"/>
  <c r="AC93" i="26"/>
  <c r="AB93" i="26"/>
  <c r="AA93" i="26"/>
  <c r="Y93" i="26"/>
  <c r="X93" i="26"/>
  <c r="W93" i="26"/>
  <c r="Q93" i="26"/>
  <c r="U93" i="26" s="1"/>
  <c r="H93" i="26"/>
  <c r="AC92" i="26"/>
  <c r="AB92" i="26"/>
  <c r="AA92" i="26"/>
  <c r="Y92" i="26"/>
  <c r="X92" i="26"/>
  <c r="W92" i="26"/>
  <c r="Q92" i="26"/>
  <c r="U92" i="26" s="1"/>
  <c r="H92" i="26"/>
  <c r="AC91" i="26"/>
  <c r="AB91" i="26"/>
  <c r="AA91" i="26"/>
  <c r="Y91" i="26"/>
  <c r="X91" i="26"/>
  <c r="W91" i="26"/>
  <c r="Q91" i="26"/>
  <c r="U91" i="26" s="1"/>
  <c r="H91" i="26"/>
  <c r="AC90" i="26"/>
  <c r="AB90" i="26"/>
  <c r="AA90" i="26"/>
  <c r="Y90" i="26"/>
  <c r="X90" i="26"/>
  <c r="W90" i="26"/>
  <c r="Q90" i="26"/>
  <c r="U90" i="26" s="1"/>
  <c r="H90" i="26"/>
  <c r="L90" i="26" s="1"/>
  <c r="AC89" i="26"/>
  <c r="AB89" i="26"/>
  <c r="AA89" i="26"/>
  <c r="Y89" i="26"/>
  <c r="X89" i="26"/>
  <c r="W89" i="26"/>
  <c r="Q89" i="26"/>
  <c r="U89" i="26" s="1"/>
  <c r="H89" i="26"/>
  <c r="AC88" i="26"/>
  <c r="AB88" i="26"/>
  <c r="AA88" i="26"/>
  <c r="Y88" i="26"/>
  <c r="X88" i="26"/>
  <c r="W88" i="26"/>
  <c r="Q88" i="26"/>
  <c r="U88" i="26" s="1"/>
  <c r="H88" i="26"/>
  <c r="AC87" i="26"/>
  <c r="AB87" i="26"/>
  <c r="AA87" i="26"/>
  <c r="Y87" i="26"/>
  <c r="X87" i="26"/>
  <c r="W87" i="26"/>
  <c r="Q87" i="26"/>
  <c r="U87" i="26" s="1"/>
  <c r="H87" i="26"/>
  <c r="AC86" i="26"/>
  <c r="AB86" i="26"/>
  <c r="AA86" i="26"/>
  <c r="Y86" i="26"/>
  <c r="X86" i="26"/>
  <c r="W86" i="26"/>
  <c r="Q86" i="26"/>
  <c r="U86" i="26" s="1"/>
  <c r="H86" i="26"/>
  <c r="L86" i="26" s="1"/>
  <c r="AC85" i="26"/>
  <c r="AB85" i="26"/>
  <c r="AA85" i="26"/>
  <c r="Y85" i="26"/>
  <c r="X85" i="26"/>
  <c r="W85" i="26"/>
  <c r="Q85" i="26"/>
  <c r="U85" i="26" s="1"/>
  <c r="H85" i="26"/>
  <c r="AC84" i="26"/>
  <c r="AB84" i="26"/>
  <c r="AA84" i="26"/>
  <c r="Y84" i="26"/>
  <c r="X84" i="26"/>
  <c r="W84" i="26"/>
  <c r="Q84" i="26"/>
  <c r="H84" i="26"/>
  <c r="L84" i="26" s="1"/>
  <c r="AC83" i="26"/>
  <c r="AB83" i="26"/>
  <c r="AA83" i="26"/>
  <c r="Y83" i="26"/>
  <c r="X83" i="26"/>
  <c r="W83" i="26"/>
  <c r="Q83" i="26"/>
  <c r="H83" i="26"/>
  <c r="L83" i="26" s="1"/>
  <c r="AC82" i="26"/>
  <c r="AB82" i="26"/>
  <c r="AA82" i="26"/>
  <c r="Y82" i="26"/>
  <c r="X82" i="26"/>
  <c r="W82" i="26"/>
  <c r="Q82" i="26"/>
  <c r="H82" i="26"/>
  <c r="L82" i="26" s="1"/>
  <c r="AC81" i="26"/>
  <c r="AB81" i="26"/>
  <c r="AA81" i="26"/>
  <c r="Y81" i="26"/>
  <c r="X81" i="26"/>
  <c r="W81" i="26"/>
  <c r="Q81" i="26"/>
  <c r="H81" i="26"/>
  <c r="L81" i="26" s="1"/>
  <c r="AC80" i="26"/>
  <c r="AB80" i="26"/>
  <c r="AA80" i="26"/>
  <c r="Y80" i="26"/>
  <c r="X80" i="26"/>
  <c r="W80" i="26"/>
  <c r="Q80" i="26"/>
  <c r="H80" i="26"/>
  <c r="L80" i="26" s="1"/>
  <c r="AC79" i="26"/>
  <c r="AB79" i="26"/>
  <c r="AA79" i="26"/>
  <c r="Y79" i="26"/>
  <c r="X79" i="26"/>
  <c r="W79" i="26"/>
  <c r="Q79" i="26"/>
  <c r="H79" i="26"/>
  <c r="L79" i="26" s="1"/>
  <c r="AC78" i="26"/>
  <c r="AB78" i="26"/>
  <c r="AA78" i="26"/>
  <c r="Y78" i="26"/>
  <c r="X78" i="26"/>
  <c r="W78" i="26"/>
  <c r="Q78" i="26"/>
  <c r="H78" i="26"/>
  <c r="L78" i="26" s="1"/>
  <c r="AC77" i="26"/>
  <c r="AB77" i="26"/>
  <c r="AA77" i="26"/>
  <c r="Y77" i="26"/>
  <c r="X77" i="26"/>
  <c r="W77" i="26"/>
  <c r="Q77" i="26"/>
  <c r="H77" i="26"/>
  <c r="L77" i="26" s="1"/>
  <c r="AC76" i="26"/>
  <c r="AB76" i="26"/>
  <c r="AA76" i="26"/>
  <c r="Y76" i="26"/>
  <c r="X76" i="26"/>
  <c r="W76" i="26"/>
  <c r="Q76" i="26"/>
  <c r="H76" i="26"/>
  <c r="L76" i="26" s="1"/>
  <c r="AC75" i="26"/>
  <c r="AB75" i="26"/>
  <c r="AA75" i="26"/>
  <c r="Y75" i="26"/>
  <c r="X75" i="26"/>
  <c r="W75" i="26"/>
  <c r="Q75" i="26"/>
  <c r="H75" i="26"/>
  <c r="L75" i="26" s="1"/>
  <c r="AC74" i="26"/>
  <c r="AB74" i="26"/>
  <c r="AA74" i="26"/>
  <c r="Y74" i="26"/>
  <c r="X74" i="26"/>
  <c r="W74" i="26"/>
  <c r="Q74" i="26"/>
  <c r="H74" i="26"/>
  <c r="L74" i="26" s="1"/>
  <c r="AC73" i="26"/>
  <c r="AB73" i="26"/>
  <c r="AA73" i="26"/>
  <c r="Y73" i="26"/>
  <c r="X73" i="26"/>
  <c r="W73" i="26"/>
  <c r="Q73" i="26"/>
  <c r="H73" i="26"/>
  <c r="L73" i="26" s="1"/>
  <c r="AC72" i="26"/>
  <c r="AB72" i="26"/>
  <c r="AA72" i="26"/>
  <c r="Y72" i="26"/>
  <c r="X72" i="26"/>
  <c r="W72" i="26"/>
  <c r="Q72" i="26"/>
  <c r="H72" i="26"/>
  <c r="L72" i="26" s="1"/>
  <c r="AC71" i="26"/>
  <c r="AB71" i="26"/>
  <c r="AA71" i="26"/>
  <c r="Y71" i="26"/>
  <c r="X71" i="26"/>
  <c r="W71" i="26"/>
  <c r="Q71" i="26"/>
  <c r="H71" i="26"/>
  <c r="L71" i="26" s="1"/>
  <c r="AC70" i="26"/>
  <c r="AB70" i="26"/>
  <c r="AA70" i="26"/>
  <c r="Y70" i="26"/>
  <c r="X70" i="26"/>
  <c r="W70" i="26"/>
  <c r="Q70" i="26"/>
  <c r="H70" i="26"/>
  <c r="L70" i="26" s="1"/>
  <c r="AC69" i="26"/>
  <c r="AB69" i="26"/>
  <c r="AA69" i="26"/>
  <c r="Y69" i="26"/>
  <c r="X69" i="26"/>
  <c r="W69" i="26"/>
  <c r="Q69" i="26"/>
  <c r="H69" i="26"/>
  <c r="L69" i="26" s="1"/>
  <c r="AC68" i="26"/>
  <c r="AB68" i="26"/>
  <c r="AA68" i="26"/>
  <c r="Y68" i="26"/>
  <c r="X68" i="26"/>
  <c r="W68" i="26"/>
  <c r="Q68" i="26"/>
  <c r="H68" i="26"/>
  <c r="L68" i="26" s="1"/>
  <c r="AC67" i="26"/>
  <c r="AB67" i="26"/>
  <c r="AA67" i="26"/>
  <c r="Y67" i="26"/>
  <c r="X67" i="26"/>
  <c r="W67" i="26"/>
  <c r="Q67" i="26"/>
  <c r="H67" i="26"/>
  <c r="L67" i="26" s="1"/>
  <c r="AC66" i="26"/>
  <c r="AB66" i="26"/>
  <c r="AA66" i="26"/>
  <c r="Y66" i="26"/>
  <c r="X66" i="26"/>
  <c r="W66" i="26"/>
  <c r="Q66" i="26"/>
  <c r="H66" i="26"/>
  <c r="L66" i="26" s="1"/>
  <c r="AC65" i="26"/>
  <c r="AB65" i="26"/>
  <c r="AA65" i="26"/>
  <c r="Y65" i="26"/>
  <c r="X65" i="26"/>
  <c r="W65" i="26"/>
  <c r="Q65" i="26"/>
  <c r="H65" i="26"/>
  <c r="L65" i="26" s="1"/>
  <c r="AC64" i="26"/>
  <c r="AB64" i="26"/>
  <c r="AA64" i="26"/>
  <c r="Y64" i="26"/>
  <c r="X64" i="26"/>
  <c r="W64" i="26"/>
  <c r="Q64" i="26"/>
  <c r="H64" i="26"/>
  <c r="L64" i="26" s="1"/>
  <c r="AC63" i="26"/>
  <c r="AB63" i="26"/>
  <c r="AA63" i="26"/>
  <c r="Y63" i="26"/>
  <c r="X63" i="26"/>
  <c r="W63" i="26"/>
  <c r="Q63" i="26"/>
  <c r="H63" i="26"/>
  <c r="L63" i="26" s="1"/>
  <c r="AC62" i="26"/>
  <c r="AB62" i="26"/>
  <c r="AA62" i="26"/>
  <c r="Y62" i="26"/>
  <c r="X62" i="26"/>
  <c r="W62" i="26"/>
  <c r="Q62" i="26"/>
  <c r="H62" i="26"/>
  <c r="L62" i="26" s="1"/>
  <c r="AC61" i="26"/>
  <c r="AB61" i="26"/>
  <c r="AA61" i="26"/>
  <c r="Y61" i="26"/>
  <c r="X61" i="26"/>
  <c r="W61" i="26"/>
  <c r="Q61" i="26"/>
  <c r="H61" i="26"/>
  <c r="L61" i="26" s="1"/>
  <c r="AC60" i="26"/>
  <c r="AB60" i="26"/>
  <c r="AA60" i="26"/>
  <c r="Y60" i="26"/>
  <c r="X60" i="26"/>
  <c r="W60" i="26"/>
  <c r="Q60" i="26"/>
  <c r="H60" i="26"/>
  <c r="L60" i="26" s="1"/>
  <c r="AC59" i="26"/>
  <c r="AB59" i="26"/>
  <c r="AA59" i="26"/>
  <c r="Y59" i="26"/>
  <c r="X59" i="26"/>
  <c r="W59" i="26"/>
  <c r="Q59" i="26"/>
  <c r="U59" i="26" s="1"/>
  <c r="H59" i="26"/>
  <c r="AC58" i="26"/>
  <c r="AB58" i="26"/>
  <c r="AA58" i="26"/>
  <c r="Y58" i="26"/>
  <c r="X58" i="26"/>
  <c r="W58" i="26"/>
  <c r="Q58" i="26"/>
  <c r="U58" i="26" s="1"/>
  <c r="H58" i="26"/>
  <c r="L58" i="26" s="1"/>
  <c r="AC57" i="26"/>
  <c r="AB57" i="26"/>
  <c r="AA57" i="26"/>
  <c r="Y57" i="26"/>
  <c r="X57" i="26"/>
  <c r="W57" i="26"/>
  <c r="Q57" i="26"/>
  <c r="U57" i="26" s="1"/>
  <c r="H57" i="26"/>
  <c r="AC56" i="26"/>
  <c r="AB56" i="26"/>
  <c r="AA56" i="26"/>
  <c r="Y56" i="26"/>
  <c r="X56" i="26"/>
  <c r="W56" i="26"/>
  <c r="Q56" i="26"/>
  <c r="U56" i="26" s="1"/>
  <c r="H56" i="26"/>
  <c r="Z56" i="26" s="1"/>
  <c r="AC55" i="26"/>
  <c r="AB55" i="26"/>
  <c r="AA55" i="26"/>
  <c r="Y55" i="26"/>
  <c r="X55" i="26"/>
  <c r="W55" i="26"/>
  <c r="Q55" i="26"/>
  <c r="U55" i="26" s="1"/>
  <c r="H55" i="26"/>
  <c r="AC54" i="26"/>
  <c r="AB54" i="26"/>
  <c r="AA54" i="26"/>
  <c r="Y54" i="26"/>
  <c r="X54" i="26"/>
  <c r="W54" i="26"/>
  <c r="Q54" i="26"/>
  <c r="U54" i="26" s="1"/>
  <c r="H54" i="26"/>
  <c r="L54" i="26" s="1"/>
  <c r="AC53" i="26"/>
  <c r="AB53" i="26"/>
  <c r="AA53" i="26"/>
  <c r="Y53" i="26"/>
  <c r="X53" i="26"/>
  <c r="W53" i="26"/>
  <c r="Q53" i="26"/>
  <c r="U53" i="26" s="1"/>
  <c r="H53" i="26"/>
  <c r="AC52" i="26"/>
  <c r="AB52" i="26"/>
  <c r="AA52" i="26"/>
  <c r="Y52" i="26"/>
  <c r="X52" i="26"/>
  <c r="W52" i="26"/>
  <c r="Q52" i="26"/>
  <c r="U52" i="26" s="1"/>
  <c r="H52" i="26"/>
  <c r="L52" i="26" s="1"/>
  <c r="AC51" i="26"/>
  <c r="AB51" i="26"/>
  <c r="AA51" i="26"/>
  <c r="Y51" i="26"/>
  <c r="X51" i="26"/>
  <c r="W51" i="26"/>
  <c r="Q51" i="26"/>
  <c r="U51" i="26" s="1"/>
  <c r="H51" i="26"/>
  <c r="AC50" i="26"/>
  <c r="AB50" i="26"/>
  <c r="AA50" i="26"/>
  <c r="Y50" i="26"/>
  <c r="X50" i="26"/>
  <c r="W50" i="26"/>
  <c r="Q50" i="26"/>
  <c r="U50" i="26" s="1"/>
  <c r="H50" i="26"/>
  <c r="L50" i="26" s="1"/>
  <c r="AC49" i="26"/>
  <c r="AB49" i="26"/>
  <c r="AA49" i="26"/>
  <c r="Y49" i="26"/>
  <c r="X49" i="26"/>
  <c r="W49" i="26"/>
  <c r="Q49" i="26"/>
  <c r="U49" i="26" s="1"/>
  <c r="H49" i="26"/>
  <c r="AC48" i="26"/>
  <c r="AB48" i="26"/>
  <c r="AA48" i="26"/>
  <c r="Y48" i="26"/>
  <c r="X48" i="26"/>
  <c r="W48" i="26"/>
  <c r="Q48" i="26"/>
  <c r="U48" i="26" s="1"/>
  <c r="H48" i="26"/>
  <c r="L48" i="26" s="1"/>
  <c r="AC47" i="26"/>
  <c r="AB47" i="26"/>
  <c r="AA47" i="26"/>
  <c r="Y47" i="26"/>
  <c r="X47" i="26"/>
  <c r="W47" i="26"/>
  <c r="Q47" i="26"/>
  <c r="U47" i="26" s="1"/>
  <c r="H47" i="26"/>
  <c r="AC46" i="26"/>
  <c r="AB46" i="26"/>
  <c r="AA46" i="26"/>
  <c r="Y46" i="26"/>
  <c r="X46" i="26"/>
  <c r="W46" i="26"/>
  <c r="Q46" i="26"/>
  <c r="U46" i="26" s="1"/>
  <c r="H46" i="26"/>
  <c r="L46" i="26" s="1"/>
  <c r="AC45" i="26"/>
  <c r="AB45" i="26"/>
  <c r="AA45" i="26"/>
  <c r="Y45" i="26"/>
  <c r="X45" i="26"/>
  <c r="W45" i="26"/>
  <c r="Q45" i="26"/>
  <c r="U45" i="26" s="1"/>
  <c r="H45" i="26"/>
  <c r="AC44" i="26"/>
  <c r="AB44" i="26"/>
  <c r="AA44" i="26"/>
  <c r="Y44" i="26"/>
  <c r="X44" i="26"/>
  <c r="W44" i="26"/>
  <c r="Q44" i="26"/>
  <c r="U44" i="26" s="1"/>
  <c r="H44" i="26"/>
  <c r="L44" i="26" s="1"/>
  <c r="AC43" i="26"/>
  <c r="AB43" i="26"/>
  <c r="AA43" i="26"/>
  <c r="Y43" i="26"/>
  <c r="X43" i="26"/>
  <c r="W43" i="26"/>
  <c r="Q43" i="26"/>
  <c r="U43" i="26" s="1"/>
  <c r="H43" i="26"/>
  <c r="AC42" i="26"/>
  <c r="AB42" i="26"/>
  <c r="AA42" i="26"/>
  <c r="Y42" i="26"/>
  <c r="X42" i="26"/>
  <c r="W42" i="26"/>
  <c r="Q42" i="26"/>
  <c r="U42" i="26" s="1"/>
  <c r="H42" i="26"/>
  <c r="L42" i="26" s="1"/>
  <c r="AC41" i="26"/>
  <c r="AB41" i="26"/>
  <c r="AA41" i="26"/>
  <c r="Y41" i="26"/>
  <c r="X41" i="26"/>
  <c r="W41" i="26"/>
  <c r="Q41" i="26"/>
  <c r="U41" i="26" s="1"/>
  <c r="H41" i="26"/>
  <c r="AC40" i="26"/>
  <c r="AB40" i="26"/>
  <c r="AA40" i="26"/>
  <c r="Y40" i="26"/>
  <c r="X40" i="26"/>
  <c r="W40" i="26"/>
  <c r="Q40" i="26"/>
  <c r="U40" i="26" s="1"/>
  <c r="H40" i="26"/>
  <c r="AC39" i="26"/>
  <c r="AB39" i="26"/>
  <c r="AA39" i="26"/>
  <c r="Y39" i="26"/>
  <c r="X39" i="26"/>
  <c r="W39" i="26"/>
  <c r="Q39" i="26"/>
  <c r="U39" i="26" s="1"/>
  <c r="H39" i="26"/>
  <c r="AC38" i="26"/>
  <c r="AB38" i="26"/>
  <c r="AA38" i="26"/>
  <c r="Y38" i="26"/>
  <c r="X38" i="26"/>
  <c r="W38" i="26"/>
  <c r="Q38" i="26"/>
  <c r="U38" i="26" s="1"/>
  <c r="H38" i="26"/>
  <c r="L38" i="26" s="1"/>
  <c r="AC37" i="26"/>
  <c r="AB37" i="26"/>
  <c r="AA37" i="26"/>
  <c r="Y37" i="26"/>
  <c r="X37" i="26"/>
  <c r="W37" i="26"/>
  <c r="Q37" i="26"/>
  <c r="U37" i="26" s="1"/>
  <c r="H37" i="26"/>
  <c r="AC36" i="26"/>
  <c r="AB36" i="26"/>
  <c r="AA36" i="26"/>
  <c r="Y36" i="26"/>
  <c r="X36" i="26"/>
  <c r="W36" i="26"/>
  <c r="Q36" i="26"/>
  <c r="U36" i="26" s="1"/>
  <c r="H36" i="26"/>
  <c r="L36" i="26" s="1"/>
  <c r="AC35" i="26"/>
  <c r="AB35" i="26"/>
  <c r="AA35" i="26"/>
  <c r="Y35" i="26"/>
  <c r="X35" i="26"/>
  <c r="W35" i="26"/>
  <c r="Q35" i="26"/>
  <c r="U35" i="26" s="1"/>
  <c r="H35" i="26"/>
  <c r="AC34" i="26"/>
  <c r="AB34" i="26"/>
  <c r="AA34" i="26"/>
  <c r="Y34" i="26"/>
  <c r="X34" i="26"/>
  <c r="W34" i="26"/>
  <c r="Q34" i="26"/>
  <c r="U34" i="26" s="1"/>
  <c r="H34" i="26"/>
  <c r="L34" i="26" s="1"/>
  <c r="AC33" i="26"/>
  <c r="AB33" i="26"/>
  <c r="AA33" i="26"/>
  <c r="Y33" i="26"/>
  <c r="X33" i="26"/>
  <c r="W33" i="26"/>
  <c r="Q33" i="26"/>
  <c r="U33" i="26" s="1"/>
  <c r="H33" i="26"/>
  <c r="AC32" i="26"/>
  <c r="AB32" i="26"/>
  <c r="AA32" i="26"/>
  <c r="Y32" i="26"/>
  <c r="X32" i="26"/>
  <c r="W32" i="26"/>
  <c r="Q32" i="26"/>
  <c r="U32" i="26" s="1"/>
  <c r="L32" i="26"/>
  <c r="H32" i="26"/>
  <c r="AC31" i="26"/>
  <c r="AB31" i="26"/>
  <c r="AA31" i="26"/>
  <c r="Y31" i="26"/>
  <c r="X31" i="26"/>
  <c r="W31" i="26"/>
  <c r="Q31" i="26"/>
  <c r="U31" i="26" s="1"/>
  <c r="H31" i="26"/>
  <c r="AC30" i="26"/>
  <c r="AB30" i="26"/>
  <c r="AA30" i="26"/>
  <c r="Y30" i="26"/>
  <c r="X30" i="26"/>
  <c r="W30" i="26"/>
  <c r="Q30" i="26"/>
  <c r="U30" i="26" s="1"/>
  <c r="H30" i="26"/>
  <c r="L30" i="26" s="1"/>
  <c r="AC29" i="26"/>
  <c r="AB29" i="26"/>
  <c r="AA29" i="26"/>
  <c r="Y29" i="26"/>
  <c r="X29" i="26"/>
  <c r="W29" i="26"/>
  <c r="Q29" i="26"/>
  <c r="U29" i="26" s="1"/>
  <c r="H29" i="26"/>
  <c r="AC28" i="26"/>
  <c r="AB28" i="26"/>
  <c r="AA28" i="26"/>
  <c r="Y28" i="26"/>
  <c r="X28" i="26"/>
  <c r="W28" i="26"/>
  <c r="Q28" i="26"/>
  <c r="U28" i="26" s="1"/>
  <c r="H28" i="26"/>
  <c r="L28" i="26" s="1"/>
  <c r="AC27" i="26"/>
  <c r="AB27" i="26"/>
  <c r="AA27" i="26"/>
  <c r="Y27" i="26"/>
  <c r="X27" i="26"/>
  <c r="W27" i="26"/>
  <c r="Q27" i="26"/>
  <c r="U27" i="26" s="1"/>
  <c r="H27" i="26"/>
  <c r="AC26" i="26"/>
  <c r="AB26" i="26"/>
  <c r="AA26" i="26"/>
  <c r="Y26" i="26"/>
  <c r="X26" i="26"/>
  <c r="W26" i="26"/>
  <c r="Q26" i="26"/>
  <c r="U26" i="26" s="1"/>
  <c r="H26" i="26"/>
  <c r="L26" i="26" s="1"/>
  <c r="AC25" i="26"/>
  <c r="AB25" i="26"/>
  <c r="AA25" i="26"/>
  <c r="Y25" i="26"/>
  <c r="X25" i="26"/>
  <c r="W25" i="26"/>
  <c r="Q25" i="26"/>
  <c r="U25" i="26" s="1"/>
  <c r="H25" i="26"/>
  <c r="AC24" i="26"/>
  <c r="AB24" i="26"/>
  <c r="AA24" i="26"/>
  <c r="Y24" i="26"/>
  <c r="X24" i="26"/>
  <c r="W24" i="26"/>
  <c r="Q24" i="26"/>
  <c r="U24" i="26" s="1"/>
  <c r="H24" i="26"/>
  <c r="AC23" i="26"/>
  <c r="AB23" i="26"/>
  <c r="AA23" i="26"/>
  <c r="Y23" i="26"/>
  <c r="X23" i="26"/>
  <c r="W23" i="26"/>
  <c r="Q23" i="26"/>
  <c r="U23" i="26" s="1"/>
  <c r="H23" i="26"/>
  <c r="AC22" i="26"/>
  <c r="AB22" i="26"/>
  <c r="AA22" i="26"/>
  <c r="Y22" i="26"/>
  <c r="X22" i="26"/>
  <c r="W22" i="26"/>
  <c r="Q22" i="26"/>
  <c r="U22" i="26" s="1"/>
  <c r="H22" i="26"/>
  <c r="L22" i="26" s="1"/>
  <c r="AC21" i="26"/>
  <c r="AB21" i="26"/>
  <c r="AA21" i="26"/>
  <c r="Y21" i="26"/>
  <c r="X21" i="26"/>
  <c r="W21" i="26"/>
  <c r="Q21" i="26"/>
  <c r="U21" i="26" s="1"/>
  <c r="H21" i="26"/>
  <c r="AC20" i="26"/>
  <c r="AB20" i="26"/>
  <c r="AA20" i="26"/>
  <c r="Y20" i="26"/>
  <c r="X20" i="26"/>
  <c r="W20" i="26"/>
  <c r="Q20" i="26"/>
  <c r="U20" i="26" s="1"/>
  <c r="H20" i="26"/>
  <c r="L20" i="26" s="1"/>
  <c r="AC19" i="26"/>
  <c r="AB19" i="26"/>
  <c r="AA19" i="26"/>
  <c r="Y19" i="26"/>
  <c r="X19" i="26"/>
  <c r="W19" i="26"/>
  <c r="Q19" i="26"/>
  <c r="U19" i="26" s="1"/>
  <c r="H19" i="26"/>
  <c r="AC18" i="26"/>
  <c r="AB18" i="26"/>
  <c r="AA18" i="26"/>
  <c r="Y18" i="26"/>
  <c r="X18" i="26"/>
  <c r="W18" i="26"/>
  <c r="Q18" i="26"/>
  <c r="U18" i="26" s="1"/>
  <c r="H18" i="26"/>
  <c r="L18" i="26" s="1"/>
  <c r="AC17" i="26"/>
  <c r="AB17" i="26"/>
  <c r="AA17" i="26"/>
  <c r="Y17" i="26"/>
  <c r="X17" i="26"/>
  <c r="W17" i="26"/>
  <c r="Q17" i="26"/>
  <c r="U17" i="26" s="1"/>
  <c r="H17" i="26"/>
  <c r="AC16" i="26"/>
  <c r="AB16" i="26"/>
  <c r="AA16" i="26"/>
  <c r="Y16" i="26"/>
  <c r="X16" i="26"/>
  <c r="W16" i="26"/>
  <c r="Q16" i="26"/>
  <c r="U16" i="26" s="1"/>
  <c r="H16" i="26"/>
  <c r="L16" i="26" s="1"/>
  <c r="AD16" i="26" s="1"/>
  <c r="AC15" i="26"/>
  <c r="AB15" i="26"/>
  <c r="AA15" i="26"/>
  <c r="Y15" i="26"/>
  <c r="X15" i="26"/>
  <c r="W15" i="26"/>
  <c r="Q15" i="26"/>
  <c r="U15" i="26" s="1"/>
  <c r="H15" i="26"/>
  <c r="AC14" i="26"/>
  <c r="AB14" i="26"/>
  <c r="AA14" i="26"/>
  <c r="Y14" i="26"/>
  <c r="X14" i="26"/>
  <c r="W14" i="26"/>
  <c r="Q14" i="26"/>
  <c r="U14" i="26" s="1"/>
  <c r="H14" i="26"/>
  <c r="L14" i="26" s="1"/>
  <c r="AC13" i="26"/>
  <c r="AB13" i="26"/>
  <c r="AA13" i="26"/>
  <c r="Y13" i="26"/>
  <c r="X13" i="26"/>
  <c r="W13" i="26"/>
  <c r="Q13" i="26"/>
  <c r="U13" i="26" s="1"/>
  <c r="H13" i="26"/>
  <c r="AC12" i="26"/>
  <c r="AB12" i="26"/>
  <c r="AA12" i="26"/>
  <c r="Y12" i="26"/>
  <c r="X12" i="26"/>
  <c r="W12" i="26"/>
  <c r="Q12" i="26"/>
  <c r="U12" i="26" s="1"/>
  <c r="H12" i="26"/>
  <c r="L12" i="26" s="1"/>
  <c r="AC11" i="26"/>
  <c r="AB11" i="26"/>
  <c r="AA11" i="26"/>
  <c r="Y11" i="26"/>
  <c r="X11" i="26"/>
  <c r="W11" i="26"/>
  <c r="Q11" i="26"/>
  <c r="U11" i="26" s="1"/>
  <c r="H11" i="26"/>
  <c r="AD392" i="26" l="1"/>
  <c r="AD404" i="26"/>
  <c r="Z412" i="26"/>
  <c r="Z224" i="26"/>
  <c r="Z233" i="26"/>
  <c r="Z443" i="26"/>
  <c r="Z495" i="26"/>
  <c r="Z160" i="26"/>
  <c r="Z161" i="26"/>
  <c r="Z463" i="26"/>
  <c r="Z70" i="26"/>
  <c r="Z75" i="26"/>
  <c r="Z192" i="26"/>
  <c r="Z193" i="26"/>
  <c r="Z24" i="26"/>
  <c r="Z62" i="26"/>
  <c r="Z63" i="26"/>
  <c r="AD147" i="26"/>
  <c r="AD148" i="26"/>
  <c r="Z205" i="26"/>
  <c r="Z240" i="26"/>
  <c r="Z308" i="26"/>
  <c r="Z404" i="26"/>
  <c r="Z421" i="26"/>
  <c r="Z453" i="26"/>
  <c r="AD32" i="26"/>
  <c r="Z33" i="26"/>
  <c r="AD34" i="26"/>
  <c r="AD48" i="26"/>
  <c r="Z177" i="26"/>
  <c r="Z286" i="26"/>
  <c r="Z32" i="26"/>
  <c r="Z49" i="26"/>
  <c r="AD50" i="26"/>
  <c r="Z105" i="26"/>
  <c r="Z106" i="26"/>
  <c r="AD107" i="26"/>
  <c r="Z191" i="26"/>
  <c r="Z225" i="26"/>
  <c r="Z262" i="26"/>
  <c r="Z358" i="26"/>
  <c r="Z384" i="26"/>
  <c r="Z487" i="26"/>
  <c r="Z479" i="26"/>
  <c r="Z497" i="26"/>
  <c r="Z499" i="26"/>
  <c r="Z17" i="26"/>
  <c r="AD18" i="26"/>
  <c r="Z78" i="26"/>
  <c r="Z79" i="26"/>
  <c r="Z130" i="26"/>
  <c r="AD131" i="26"/>
  <c r="AD139" i="26"/>
  <c r="AD140" i="26"/>
  <c r="Z199" i="26"/>
  <c r="Z217" i="26"/>
  <c r="Z276" i="26"/>
  <c r="Z318" i="26"/>
  <c r="Z342" i="26"/>
  <c r="Z343" i="26"/>
  <c r="Z427" i="26"/>
  <c r="Z471" i="26"/>
  <c r="Z510" i="26"/>
  <c r="Z176" i="26"/>
  <c r="Z350" i="26"/>
  <c r="Z400" i="26"/>
  <c r="Z410" i="26"/>
  <c r="Z419" i="26"/>
  <c r="Z429" i="26"/>
  <c r="Z451" i="26"/>
  <c r="Z40" i="26"/>
  <c r="Z330" i="26"/>
  <c r="AD395" i="26"/>
  <c r="Z515" i="26"/>
  <c r="L40" i="26"/>
  <c r="AD40" i="26" s="1"/>
  <c r="Z41" i="26"/>
  <c r="AD42" i="26"/>
  <c r="Z71" i="26"/>
  <c r="Z83" i="26"/>
  <c r="Z241" i="26"/>
  <c r="L262" i="26"/>
  <c r="L286" i="26"/>
  <c r="AD286" i="26" s="1"/>
  <c r="AD310" i="26"/>
  <c r="L318" i="26"/>
  <c r="U495" i="26"/>
  <c r="Z97" i="26"/>
  <c r="L105" i="26"/>
  <c r="L121" i="26"/>
  <c r="Z168" i="26"/>
  <c r="Z169" i="26"/>
  <c r="Z184" i="26"/>
  <c r="Z200" i="26"/>
  <c r="Z201" i="26"/>
  <c r="Z270" i="26"/>
  <c r="Z302" i="26"/>
  <c r="Z314" i="26"/>
  <c r="Z435" i="26"/>
  <c r="Z445" i="26"/>
  <c r="Z16" i="26"/>
  <c r="L24" i="26"/>
  <c r="AD24" i="26" s="1"/>
  <c r="Z25" i="26"/>
  <c r="AD26" i="26"/>
  <c r="Z48" i="26"/>
  <c r="L56" i="26"/>
  <c r="AD56" i="26" s="1"/>
  <c r="Z57" i="26"/>
  <c r="AD58" i="26"/>
  <c r="Z67" i="26"/>
  <c r="L97" i="26"/>
  <c r="Z98" i="26"/>
  <c r="AD99" i="26"/>
  <c r="Z113" i="26"/>
  <c r="Z129" i="26"/>
  <c r="Z216" i="26"/>
  <c r="Z232" i="26"/>
  <c r="AD252" i="26"/>
  <c r="Z253" i="26"/>
  <c r="Z254" i="26"/>
  <c r="Z292" i="26"/>
  <c r="AD294" i="26"/>
  <c r="Z324" i="26"/>
  <c r="AD326" i="26"/>
  <c r="AD337" i="26"/>
  <c r="Z437" i="26"/>
  <c r="Z459" i="26"/>
  <c r="Z467" i="26"/>
  <c r="Z475" i="26"/>
  <c r="Z483" i="26"/>
  <c r="Z491" i="26"/>
  <c r="Z502" i="26"/>
  <c r="Z504" i="26"/>
  <c r="Z505" i="26"/>
  <c r="Z507" i="26"/>
  <c r="Z536" i="26"/>
  <c r="AD12" i="26"/>
  <c r="Z13" i="26"/>
  <c r="AD20" i="26"/>
  <c r="Z21" i="26"/>
  <c r="AD28" i="26"/>
  <c r="Z29" i="26"/>
  <c r="AD36" i="26"/>
  <c r="Z37" i="26"/>
  <c r="AD44" i="26"/>
  <c r="Z45" i="26"/>
  <c r="AD52" i="26"/>
  <c r="Z53" i="26"/>
  <c r="Z66" i="26"/>
  <c r="Z74" i="26"/>
  <c r="Z82" i="26"/>
  <c r="AD86" i="26"/>
  <c r="Z102" i="26"/>
  <c r="Z110" i="26"/>
  <c r="Z118" i="26"/>
  <c r="Z126" i="26"/>
  <c r="Z134" i="26"/>
  <c r="AD143" i="26"/>
  <c r="AD151" i="26"/>
  <c r="Z164" i="26"/>
  <c r="Z165" i="26"/>
  <c r="Z172" i="26"/>
  <c r="Z173" i="26"/>
  <c r="Z180" i="26"/>
  <c r="Z181" i="26"/>
  <c r="Z188" i="26"/>
  <c r="Z196" i="26"/>
  <c r="Z197" i="26"/>
  <c r="AD14" i="26"/>
  <c r="AD22" i="26"/>
  <c r="AD30" i="26"/>
  <c r="AD38" i="26"/>
  <c r="AD46" i="26"/>
  <c r="AD54" i="26"/>
  <c r="AD90" i="26"/>
  <c r="Z91" i="26"/>
  <c r="Z92" i="26"/>
  <c r="AD103" i="26"/>
  <c r="AD111" i="26"/>
  <c r="AD119" i="26"/>
  <c r="AD127" i="26"/>
  <c r="AD135" i="26"/>
  <c r="AD144" i="26"/>
  <c r="Z12" i="26"/>
  <c r="Z20" i="26"/>
  <c r="Z28" i="26"/>
  <c r="Z36" i="26"/>
  <c r="Z44" i="26"/>
  <c r="Z52" i="26"/>
  <c r="Z101" i="26"/>
  <c r="Z109" i="26"/>
  <c r="Z117" i="26"/>
  <c r="Z125" i="26"/>
  <c r="Z133" i="26"/>
  <c r="Z185" i="26"/>
  <c r="Z187" i="26"/>
  <c r="Z204" i="26"/>
  <c r="Z212" i="26"/>
  <c r="Z213" i="26"/>
  <c r="Z220" i="26"/>
  <c r="Z221" i="26"/>
  <c r="Z228" i="26"/>
  <c r="Z229" i="26"/>
  <c r="Z236" i="26"/>
  <c r="Z237" i="26"/>
  <c r="Z244" i="26"/>
  <c r="Z245" i="26"/>
  <c r="Z268" i="26"/>
  <c r="Z284" i="26"/>
  <c r="Z300" i="26"/>
  <c r="Z316" i="26"/>
  <c r="Z332" i="26"/>
  <c r="L343" i="26"/>
  <c r="Z392" i="26"/>
  <c r="Z406" i="26"/>
  <c r="AD407" i="26"/>
  <c r="AD416" i="26"/>
  <c r="Z423" i="26"/>
  <c r="AD424" i="26"/>
  <c r="Z431" i="26"/>
  <c r="AD432" i="26"/>
  <c r="Z439" i="26"/>
  <c r="AD440" i="26"/>
  <c r="Z447" i="26"/>
  <c r="AD448" i="26"/>
  <c r="Z455" i="26"/>
  <c r="Z512" i="26"/>
  <c r="Z518" i="26"/>
  <c r="Z533" i="26"/>
  <c r="Z534" i="26"/>
  <c r="AD248" i="26"/>
  <c r="Z249" i="26"/>
  <c r="Z250" i="26"/>
  <c r="AD260" i="26"/>
  <c r="Z280" i="26"/>
  <c r="AD334" i="26"/>
  <c r="Z346" i="26"/>
  <c r="Z354" i="26"/>
  <c r="AD388" i="26"/>
  <c r="Z388" i="26"/>
  <c r="AD413" i="26"/>
  <c r="AD417" i="26"/>
  <c r="AD422" i="26"/>
  <c r="AD430" i="26"/>
  <c r="AD438" i="26"/>
  <c r="AD446" i="26"/>
  <c r="AD270" i="26"/>
  <c r="AD302" i="26"/>
  <c r="AD318" i="26"/>
  <c r="U384" i="26"/>
  <c r="AD384" i="26" s="1"/>
  <c r="AD391" i="26"/>
  <c r="U400" i="26"/>
  <c r="AD400" i="26" s="1"/>
  <c r="U410" i="26"/>
  <c r="AD411" i="26"/>
  <c r="U419" i="26"/>
  <c r="AD420" i="26"/>
  <c r="U427" i="26"/>
  <c r="AD428" i="26"/>
  <c r="U435" i="26"/>
  <c r="AD436" i="26"/>
  <c r="U443" i="26"/>
  <c r="AD444" i="26"/>
  <c r="U451" i="26"/>
  <c r="AD452" i="26"/>
  <c r="Z258" i="26"/>
  <c r="Z267" i="26"/>
  <c r="Z278" i="26"/>
  <c r="Z294" i="26"/>
  <c r="L314" i="26"/>
  <c r="Z326" i="26"/>
  <c r="L330" i="26"/>
  <c r="AD396" i="26"/>
  <c r="Z396" i="26"/>
  <c r="AD408" i="26"/>
  <c r="Z408" i="26"/>
  <c r="AD415" i="26"/>
  <c r="Z417" i="26"/>
  <c r="AD418" i="26"/>
  <c r="Z425" i="26"/>
  <c r="AD426" i="26"/>
  <c r="Z433" i="26"/>
  <c r="AD434" i="26"/>
  <c r="Z441" i="26"/>
  <c r="AD442" i="26"/>
  <c r="Z449" i="26"/>
  <c r="AD450" i="26"/>
  <c r="Z457" i="26"/>
  <c r="Z461" i="26"/>
  <c r="Z465" i="26"/>
  <c r="Z469" i="26"/>
  <c r="Z473" i="26"/>
  <c r="Z477" i="26"/>
  <c r="Z481" i="26"/>
  <c r="Z485" i="26"/>
  <c r="Z489" i="26"/>
  <c r="Z493" i="26"/>
  <c r="Z517" i="26"/>
  <c r="L536" i="26"/>
  <c r="Z11" i="26"/>
  <c r="Z19" i="26"/>
  <c r="Z23" i="26"/>
  <c r="Z27" i="26"/>
  <c r="Z31" i="26"/>
  <c r="Z35" i="26"/>
  <c r="Z39" i="26"/>
  <c r="Z43" i="26"/>
  <c r="Z47" i="26"/>
  <c r="Z51" i="26"/>
  <c r="Z55" i="26"/>
  <c r="Z59" i="26"/>
  <c r="Z61" i="26"/>
  <c r="Z65" i="26"/>
  <c r="Z69" i="26"/>
  <c r="Z73" i="26"/>
  <c r="Z77" i="26"/>
  <c r="Z81" i="26"/>
  <c r="Z94" i="26"/>
  <c r="Z100" i="26"/>
  <c r="Z104" i="26"/>
  <c r="Z108" i="26"/>
  <c r="Z112" i="26"/>
  <c r="Z116" i="26"/>
  <c r="Z120" i="26"/>
  <c r="Z124" i="26"/>
  <c r="Z128" i="26"/>
  <c r="Z132" i="26"/>
  <c r="Z137" i="26"/>
  <c r="Z141" i="26"/>
  <c r="Z145" i="26"/>
  <c r="Z149" i="26"/>
  <c r="AD152" i="26"/>
  <c r="Z159" i="26"/>
  <c r="Z163" i="26"/>
  <c r="Z167" i="26"/>
  <c r="Z171" i="26"/>
  <c r="Z175" i="26"/>
  <c r="Z179" i="26"/>
  <c r="Z189" i="26"/>
  <c r="Z15" i="26"/>
  <c r="L11" i="26"/>
  <c r="AD11" i="26" s="1"/>
  <c r="L15" i="26"/>
  <c r="AD15" i="26" s="1"/>
  <c r="L19" i="26"/>
  <c r="AD19" i="26" s="1"/>
  <c r="L23" i="26"/>
  <c r="L27" i="26"/>
  <c r="AD27" i="26" s="1"/>
  <c r="L31" i="26"/>
  <c r="AD31" i="26" s="1"/>
  <c r="L35" i="26"/>
  <c r="AD35" i="26" s="1"/>
  <c r="L39" i="26"/>
  <c r="L43" i="26"/>
  <c r="AD43" i="26" s="1"/>
  <c r="L47" i="26"/>
  <c r="L51" i="26"/>
  <c r="L55" i="26"/>
  <c r="L59" i="26"/>
  <c r="AD59" i="26" s="1"/>
  <c r="L94" i="26"/>
  <c r="AD94" i="26" s="1"/>
  <c r="Z95" i="26"/>
  <c r="Z96" i="26"/>
  <c r="L100" i="26"/>
  <c r="AD100" i="26" s="1"/>
  <c r="L104" i="26"/>
  <c r="AD104" i="26" s="1"/>
  <c r="L108" i="26"/>
  <c r="AD108" i="26" s="1"/>
  <c r="L112" i="26"/>
  <c r="AD112" i="26" s="1"/>
  <c r="L116" i="26"/>
  <c r="AD116" i="26" s="1"/>
  <c r="L120" i="26"/>
  <c r="AD120" i="26" s="1"/>
  <c r="L124" i="26"/>
  <c r="AD124" i="26" s="1"/>
  <c r="L128" i="26"/>
  <c r="AD128" i="26" s="1"/>
  <c r="L132" i="26"/>
  <c r="AD132" i="26" s="1"/>
  <c r="L137" i="26"/>
  <c r="L141" i="26"/>
  <c r="L145" i="26"/>
  <c r="L149" i="26"/>
  <c r="AD149" i="26" s="1"/>
  <c r="L13" i="26"/>
  <c r="Z14" i="26"/>
  <c r="L17" i="26"/>
  <c r="Z18" i="26"/>
  <c r="L21" i="26"/>
  <c r="Z22" i="26"/>
  <c r="L25" i="26"/>
  <c r="Z26" i="26"/>
  <c r="L29" i="26"/>
  <c r="Z30" i="26"/>
  <c r="L33" i="26"/>
  <c r="Z34" i="26"/>
  <c r="L37" i="26"/>
  <c r="Z38" i="26"/>
  <c r="L41" i="26"/>
  <c r="Z42" i="26"/>
  <c r="L45" i="26"/>
  <c r="Z46" i="26"/>
  <c r="L49" i="26"/>
  <c r="Z50" i="26"/>
  <c r="L53" i="26"/>
  <c r="Z54" i="26"/>
  <c r="L57" i="26"/>
  <c r="Z58" i="26"/>
  <c r="Z60" i="26"/>
  <c r="Z64" i="26"/>
  <c r="Z68" i="26"/>
  <c r="Z72" i="26"/>
  <c r="Z76" i="26"/>
  <c r="Z80" i="26"/>
  <c r="Z84" i="26"/>
  <c r="Z87" i="26"/>
  <c r="Z88" i="26"/>
  <c r="L98" i="26"/>
  <c r="AD98" i="26" s="1"/>
  <c r="Z99" i="26"/>
  <c r="L102" i="26"/>
  <c r="AD102" i="26" s="1"/>
  <c r="Z103" i="26"/>
  <c r="L106" i="26"/>
  <c r="AD106" i="26" s="1"/>
  <c r="Z107" i="26"/>
  <c r="L110" i="26"/>
  <c r="AD110" i="26" s="1"/>
  <c r="Z111" i="26"/>
  <c r="L114" i="26"/>
  <c r="AD114" i="26" s="1"/>
  <c r="Z115" i="26"/>
  <c r="L118" i="26"/>
  <c r="AD118" i="26" s="1"/>
  <c r="Z119" i="26"/>
  <c r="L122" i="26"/>
  <c r="AD122" i="26" s="1"/>
  <c r="Z123" i="26"/>
  <c r="L126" i="26"/>
  <c r="AD126" i="26" s="1"/>
  <c r="Z127" i="26"/>
  <c r="L130" i="26"/>
  <c r="AD130" i="26" s="1"/>
  <c r="Z131" i="26"/>
  <c r="L134" i="26"/>
  <c r="AD134" i="26" s="1"/>
  <c r="Z140" i="26"/>
  <c r="Z144" i="26"/>
  <c r="Z148" i="26"/>
  <c r="Z152" i="26"/>
  <c r="Z158" i="26"/>
  <c r="Z162" i="26"/>
  <c r="Z166" i="26"/>
  <c r="Z170" i="26"/>
  <c r="Z174" i="26"/>
  <c r="Z178" i="26"/>
  <c r="Z183" i="26"/>
  <c r="Z195" i="26"/>
  <c r="Z203" i="26"/>
  <c r="Z182" i="26"/>
  <c r="Z186" i="26"/>
  <c r="Z190" i="26"/>
  <c r="Z194" i="26"/>
  <c r="Z198" i="26"/>
  <c r="Z202" i="26"/>
  <c r="Z206" i="26"/>
  <c r="Z210" i="26"/>
  <c r="Z214" i="26"/>
  <c r="Z218" i="26"/>
  <c r="Z222" i="26"/>
  <c r="Z226" i="26"/>
  <c r="Z230" i="26"/>
  <c r="Z234" i="26"/>
  <c r="Z238" i="26"/>
  <c r="Z242" i="26"/>
  <c r="Z246" i="26"/>
  <c r="Z264" i="26"/>
  <c r="L268" i="26"/>
  <c r="AD268" i="26" s="1"/>
  <c r="Z274" i="26"/>
  <c r="L276" i="26"/>
  <c r="AD276" i="26" s="1"/>
  <c r="Z282" i="26"/>
  <c r="L284" i="26"/>
  <c r="AD284" i="26" s="1"/>
  <c r="Z290" i="26"/>
  <c r="L292" i="26"/>
  <c r="AD292" i="26" s="1"/>
  <c r="Z298" i="26"/>
  <c r="L300" i="26"/>
  <c r="AD300" i="26" s="1"/>
  <c r="Z306" i="26"/>
  <c r="L308" i="26"/>
  <c r="AD308" i="26" s="1"/>
  <c r="L316" i="26"/>
  <c r="AD316" i="26" s="1"/>
  <c r="Z322" i="26"/>
  <c r="L324" i="26"/>
  <c r="AD324" i="26" s="1"/>
  <c r="L332" i="26"/>
  <c r="AD332" i="26" s="1"/>
  <c r="L342" i="26"/>
  <c r="AD342" i="26" s="1"/>
  <c r="L346" i="26"/>
  <c r="AD346" i="26" s="1"/>
  <c r="Z347" i="26"/>
  <c r="L350" i="26"/>
  <c r="AD350" i="26" s="1"/>
  <c r="Z351" i="26"/>
  <c r="L354" i="26"/>
  <c r="AD354" i="26" s="1"/>
  <c r="Z355" i="26"/>
  <c r="L358" i="26"/>
  <c r="AD358" i="26" s="1"/>
  <c r="Z359" i="26"/>
  <c r="L456" i="26"/>
  <c r="AD456" i="26" s="1"/>
  <c r="Z456" i="26"/>
  <c r="Z207" i="26"/>
  <c r="Z211" i="26"/>
  <c r="Z215" i="26"/>
  <c r="Z219" i="26"/>
  <c r="Z223" i="26"/>
  <c r="Z227" i="26"/>
  <c r="Z231" i="26"/>
  <c r="Z235" i="26"/>
  <c r="Z239" i="26"/>
  <c r="Z243" i="26"/>
  <c r="Z257" i="26"/>
  <c r="Z261" i="26"/>
  <c r="Z265" i="26"/>
  <c r="Z272" i="26"/>
  <c r="AD274" i="26"/>
  <c r="AD282" i="26"/>
  <c r="Z288" i="26"/>
  <c r="AD290" i="26"/>
  <c r="Z296" i="26"/>
  <c r="AD298" i="26"/>
  <c r="Z304" i="26"/>
  <c r="AD306" i="26"/>
  <c r="Z312" i="26"/>
  <c r="AD314" i="26"/>
  <c r="Z320" i="26"/>
  <c r="AD322" i="26"/>
  <c r="Z328" i="26"/>
  <c r="AD330" i="26"/>
  <c r="AD385" i="26"/>
  <c r="Z385" i="26"/>
  <c r="AD389" i="26"/>
  <c r="Z389" i="26"/>
  <c r="AD393" i="26"/>
  <c r="Z393" i="26"/>
  <c r="AD397" i="26"/>
  <c r="Z397" i="26"/>
  <c r="AD401" i="26"/>
  <c r="Z401" i="26"/>
  <c r="AD405" i="26"/>
  <c r="Z405" i="26"/>
  <c r="AD406" i="26"/>
  <c r="Z407" i="26"/>
  <c r="AD409" i="26"/>
  <c r="Z409" i="26"/>
  <c r="AD410" i="26"/>
  <c r="Z411" i="26"/>
  <c r="AD412" i="26"/>
  <c r="Z413" i="26"/>
  <c r="AD414" i="26"/>
  <c r="Z415" i="26"/>
  <c r="L454" i="26"/>
  <c r="AD454" i="26" s="1"/>
  <c r="Z454" i="26"/>
  <c r="L257" i="26"/>
  <c r="AD257" i="26" s="1"/>
  <c r="L261" i="26"/>
  <c r="AD261" i="26" s="1"/>
  <c r="L265" i="26"/>
  <c r="AD265" i="26" s="1"/>
  <c r="L272" i="26"/>
  <c r="AD272" i="26" s="1"/>
  <c r="L280" i="26"/>
  <c r="AD280" i="26" s="1"/>
  <c r="L288" i="26"/>
  <c r="AD288" i="26" s="1"/>
  <c r="L296" i="26"/>
  <c r="AD296" i="26" s="1"/>
  <c r="L304" i="26"/>
  <c r="AD304" i="26" s="1"/>
  <c r="Z310" i="26"/>
  <c r="L312" i="26"/>
  <c r="AD312" i="26" s="1"/>
  <c r="L320" i="26"/>
  <c r="AD320" i="26" s="1"/>
  <c r="L328" i="26"/>
  <c r="AD328" i="26" s="1"/>
  <c r="Z334" i="26"/>
  <c r="Z402" i="26"/>
  <c r="AD278" i="26"/>
  <c r="Z414" i="26"/>
  <c r="Z416" i="26"/>
  <c r="Z418" i="26"/>
  <c r="AD419" i="26"/>
  <c r="Z420" i="26"/>
  <c r="AD421" i="26"/>
  <c r="Z422" i="26"/>
  <c r="AD423" i="26"/>
  <c r="Z424" i="26"/>
  <c r="AD425" i="26"/>
  <c r="Z426" i="26"/>
  <c r="AD427" i="26"/>
  <c r="Z428" i="26"/>
  <c r="AD429" i="26"/>
  <c r="Z430" i="26"/>
  <c r="AD431" i="26"/>
  <c r="Z432" i="26"/>
  <c r="AD433" i="26"/>
  <c r="Z434" i="26"/>
  <c r="AD435" i="26"/>
  <c r="Z436" i="26"/>
  <c r="AD437" i="26"/>
  <c r="Z438" i="26"/>
  <c r="AD439" i="26"/>
  <c r="Z440" i="26"/>
  <c r="AD441" i="26"/>
  <c r="Z442" i="26"/>
  <c r="AD443" i="26"/>
  <c r="Z444" i="26"/>
  <c r="AD445" i="26"/>
  <c r="Z446" i="26"/>
  <c r="AD447" i="26"/>
  <c r="Z448" i="26"/>
  <c r="AD449" i="26"/>
  <c r="Z450" i="26"/>
  <c r="AD451" i="26"/>
  <c r="Z452" i="26"/>
  <c r="Z498" i="26"/>
  <c r="Z501" i="26"/>
  <c r="AD503" i="26"/>
  <c r="Z506" i="26"/>
  <c r="Z509" i="26"/>
  <c r="AD511" i="26"/>
  <c r="Z514" i="26"/>
  <c r="Z528" i="26"/>
  <c r="Z532" i="26"/>
  <c r="AD458" i="26"/>
  <c r="AD460" i="26"/>
  <c r="AD462" i="26"/>
  <c r="AD464" i="26"/>
  <c r="AD466" i="26"/>
  <c r="AD468" i="26"/>
  <c r="AD470" i="26"/>
  <c r="AD472" i="26"/>
  <c r="AD474" i="26"/>
  <c r="AD476" i="26"/>
  <c r="AD478" i="26"/>
  <c r="AD480" i="26"/>
  <c r="AD482" i="26"/>
  <c r="AD484" i="26"/>
  <c r="AD486" i="26"/>
  <c r="AD488" i="26"/>
  <c r="AD490" i="26"/>
  <c r="AD492" i="26"/>
  <c r="AD494" i="26"/>
  <c r="Z496" i="26"/>
  <c r="AD501" i="26"/>
  <c r="AD509" i="26"/>
  <c r="AD517" i="26"/>
  <c r="AD536" i="26"/>
  <c r="L499" i="26"/>
  <c r="AD499" i="26" s="1"/>
  <c r="L507" i="26"/>
  <c r="AD507" i="26" s="1"/>
  <c r="Z513" i="26"/>
  <c r="L515" i="26"/>
  <c r="AD515" i="26" s="1"/>
  <c r="Z537" i="26"/>
  <c r="AD453" i="26"/>
  <c r="AD455" i="26"/>
  <c r="AD457" i="26"/>
  <c r="Z458" i="26"/>
  <c r="AD459" i="26"/>
  <c r="Z460" i="26"/>
  <c r="AD461" i="26"/>
  <c r="Z462" i="26"/>
  <c r="AD463" i="26"/>
  <c r="Z464" i="26"/>
  <c r="AD465" i="26"/>
  <c r="Z466" i="26"/>
  <c r="AD467" i="26"/>
  <c r="Z468" i="26"/>
  <c r="AD469" i="26"/>
  <c r="Z470" i="26"/>
  <c r="AD471" i="26"/>
  <c r="Z472" i="26"/>
  <c r="AD473" i="26"/>
  <c r="Z474" i="26"/>
  <c r="AD475" i="26"/>
  <c r="Z476" i="26"/>
  <c r="AD477" i="26"/>
  <c r="Z478" i="26"/>
  <c r="AD479" i="26"/>
  <c r="Z480" i="26"/>
  <c r="AD481" i="26"/>
  <c r="Z482" i="26"/>
  <c r="AD483" i="26"/>
  <c r="Z484" i="26"/>
  <c r="AD485" i="26"/>
  <c r="Z486" i="26"/>
  <c r="AD487" i="26"/>
  <c r="Z488" i="26"/>
  <c r="AD489" i="26"/>
  <c r="Z490" i="26"/>
  <c r="AD491" i="26"/>
  <c r="Z492" i="26"/>
  <c r="AD493" i="26"/>
  <c r="Z494" i="26"/>
  <c r="AD495" i="26"/>
  <c r="L497" i="26"/>
  <c r="AD497" i="26" s="1"/>
  <c r="Z500" i="26"/>
  <c r="Z503" i="26"/>
  <c r="L505" i="26"/>
  <c r="AD505" i="26" s="1"/>
  <c r="Z508" i="26"/>
  <c r="Z511" i="26"/>
  <c r="L513" i="26"/>
  <c r="AD513" i="26" s="1"/>
  <c r="Z516" i="26"/>
  <c r="Z527" i="26"/>
  <c r="Z531" i="26"/>
  <c r="Z535" i="26"/>
  <c r="L537" i="26"/>
  <c r="AD537" i="26" s="1"/>
  <c r="AD13" i="26"/>
  <c r="AD17" i="26"/>
  <c r="AD21" i="26"/>
  <c r="AD25" i="26"/>
  <c r="AD29" i="26"/>
  <c r="AD33" i="26"/>
  <c r="AD37" i="26"/>
  <c r="AD41" i="26"/>
  <c r="AD45" i="26"/>
  <c r="AD49" i="26"/>
  <c r="AD53" i="26"/>
  <c r="AD57" i="26"/>
  <c r="AD23" i="26"/>
  <c r="AD39" i="26"/>
  <c r="AD47" i="26"/>
  <c r="AD51" i="26"/>
  <c r="AD55" i="26"/>
  <c r="Z154" i="26"/>
  <c r="U154" i="26"/>
  <c r="AD154" i="26" s="1"/>
  <c r="L87" i="26"/>
  <c r="AD87" i="26" s="1"/>
  <c r="L91" i="26"/>
  <c r="AD91" i="26" s="1"/>
  <c r="L95" i="26"/>
  <c r="AD95" i="26" s="1"/>
  <c r="Z136" i="26"/>
  <c r="L136" i="26"/>
  <c r="AD136" i="26" s="1"/>
  <c r="U60" i="26"/>
  <c r="AD60" i="26" s="1"/>
  <c r="U61" i="26"/>
  <c r="AD61" i="26" s="1"/>
  <c r="U62" i="26"/>
  <c r="AD62" i="26" s="1"/>
  <c r="U63" i="26"/>
  <c r="AD63" i="26" s="1"/>
  <c r="U64" i="26"/>
  <c r="AD64" i="26" s="1"/>
  <c r="U65" i="26"/>
  <c r="AD65" i="26" s="1"/>
  <c r="U66" i="26"/>
  <c r="AD66" i="26" s="1"/>
  <c r="U67" i="26"/>
  <c r="AD67" i="26" s="1"/>
  <c r="U68" i="26"/>
  <c r="AD68" i="26" s="1"/>
  <c r="U69" i="26"/>
  <c r="AD69" i="26" s="1"/>
  <c r="U70" i="26"/>
  <c r="AD70" i="26" s="1"/>
  <c r="U71" i="26"/>
  <c r="AD71" i="26" s="1"/>
  <c r="U72" i="26"/>
  <c r="AD72" i="26" s="1"/>
  <c r="U73" i="26"/>
  <c r="AD73" i="26" s="1"/>
  <c r="U74" i="26"/>
  <c r="AD74" i="26" s="1"/>
  <c r="U75" i="26"/>
  <c r="AD75" i="26" s="1"/>
  <c r="U76" i="26"/>
  <c r="AD76" i="26" s="1"/>
  <c r="U77" i="26"/>
  <c r="AD77" i="26" s="1"/>
  <c r="U78" i="26"/>
  <c r="AD78" i="26" s="1"/>
  <c r="U79" i="26"/>
  <c r="AD79" i="26" s="1"/>
  <c r="U80" i="26"/>
  <c r="AD80" i="26" s="1"/>
  <c r="U81" i="26"/>
  <c r="AD81" i="26" s="1"/>
  <c r="U82" i="26"/>
  <c r="AD82" i="26" s="1"/>
  <c r="U83" i="26"/>
  <c r="AD83" i="26" s="1"/>
  <c r="U84" i="26"/>
  <c r="AD84" i="26" s="1"/>
  <c r="Z85" i="26"/>
  <c r="L88" i="26"/>
  <c r="AD88" i="26" s="1"/>
  <c r="Z89" i="26"/>
  <c r="L92" i="26"/>
  <c r="AD92" i="26" s="1"/>
  <c r="Z93" i="26"/>
  <c r="L96" i="26"/>
  <c r="AD96" i="26" s="1"/>
  <c r="L85" i="26"/>
  <c r="AD85" i="26" s="1"/>
  <c r="Z86" i="26"/>
  <c r="L89" i="26"/>
  <c r="AD89" i="26" s="1"/>
  <c r="Z90" i="26"/>
  <c r="L93" i="26"/>
  <c r="AD93" i="26" s="1"/>
  <c r="AD97" i="26"/>
  <c r="AD101" i="26"/>
  <c r="AD105" i="26"/>
  <c r="AD109" i="26"/>
  <c r="AD113" i="26"/>
  <c r="AD117" i="26"/>
  <c r="AD121" i="26"/>
  <c r="AD125" i="26"/>
  <c r="AD129" i="26"/>
  <c r="AD133" i="26"/>
  <c r="Z155" i="26"/>
  <c r="U155" i="26"/>
  <c r="AD155" i="26" s="1"/>
  <c r="AD137" i="26"/>
  <c r="Z138" i="26"/>
  <c r="AD141" i="26"/>
  <c r="Z142" i="26"/>
  <c r="AD145" i="26"/>
  <c r="Z146" i="26"/>
  <c r="Z150" i="26"/>
  <c r="Z156" i="26"/>
  <c r="U156" i="26"/>
  <c r="AD156" i="26" s="1"/>
  <c r="Z135" i="26"/>
  <c r="AD138" i="26"/>
  <c r="Z139" i="26"/>
  <c r="AD142" i="26"/>
  <c r="Z143" i="26"/>
  <c r="AD146" i="26"/>
  <c r="Z147" i="26"/>
  <c r="AD150" i="26"/>
  <c r="Z151" i="26"/>
  <c r="Z153" i="26"/>
  <c r="U153" i="26"/>
  <c r="AD153" i="26" s="1"/>
  <c r="Z157" i="26"/>
  <c r="U157" i="26"/>
  <c r="AD157" i="26" s="1"/>
  <c r="AD256" i="26"/>
  <c r="AD264" i="26"/>
  <c r="Z269" i="26"/>
  <c r="L269" i="26"/>
  <c r="AD269" i="26" s="1"/>
  <c r="Z277" i="26"/>
  <c r="L277" i="26"/>
  <c r="AD277" i="26" s="1"/>
  <c r="Z285" i="26"/>
  <c r="L285" i="26"/>
  <c r="AD285" i="26" s="1"/>
  <c r="Z293" i="26"/>
  <c r="L293" i="26"/>
  <c r="AD293" i="26" s="1"/>
  <c r="Z301" i="26"/>
  <c r="L301" i="26"/>
  <c r="AD301" i="26" s="1"/>
  <c r="Z309" i="26"/>
  <c r="L309" i="26"/>
  <c r="AD309" i="26" s="1"/>
  <c r="Z317" i="26"/>
  <c r="L317" i="26"/>
  <c r="AD317" i="26" s="1"/>
  <c r="Z325" i="26"/>
  <c r="L325" i="26"/>
  <c r="AD325" i="26" s="1"/>
  <c r="Z338" i="26"/>
  <c r="L338" i="26"/>
  <c r="AD338" i="26" s="1"/>
  <c r="U158" i="26"/>
  <c r="AD158" i="26" s="1"/>
  <c r="U159" i="26"/>
  <c r="AD159" i="26" s="1"/>
  <c r="U160" i="26"/>
  <c r="AD160" i="26" s="1"/>
  <c r="U161" i="26"/>
  <c r="AD161" i="26" s="1"/>
  <c r="U162" i="26"/>
  <c r="AD162" i="26" s="1"/>
  <c r="U163" i="26"/>
  <c r="AD163" i="26" s="1"/>
  <c r="U164" i="26"/>
  <c r="AD164" i="26" s="1"/>
  <c r="U165" i="26"/>
  <c r="AD165" i="26" s="1"/>
  <c r="U166" i="26"/>
  <c r="AD166" i="26" s="1"/>
  <c r="U167" i="26"/>
  <c r="AD167" i="26" s="1"/>
  <c r="U168" i="26"/>
  <c r="AD168" i="26" s="1"/>
  <c r="U169" i="26"/>
  <c r="AD169" i="26" s="1"/>
  <c r="U170" i="26"/>
  <c r="AD170" i="26" s="1"/>
  <c r="U171" i="26"/>
  <c r="AD171" i="26" s="1"/>
  <c r="U172" i="26"/>
  <c r="AD172" i="26" s="1"/>
  <c r="U173" i="26"/>
  <c r="AD173" i="26" s="1"/>
  <c r="U174" i="26"/>
  <c r="AD174" i="26" s="1"/>
  <c r="U175" i="26"/>
  <c r="AD175" i="26" s="1"/>
  <c r="U176" i="26"/>
  <c r="AD176" i="26" s="1"/>
  <c r="U177" i="26"/>
  <c r="AD177" i="26" s="1"/>
  <c r="U178" i="26"/>
  <c r="AD178" i="26" s="1"/>
  <c r="U179" i="26"/>
  <c r="AD179" i="26" s="1"/>
  <c r="U180" i="26"/>
  <c r="AD180" i="26" s="1"/>
  <c r="U181" i="26"/>
  <c r="AD181" i="26" s="1"/>
  <c r="U182" i="26"/>
  <c r="AD182" i="26" s="1"/>
  <c r="U183" i="26"/>
  <c r="AD183" i="26" s="1"/>
  <c r="U184" i="26"/>
  <c r="AD184" i="26" s="1"/>
  <c r="U185" i="26"/>
  <c r="AD185" i="26" s="1"/>
  <c r="U186" i="26"/>
  <c r="AD186" i="26" s="1"/>
  <c r="U187" i="26"/>
  <c r="AD187" i="26" s="1"/>
  <c r="U188" i="26"/>
  <c r="AD188" i="26" s="1"/>
  <c r="U189" i="26"/>
  <c r="AD189" i="26" s="1"/>
  <c r="U190" i="26"/>
  <c r="AD190" i="26" s="1"/>
  <c r="U191" i="26"/>
  <c r="AD191" i="26" s="1"/>
  <c r="U192" i="26"/>
  <c r="AD192" i="26" s="1"/>
  <c r="U193" i="26"/>
  <c r="AD193" i="26" s="1"/>
  <c r="U194" i="26"/>
  <c r="AD194" i="26" s="1"/>
  <c r="U195" i="26"/>
  <c r="AD195" i="26" s="1"/>
  <c r="U196" i="26"/>
  <c r="AD196" i="26" s="1"/>
  <c r="U197" i="26"/>
  <c r="AD197" i="26" s="1"/>
  <c r="U198" i="26"/>
  <c r="AD198" i="26" s="1"/>
  <c r="U199" i="26"/>
  <c r="AD199" i="26" s="1"/>
  <c r="U200" i="26"/>
  <c r="AD200" i="26" s="1"/>
  <c r="U201" i="26"/>
  <c r="AD201" i="26" s="1"/>
  <c r="U202" i="26"/>
  <c r="AD202" i="26" s="1"/>
  <c r="U203" i="26"/>
  <c r="AD203" i="26" s="1"/>
  <c r="U204" i="26"/>
  <c r="AD204" i="26" s="1"/>
  <c r="U205" i="26"/>
  <c r="AD205" i="26" s="1"/>
  <c r="U206" i="26"/>
  <c r="AD206" i="26" s="1"/>
  <c r="U207" i="26"/>
  <c r="AD207" i="26" s="1"/>
  <c r="U208" i="26"/>
  <c r="AD208" i="26" s="1"/>
  <c r="U209" i="26"/>
  <c r="AD209" i="26" s="1"/>
  <c r="U210" i="26"/>
  <c r="AD210" i="26" s="1"/>
  <c r="U211" i="26"/>
  <c r="AD211" i="26" s="1"/>
  <c r="U212" i="26"/>
  <c r="AD212" i="26" s="1"/>
  <c r="U213" i="26"/>
  <c r="AD213" i="26" s="1"/>
  <c r="U214" i="26"/>
  <c r="AD214" i="26" s="1"/>
  <c r="U215" i="26"/>
  <c r="AD215" i="26" s="1"/>
  <c r="U216" i="26"/>
  <c r="AD216" i="26" s="1"/>
  <c r="U217" i="26"/>
  <c r="AD217" i="26" s="1"/>
  <c r="U218" i="26"/>
  <c r="AD218" i="26" s="1"/>
  <c r="U219" i="26"/>
  <c r="AD219" i="26" s="1"/>
  <c r="U220" i="26"/>
  <c r="AD220" i="26" s="1"/>
  <c r="U221" i="26"/>
  <c r="AD221" i="26" s="1"/>
  <c r="U222" i="26"/>
  <c r="AD222" i="26" s="1"/>
  <c r="U223" i="26"/>
  <c r="AD223" i="26" s="1"/>
  <c r="U224" i="26"/>
  <c r="AD224" i="26" s="1"/>
  <c r="U225" i="26"/>
  <c r="AD225" i="26" s="1"/>
  <c r="U226" i="26"/>
  <c r="AD226" i="26" s="1"/>
  <c r="U227" i="26"/>
  <c r="AD227" i="26" s="1"/>
  <c r="U228" i="26"/>
  <c r="AD228" i="26" s="1"/>
  <c r="U229" i="26"/>
  <c r="AD229" i="26" s="1"/>
  <c r="U230" i="26"/>
  <c r="AD230" i="26" s="1"/>
  <c r="U231" i="26"/>
  <c r="AD231" i="26" s="1"/>
  <c r="U232" i="26"/>
  <c r="AD232" i="26" s="1"/>
  <c r="U233" i="26"/>
  <c r="AD233" i="26" s="1"/>
  <c r="U234" i="26"/>
  <c r="AD234" i="26" s="1"/>
  <c r="U235" i="26"/>
  <c r="AD235" i="26" s="1"/>
  <c r="U236" i="26"/>
  <c r="AD236" i="26" s="1"/>
  <c r="U237" i="26"/>
  <c r="AD237" i="26" s="1"/>
  <c r="U238" i="26"/>
  <c r="AD238" i="26" s="1"/>
  <c r="U239" i="26"/>
  <c r="AD239" i="26" s="1"/>
  <c r="U240" i="26"/>
  <c r="AD240" i="26" s="1"/>
  <c r="U241" i="26"/>
  <c r="AD241" i="26" s="1"/>
  <c r="U242" i="26"/>
  <c r="AD242" i="26" s="1"/>
  <c r="U243" i="26"/>
  <c r="AD243" i="26" s="1"/>
  <c r="U244" i="26"/>
  <c r="AD244" i="26" s="1"/>
  <c r="U245" i="26"/>
  <c r="AD245" i="26" s="1"/>
  <c r="U246" i="26"/>
  <c r="AD246" i="26" s="1"/>
  <c r="L249" i="26"/>
  <c r="AD249" i="26" s="1"/>
  <c r="L253" i="26"/>
  <c r="AD253" i="26" s="1"/>
  <c r="Z266" i="26"/>
  <c r="L266" i="26"/>
  <c r="AD266" i="26" s="1"/>
  <c r="Z275" i="26"/>
  <c r="L275" i="26"/>
  <c r="AD275" i="26" s="1"/>
  <c r="Z283" i="26"/>
  <c r="L283" i="26"/>
  <c r="AD283" i="26" s="1"/>
  <c r="Z291" i="26"/>
  <c r="L291" i="26"/>
  <c r="AD291" i="26" s="1"/>
  <c r="Z299" i="26"/>
  <c r="L299" i="26"/>
  <c r="AD299" i="26" s="1"/>
  <c r="Z307" i="26"/>
  <c r="L307" i="26"/>
  <c r="AD307" i="26" s="1"/>
  <c r="Z315" i="26"/>
  <c r="L315" i="26"/>
  <c r="AD315" i="26" s="1"/>
  <c r="Z323" i="26"/>
  <c r="L323" i="26"/>
  <c r="AD323" i="26" s="1"/>
  <c r="Z331" i="26"/>
  <c r="L331" i="26"/>
  <c r="AD331" i="26" s="1"/>
  <c r="Z247" i="26"/>
  <c r="L250" i="26"/>
  <c r="AD250" i="26" s="1"/>
  <c r="Z251" i="26"/>
  <c r="L254" i="26"/>
  <c r="AD254" i="26" s="1"/>
  <c r="Z255" i="26"/>
  <c r="AD258" i="26"/>
  <c r="Z259" i="26"/>
  <c r="AD262" i="26"/>
  <c r="Z273" i="26"/>
  <c r="L273" i="26"/>
  <c r="AD273" i="26" s="1"/>
  <c r="Z281" i="26"/>
  <c r="L281" i="26"/>
  <c r="AD281" i="26" s="1"/>
  <c r="Z289" i="26"/>
  <c r="L289" i="26"/>
  <c r="AD289" i="26" s="1"/>
  <c r="Z297" i="26"/>
  <c r="L297" i="26"/>
  <c r="AD297" i="26" s="1"/>
  <c r="Z305" i="26"/>
  <c r="L305" i="26"/>
  <c r="AD305" i="26" s="1"/>
  <c r="Z313" i="26"/>
  <c r="L313" i="26"/>
  <c r="AD313" i="26" s="1"/>
  <c r="Z321" i="26"/>
  <c r="L321" i="26"/>
  <c r="AD321" i="26" s="1"/>
  <c r="Z329" i="26"/>
  <c r="L329" i="26"/>
  <c r="AD329" i="26" s="1"/>
  <c r="AD247" i="26"/>
  <c r="Z248" i="26"/>
  <c r="AD251" i="26"/>
  <c r="Z252" i="26"/>
  <c r="AD255" i="26"/>
  <c r="Z256" i="26"/>
  <c r="AD259" i="26"/>
  <c r="Z260" i="26"/>
  <c r="Z271" i="26"/>
  <c r="L271" i="26"/>
  <c r="AD271" i="26" s="1"/>
  <c r="Z279" i="26"/>
  <c r="L279" i="26"/>
  <c r="AD279" i="26" s="1"/>
  <c r="Z287" i="26"/>
  <c r="L287" i="26"/>
  <c r="AD287" i="26" s="1"/>
  <c r="Z295" i="26"/>
  <c r="L295" i="26"/>
  <c r="AD295" i="26" s="1"/>
  <c r="Z303" i="26"/>
  <c r="L303" i="26"/>
  <c r="AD303" i="26" s="1"/>
  <c r="Z311" i="26"/>
  <c r="L311" i="26"/>
  <c r="AD311" i="26" s="1"/>
  <c r="Z319" i="26"/>
  <c r="L319" i="26"/>
  <c r="AD319" i="26" s="1"/>
  <c r="Z327" i="26"/>
  <c r="L327" i="26"/>
  <c r="AD327" i="26" s="1"/>
  <c r="Z361" i="26"/>
  <c r="U361" i="26"/>
  <c r="AD361" i="26" s="1"/>
  <c r="Z365" i="26"/>
  <c r="U365" i="26"/>
  <c r="AD365" i="26" s="1"/>
  <c r="Z369" i="26"/>
  <c r="U369" i="26"/>
  <c r="AD369" i="26" s="1"/>
  <c r="Z373" i="26"/>
  <c r="U373" i="26"/>
  <c r="AD373" i="26" s="1"/>
  <c r="Z377" i="26"/>
  <c r="U377" i="26"/>
  <c r="AD377" i="26" s="1"/>
  <c r="Z381" i="26"/>
  <c r="U381" i="26"/>
  <c r="AD381" i="26" s="1"/>
  <c r="AD341" i="26"/>
  <c r="AD345" i="26"/>
  <c r="AD349" i="26"/>
  <c r="AD353" i="26"/>
  <c r="AD357" i="26"/>
  <c r="Z360" i="26"/>
  <c r="U360" i="26"/>
  <c r="AD360" i="26" s="1"/>
  <c r="Z364" i="26"/>
  <c r="U364" i="26"/>
  <c r="AD364" i="26" s="1"/>
  <c r="Z368" i="26"/>
  <c r="U368" i="26"/>
  <c r="AD368" i="26" s="1"/>
  <c r="Z372" i="26"/>
  <c r="U372" i="26"/>
  <c r="AD372" i="26" s="1"/>
  <c r="Z376" i="26"/>
  <c r="U376" i="26"/>
  <c r="AD376" i="26" s="1"/>
  <c r="Z380" i="26"/>
  <c r="U380" i="26"/>
  <c r="L390" i="26"/>
  <c r="AD390" i="26" s="1"/>
  <c r="Z390" i="26"/>
  <c r="Z263" i="26"/>
  <c r="AD333" i="26"/>
  <c r="Z339" i="26"/>
  <c r="L339" i="26"/>
  <c r="AD339" i="26" s="1"/>
  <c r="Z403" i="26"/>
  <c r="U403" i="26"/>
  <c r="AD403" i="26" s="1"/>
  <c r="AD263" i="26"/>
  <c r="AD267" i="26"/>
  <c r="Z335" i="26"/>
  <c r="L335" i="26"/>
  <c r="AD335" i="26" s="1"/>
  <c r="L394" i="26"/>
  <c r="AD394" i="26" s="1"/>
  <c r="Z394" i="26"/>
  <c r="Z336" i="26"/>
  <c r="Z340" i="26"/>
  <c r="AD343" i="26"/>
  <c r="Z344" i="26"/>
  <c r="AD347" i="26"/>
  <c r="Z348" i="26"/>
  <c r="AD351" i="26"/>
  <c r="Z352" i="26"/>
  <c r="AD355" i="26"/>
  <c r="Z356" i="26"/>
  <c r="AD359" i="26"/>
  <c r="Z362" i="26"/>
  <c r="U362" i="26"/>
  <c r="AD362" i="26" s="1"/>
  <c r="Z366" i="26"/>
  <c r="U366" i="26"/>
  <c r="AD366" i="26" s="1"/>
  <c r="Z370" i="26"/>
  <c r="U370" i="26"/>
  <c r="AD370" i="26" s="1"/>
  <c r="Z374" i="26"/>
  <c r="U374" i="26"/>
  <c r="AD374" i="26" s="1"/>
  <c r="Z378" i="26"/>
  <c r="U378" i="26"/>
  <c r="AD378" i="26" s="1"/>
  <c r="Z382" i="26"/>
  <c r="U382" i="26"/>
  <c r="AD382" i="26" s="1"/>
  <c r="L398" i="26"/>
  <c r="AD398" i="26" s="1"/>
  <c r="Z398" i="26"/>
  <c r="AD399" i="26"/>
  <c r="Z333" i="26"/>
  <c r="AD336" i="26"/>
  <c r="Z337" i="26"/>
  <c r="AD340" i="26"/>
  <c r="Z341" i="26"/>
  <c r="AD344" i="26"/>
  <c r="Z345" i="26"/>
  <c r="AD348" i="26"/>
  <c r="Z349" i="26"/>
  <c r="AD352" i="26"/>
  <c r="Z353" i="26"/>
  <c r="AD356" i="26"/>
  <c r="Z357" i="26"/>
  <c r="Z363" i="26"/>
  <c r="U363" i="26"/>
  <c r="AD363" i="26" s="1"/>
  <c r="Z367" i="26"/>
  <c r="U367" i="26"/>
  <c r="AD367" i="26" s="1"/>
  <c r="Z371" i="26"/>
  <c r="U371" i="26"/>
  <c r="AD371" i="26" s="1"/>
  <c r="Z375" i="26"/>
  <c r="U375" i="26"/>
  <c r="AD375" i="26" s="1"/>
  <c r="Z379" i="26"/>
  <c r="U379" i="26"/>
  <c r="AD379" i="26" s="1"/>
  <c r="AD380" i="26"/>
  <c r="Z383" i="26"/>
  <c r="U383" i="26"/>
  <c r="AD383" i="26" s="1"/>
  <c r="L386" i="26"/>
  <c r="AD386" i="26" s="1"/>
  <c r="Z386" i="26"/>
  <c r="AD387" i="26"/>
  <c r="Z387" i="26"/>
  <c r="Z391" i="26"/>
  <c r="Z395" i="26"/>
  <c r="Z399" i="26"/>
  <c r="U402" i="26"/>
  <c r="AD402" i="26" s="1"/>
  <c r="Z520" i="26"/>
  <c r="L520" i="26"/>
  <c r="AD520" i="26" s="1"/>
  <c r="Z524" i="26"/>
  <c r="L524" i="26"/>
  <c r="AD524" i="26" s="1"/>
  <c r="Z521" i="26"/>
  <c r="L521" i="26"/>
  <c r="AD521" i="26" s="1"/>
  <c r="Z525" i="26"/>
  <c r="L525" i="26"/>
  <c r="AD525" i="26" s="1"/>
  <c r="L496" i="26"/>
  <c r="AD496" i="26" s="1"/>
  <c r="L498" i="26"/>
  <c r="AD498" i="26" s="1"/>
  <c r="L500" i="26"/>
  <c r="AD500" i="26" s="1"/>
  <c r="L502" i="26"/>
  <c r="AD502" i="26" s="1"/>
  <c r="L504" i="26"/>
  <c r="AD504" i="26" s="1"/>
  <c r="L506" i="26"/>
  <c r="AD506" i="26" s="1"/>
  <c r="L508" i="26"/>
  <c r="AD508" i="26" s="1"/>
  <c r="L510" i="26"/>
  <c r="AD510" i="26" s="1"/>
  <c r="L512" i="26"/>
  <c r="AD512" i="26" s="1"/>
  <c r="L514" i="26"/>
  <c r="AD514" i="26" s="1"/>
  <c r="L516" i="26"/>
  <c r="AD516" i="26" s="1"/>
  <c r="L518" i="26"/>
  <c r="AD518" i="26" s="1"/>
  <c r="Z522" i="26"/>
  <c r="L522" i="26"/>
  <c r="AD522" i="26" s="1"/>
  <c r="Z526" i="26"/>
  <c r="L526" i="26"/>
  <c r="AD526" i="26" s="1"/>
  <c r="Z519" i="26"/>
  <c r="L519" i="26"/>
  <c r="AD519" i="26" s="1"/>
  <c r="Z523" i="26"/>
  <c r="L523" i="26"/>
  <c r="AD523" i="26" s="1"/>
  <c r="L527" i="26"/>
  <c r="AD527" i="26" s="1"/>
  <c r="L528" i="26"/>
  <c r="AD528" i="26" s="1"/>
  <c r="L529" i="26"/>
  <c r="AD529" i="26" s="1"/>
  <c r="L530" i="26"/>
  <c r="AD530" i="26" s="1"/>
  <c r="L531" i="26"/>
  <c r="AD531" i="26" s="1"/>
  <c r="L532" i="26"/>
  <c r="AD532" i="26" s="1"/>
  <c r="L533" i="26"/>
  <c r="AD533" i="26" s="1"/>
  <c r="L534" i="26"/>
  <c r="AD534" i="26" s="1"/>
  <c r="L535" i="26"/>
  <c r="AD535" i="26" s="1"/>
  <c r="E94" i="21" l="1"/>
  <c r="C94" i="21"/>
  <c r="E14" i="11" l="1"/>
  <c r="E13" i="11"/>
  <c r="E10" i="11"/>
  <c r="K44" i="22" l="1"/>
  <c r="L44" i="22"/>
  <c r="M44" i="22"/>
  <c r="N44" i="22"/>
  <c r="J44" i="22"/>
  <c r="C175" i="21" l="1"/>
  <c r="K42" i="22" l="1"/>
  <c r="L42" i="22"/>
  <c r="M42" i="22"/>
  <c r="N42" i="22"/>
  <c r="J9" i="21"/>
  <c r="J10" i="21"/>
  <c r="J11" i="21"/>
  <c r="J12" i="21"/>
  <c r="J13" i="21"/>
  <c r="J14" i="21"/>
  <c r="J15" i="21"/>
  <c r="J16" i="21"/>
  <c r="J8" i="21"/>
  <c r="J17" i="21" l="1"/>
  <c r="F40" i="28"/>
  <c r="F48" i="28" s="1"/>
  <c r="G40" i="28"/>
  <c r="G48" i="28" s="1"/>
  <c r="H40" i="28"/>
  <c r="I40" i="28"/>
  <c r="F41" i="28"/>
  <c r="G41" i="28"/>
  <c r="H41" i="28"/>
  <c r="I41" i="28"/>
  <c r="F42" i="28"/>
  <c r="G42" i="28"/>
  <c r="H42" i="28"/>
  <c r="I42" i="28"/>
  <c r="E40" i="28"/>
  <c r="E41" i="28" s="1"/>
  <c r="E42" i="28" s="1"/>
  <c r="F11" i="27"/>
  <c r="F10" i="27"/>
  <c r="F9" i="27"/>
  <c r="Z78" i="25"/>
  <c r="Y78" i="25"/>
  <c r="W78" i="25"/>
  <c r="V78" i="25"/>
  <c r="U78" i="25"/>
  <c r="P78" i="25"/>
  <c r="S78" i="25" s="1"/>
  <c r="H78" i="25"/>
  <c r="K78" i="25" s="1"/>
  <c r="Z77" i="25"/>
  <c r="Y77" i="25"/>
  <c r="W77" i="25"/>
  <c r="V77" i="25"/>
  <c r="U77" i="25"/>
  <c r="P77" i="25"/>
  <c r="S77" i="25" s="1"/>
  <c r="H77" i="25"/>
  <c r="K77" i="25" s="1"/>
  <c r="Z76" i="25"/>
  <c r="Y76" i="25"/>
  <c r="W76" i="25"/>
  <c r="V76" i="25"/>
  <c r="U76" i="25"/>
  <c r="S76" i="25"/>
  <c r="P76" i="25"/>
  <c r="H76" i="25"/>
  <c r="Z75" i="25"/>
  <c r="Y75" i="25"/>
  <c r="W75" i="25"/>
  <c r="V75" i="25"/>
  <c r="U75" i="25"/>
  <c r="S75" i="25"/>
  <c r="P75" i="25"/>
  <c r="H75" i="25"/>
  <c r="Z74" i="25"/>
  <c r="Y74" i="25"/>
  <c r="W74" i="25"/>
  <c r="V74" i="25"/>
  <c r="U74" i="25"/>
  <c r="P74" i="25"/>
  <c r="S74" i="25" s="1"/>
  <c r="H74" i="25"/>
  <c r="Z73" i="25"/>
  <c r="Y73" i="25"/>
  <c r="W73" i="25"/>
  <c r="V73" i="25"/>
  <c r="U73" i="25"/>
  <c r="P73" i="25"/>
  <c r="S73" i="25" s="1"/>
  <c r="H73" i="25"/>
  <c r="K73" i="25" s="1"/>
  <c r="Z72" i="25"/>
  <c r="Y72" i="25"/>
  <c r="W72" i="25"/>
  <c r="V72" i="25"/>
  <c r="U72" i="25"/>
  <c r="P72" i="25"/>
  <c r="S72" i="25" s="1"/>
  <c r="H72" i="25"/>
  <c r="Z71" i="25"/>
  <c r="Y71" i="25"/>
  <c r="W71" i="25"/>
  <c r="V71" i="25"/>
  <c r="U71" i="25"/>
  <c r="P71" i="25"/>
  <c r="S71" i="25" s="1"/>
  <c r="H71" i="25"/>
  <c r="K71" i="25" s="1"/>
  <c r="Z70" i="25"/>
  <c r="Y70" i="25"/>
  <c r="W70" i="25"/>
  <c r="V70" i="25"/>
  <c r="U70" i="25"/>
  <c r="P70" i="25"/>
  <c r="S70" i="25" s="1"/>
  <c r="H70" i="25"/>
  <c r="Z69" i="25"/>
  <c r="Y69" i="25"/>
  <c r="W69" i="25"/>
  <c r="V69" i="25"/>
  <c r="U69" i="25"/>
  <c r="P69" i="25"/>
  <c r="S69" i="25" s="1"/>
  <c r="H69" i="25"/>
  <c r="Z68" i="25"/>
  <c r="Y68" i="25"/>
  <c r="W68" i="25"/>
  <c r="V68" i="25"/>
  <c r="U68" i="25"/>
  <c r="P68" i="25"/>
  <c r="S68" i="25" s="1"/>
  <c r="H68" i="25"/>
  <c r="Z67" i="25"/>
  <c r="Y67" i="25"/>
  <c r="W67" i="25"/>
  <c r="V67" i="25"/>
  <c r="U67" i="25"/>
  <c r="P67" i="25"/>
  <c r="S67" i="25" s="1"/>
  <c r="H67" i="25"/>
  <c r="X67" i="25" s="1"/>
  <c r="Z66" i="25"/>
  <c r="Y66" i="25"/>
  <c r="W66" i="25"/>
  <c r="V66" i="25"/>
  <c r="U66" i="25"/>
  <c r="P66" i="25"/>
  <c r="S66" i="25" s="1"/>
  <c r="H66" i="25"/>
  <c r="K66" i="25" s="1"/>
  <c r="Z65" i="25"/>
  <c r="Y65" i="25"/>
  <c r="W65" i="25"/>
  <c r="V65" i="25"/>
  <c r="U65" i="25"/>
  <c r="P65" i="25"/>
  <c r="S65" i="25" s="1"/>
  <c r="H65" i="25"/>
  <c r="X65" i="25" s="1"/>
  <c r="Z64" i="25"/>
  <c r="Y64" i="25"/>
  <c r="W64" i="25"/>
  <c r="V64" i="25"/>
  <c r="U64" i="25"/>
  <c r="P64" i="25"/>
  <c r="S64" i="25" s="1"/>
  <c r="H64" i="25"/>
  <c r="X64" i="25" s="1"/>
  <c r="Z63" i="25"/>
  <c r="Y63" i="25"/>
  <c r="W63" i="25"/>
  <c r="V63" i="25"/>
  <c r="U63" i="25"/>
  <c r="P63" i="25"/>
  <c r="S63" i="25" s="1"/>
  <c r="H63" i="25"/>
  <c r="K63" i="25" s="1"/>
  <c r="Z62" i="25"/>
  <c r="Y62" i="25"/>
  <c r="W62" i="25"/>
  <c r="V62" i="25"/>
  <c r="U62" i="25"/>
  <c r="P62" i="25"/>
  <c r="S62" i="25" s="1"/>
  <c r="H62" i="25"/>
  <c r="Z61" i="25"/>
  <c r="Y61" i="25"/>
  <c r="W61" i="25"/>
  <c r="V61" i="25"/>
  <c r="U61" i="25"/>
  <c r="P61" i="25"/>
  <c r="S61" i="25" s="1"/>
  <c r="H61" i="25"/>
  <c r="Z60" i="25"/>
  <c r="Y60" i="25"/>
  <c r="W60" i="25"/>
  <c r="V60" i="25"/>
  <c r="U60" i="25"/>
  <c r="P60" i="25"/>
  <c r="S60" i="25" s="1"/>
  <c r="H60" i="25"/>
  <c r="X60" i="25" s="1"/>
  <c r="Z59" i="25"/>
  <c r="Y59" i="25"/>
  <c r="W59" i="25"/>
  <c r="V59" i="25"/>
  <c r="U59" i="25"/>
  <c r="P59" i="25"/>
  <c r="H59" i="25"/>
  <c r="K59" i="25" s="1"/>
  <c r="Z58" i="25"/>
  <c r="Y58" i="25"/>
  <c r="W58" i="25"/>
  <c r="V58" i="25"/>
  <c r="U58" i="25"/>
  <c r="P58" i="25"/>
  <c r="S58" i="25" s="1"/>
  <c r="H58" i="25"/>
  <c r="K58" i="25" s="1"/>
  <c r="Z57" i="25"/>
  <c r="Y57" i="25"/>
  <c r="W57" i="25"/>
  <c r="V57" i="25"/>
  <c r="U57" i="25"/>
  <c r="P57" i="25"/>
  <c r="S57" i="25" s="1"/>
  <c r="H57" i="25"/>
  <c r="K57" i="25" s="1"/>
  <c r="Z56" i="25"/>
  <c r="Y56" i="25"/>
  <c r="W56" i="25"/>
  <c r="V56" i="25"/>
  <c r="U56" i="25"/>
  <c r="P56" i="25"/>
  <c r="S56" i="25" s="1"/>
  <c r="H56" i="25"/>
  <c r="Z55" i="25"/>
  <c r="Y55" i="25"/>
  <c r="W55" i="25"/>
  <c r="V55" i="25"/>
  <c r="U55" i="25"/>
  <c r="P55" i="25"/>
  <c r="H55" i="25"/>
  <c r="K55" i="25" s="1"/>
  <c r="Z54" i="25"/>
  <c r="Y54" i="25"/>
  <c r="W54" i="25"/>
  <c r="V54" i="25"/>
  <c r="U54" i="25"/>
  <c r="P54" i="25"/>
  <c r="S54" i="25" s="1"/>
  <c r="H54" i="25"/>
  <c r="K54" i="25" s="1"/>
  <c r="Z53" i="25"/>
  <c r="Y53" i="25"/>
  <c r="W53" i="25"/>
  <c r="V53" i="25"/>
  <c r="U53" i="25"/>
  <c r="P53" i="25"/>
  <c r="S53" i="25" s="1"/>
  <c r="H53" i="25"/>
  <c r="X53" i="25" s="1"/>
  <c r="Z52" i="25"/>
  <c r="Y52" i="25"/>
  <c r="W52" i="25"/>
  <c r="V52" i="25"/>
  <c r="U52" i="25"/>
  <c r="P52" i="25"/>
  <c r="S52" i="25" s="1"/>
  <c r="H52" i="25"/>
  <c r="X52" i="25" s="1"/>
  <c r="Z51" i="25"/>
  <c r="Y51" i="25"/>
  <c r="W51" i="25"/>
  <c r="V51" i="25"/>
  <c r="U51" i="25"/>
  <c r="P51" i="25"/>
  <c r="S51" i="25" s="1"/>
  <c r="H51" i="25"/>
  <c r="K51" i="25" s="1"/>
  <c r="Z50" i="25"/>
  <c r="Y50" i="25"/>
  <c r="W50" i="25"/>
  <c r="V50" i="25"/>
  <c r="U50" i="25"/>
  <c r="P50" i="25"/>
  <c r="S50" i="25" s="1"/>
  <c r="H50" i="25"/>
  <c r="K50" i="25" s="1"/>
  <c r="Z49" i="25"/>
  <c r="Y49" i="25"/>
  <c r="W49" i="25"/>
  <c r="V49" i="25"/>
  <c r="U49" i="25"/>
  <c r="P49" i="25"/>
  <c r="S49" i="25" s="1"/>
  <c r="H49" i="25"/>
  <c r="K49" i="25" s="1"/>
  <c r="Z48" i="25"/>
  <c r="Y48" i="25"/>
  <c r="W48" i="25"/>
  <c r="V48" i="25"/>
  <c r="U48" i="25"/>
  <c r="P48" i="25"/>
  <c r="S48" i="25" s="1"/>
  <c r="H48" i="25"/>
  <c r="Z47" i="25"/>
  <c r="Y47" i="25"/>
  <c r="W47" i="25"/>
  <c r="V47" i="25"/>
  <c r="U47" i="25"/>
  <c r="P47" i="25"/>
  <c r="S47" i="25" s="1"/>
  <c r="H47" i="25"/>
  <c r="K47" i="25" s="1"/>
  <c r="Z46" i="25"/>
  <c r="Y46" i="25"/>
  <c r="W46" i="25"/>
  <c r="V46" i="25"/>
  <c r="U46" i="25"/>
  <c r="P46" i="25"/>
  <c r="S46" i="25" s="1"/>
  <c r="H46" i="25"/>
  <c r="K46" i="25" s="1"/>
  <c r="Z45" i="25"/>
  <c r="Y45" i="25"/>
  <c r="W45" i="25"/>
  <c r="V45" i="25"/>
  <c r="U45" i="25"/>
  <c r="P45" i="25"/>
  <c r="S45" i="25" s="1"/>
  <c r="H45" i="25"/>
  <c r="K45" i="25" s="1"/>
  <c r="Z44" i="25"/>
  <c r="Y44" i="25"/>
  <c r="W44" i="25"/>
  <c r="V44" i="25"/>
  <c r="U44" i="25"/>
  <c r="P44" i="25"/>
  <c r="S44" i="25" s="1"/>
  <c r="H44" i="25"/>
  <c r="Z43" i="25"/>
  <c r="Y43" i="25"/>
  <c r="W43" i="25"/>
  <c r="V43" i="25"/>
  <c r="U43" i="25"/>
  <c r="P43" i="25"/>
  <c r="S43" i="25" s="1"/>
  <c r="H43" i="25"/>
  <c r="K43" i="25" s="1"/>
  <c r="Z42" i="25"/>
  <c r="Y42" i="25"/>
  <c r="W42" i="25"/>
  <c r="V42" i="25"/>
  <c r="U42" i="25"/>
  <c r="P42" i="25"/>
  <c r="S42" i="25" s="1"/>
  <c r="H42" i="25"/>
  <c r="K42" i="25" s="1"/>
  <c r="Z41" i="25"/>
  <c r="Y41" i="25"/>
  <c r="W41" i="25"/>
  <c r="V41" i="25"/>
  <c r="U41" i="25"/>
  <c r="P41" i="25"/>
  <c r="S41" i="25" s="1"/>
  <c r="H41" i="25"/>
  <c r="K41" i="25" s="1"/>
  <c r="Z40" i="25"/>
  <c r="Y40" i="25"/>
  <c r="W40" i="25"/>
  <c r="V40" i="25"/>
  <c r="U40" i="25"/>
  <c r="P40" i="25"/>
  <c r="S40" i="25" s="1"/>
  <c r="H40" i="25"/>
  <c r="Z39" i="25"/>
  <c r="Y39" i="25"/>
  <c r="W39" i="25"/>
  <c r="V39" i="25"/>
  <c r="U39" i="25"/>
  <c r="P39" i="25"/>
  <c r="S39" i="25" s="1"/>
  <c r="H39" i="25"/>
  <c r="K39" i="25" s="1"/>
  <c r="Z38" i="25"/>
  <c r="Y38" i="25"/>
  <c r="W38" i="25"/>
  <c r="V38" i="25"/>
  <c r="U38" i="25"/>
  <c r="P38" i="25"/>
  <c r="S38" i="25" s="1"/>
  <c r="H38" i="25"/>
  <c r="X38" i="25" s="1"/>
  <c r="Z37" i="25"/>
  <c r="Y37" i="25"/>
  <c r="W37" i="25"/>
  <c r="V37" i="25"/>
  <c r="U37" i="25"/>
  <c r="P37" i="25"/>
  <c r="S37" i="25" s="1"/>
  <c r="H37" i="25"/>
  <c r="Z36" i="25"/>
  <c r="Y36" i="25"/>
  <c r="W36" i="25"/>
  <c r="V36" i="25"/>
  <c r="U36" i="25"/>
  <c r="P36" i="25"/>
  <c r="S36" i="25" s="1"/>
  <c r="H36" i="25"/>
  <c r="Z35" i="25"/>
  <c r="Y35" i="25"/>
  <c r="W35" i="25"/>
  <c r="V35" i="25"/>
  <c r="U35" i="25"/>
  <c r="P35" i="25"/>
  <c r="S35" i="25" s="1"/>
  <c r="H35" i="25"/>
  <c r="K35" i="25" s="1"/>
  <c r="Z34" i="25"/>
  <c r="Y34" i="25"/>
  <c r="W34" i="25"/>
  <c r="V34" i="25"/>
  <c r="U34" i="25"/>
  <c r="P34" i="25"/>
  <c r="S34" i="25" s="1"/>
  <c r="H34" i="25"/>
  <c r="Z33" i="25"/>
  <c r="Y33" i="25"/>
  <c r="W33" i="25"/>
  <c r="V33" i="25"/>
  <c r="U33" i="25"/>
  <c r="P33" i="25"/>
  <c r="S33" i="25" s="1"/>
  <c r="H33" i="25"/>
  <c r="X33" i="25" s="1"/>
  <c r="Z32" i="25"/>
  <c r="Y32" i="25"/>
  <c r="W32" i="25"/>
  <c r="V32" i="25"/>
  <c r="U32" i="25"/>
  <c r="P32" i="25"/>
  <c r="S32" i="25" s="1"/>
  <c r="H32" i="25"/>
  <c r="X32" i="25" s="1"/>
  <c r="Z31" i="25"/>
  <c r="Y31" i="25"/>
  <c r="W31" i="25"/>
  <c r="V31" i="25"/>
  <c r="U31" i="25"/>
  <c r="P31" i="25"/>
  <c r="H31" i="25"/>
  <c r="K31" i="25" s="1"/>
  <c r="Z30" i="25"/>
  <c r="Y30" i="25"/>
  <c r="W30" i="25"/>
  <c r="V30" i="25"/>
  <c r="U30" i="25"/>
  <c r="P30" i="25"/>
  <c r="S30" i="25" s="1"/>
  <c r="H30" i="25"/>
  <c r="K30" i="25" s="1"/>
  <c r="Z29" i="25"/>
  <c r="Y29" i="25"/>
  <c r="W29" i="25"/>
  <c r="V29" i="25"/>
  <c r="U29" i="25"/>
  <c r="P29" i="25"/>
  <c r="S29" i="25" s="1"/>
  <c r="H29" i="25"/>
  <c r="K29" i="25" s="1"/>
  <c r="Z28" i="25"/>
  <c r="Y28" i="25"/>
  <c r="W28" i="25"/>
  <c r="V28" i="25"/>
  <c r="U28" i="25"/>
  <c r="P28" i="25"/>
  <c r="S28" i="25" s="1"/>
  <c r="H28" i="25"/>
  <c r="Z27" i="25"/>
  <c r="Y27" i="25"/>
  <c r="W27" i="25"/>
  <c r="V27" i="25"/>
  <c r="U27" i="25"/>
  <c r="P27" i="25"/>
  <c r="S27" i="25" s="1"/>
  <c r="H27" i="25"/>
  <c r="K27" i="25" s="1"/>
  <c r="Z26" i="25"/>
  <c r="Y26" i="25"/>
  <c r="W26" i="25"/>
  <c r="V26" i="25"/>
  <c r="U26" i="25"/>
  <c r="P26" i="25"/>
  <c r="S26" i="25" s="1"/>
  <c r="H26" i="25"/>
  <c r="K26" i="25" s="1"/>
  <c r="Z25" i="25"/>
  <c r="Y25" i="25"/>
  <c r="W25" i="25"/>
  <c r="V25" i="25"/>
  <c r="U25" i="25"/>
  <c r="P25" i="25"/>
  <c r="S25" i="25" s="1"/>
  <c r="H25" i="25"/>
  <c r="K25" i="25" s="1"/>
  <c r="Z24" i="25"/>
  <c r="Y24" i="25"/>
  <c r="W24" i="25"/>
  <c r="V24" i="25"/>
  <c r="U24" i="25"/>
  <c r="P24" i="25"/>
  <c r="S24" i="25" s="1"/>
  <c r="H24" i="25"/>
  <c r="Z23" i="25"/>
  <c r="Y23" i="25"/>
  <c r="W23" i="25"/>
  <c r="V23" i="25"/>
  <c r="U23" i="25"/>
  <c r="P23" i="25"/>
  <c r="S23" i="25" s="1"/>
  <c r="H23" i="25"/>
  <c r="K23" i="25" s="1"/>
  <c r="Z22" i="25"/>
  <c r="Y22" i="25"/>
  <c r="W22" i="25"/>
  <c r="V22" i="25"/>
  <c r="U22" i="25"/>
  <c r="P22" i="25"/>
  <c r="S22" i="25" s="1"/>
  <c r="H22" i="25"/>
  <c r="X22" i="25" s="1"/>
  <c r="Z21" i="25"/>
  <c r="Y21" i="25"/>
  <c r="W21" i="25"/>
  <c r="V21" i="25"/>
  <c r="U21" i="25"/>
  <c r="P21" i="25"/>
  <c r="S21" i="25" s="1"/>
  <c r="H21" i="25"/>
  <c r="X21" i="25" s="1"/>
  <c r="Z20" i="25"/>
  <c r="Y20" i="25"/>
  <c r="W20" i="25"/>
  <c r="V20" i="25"/>
  <c r="U20" i="25"/>
  <c r="S20" i="25"/>
  <c r="P20" i="25"/>
  <c r="H20" i="25"/>
  <c r="X20" i="25" s="1"/>
  <c r="Z19" i="25"/>
  <c r="Y19" i="25"/>
  <c r="W19" i="25"/>
  <c r="V19" i="25"/>
  <c r="U19" i="25"/>
  <c r="P19" i="25"/>
  <c r="S19" i="25" s="1"/>
  <c r="H19" i="25"/>
  <c r="K19" i="25" s="1"/>
  <c r="Z18" i="25"/>
  <c r="Y18" i="25"/>
  <c r="W18" i="25"/>
  <c r="V18" i="25"/>
  <c r="U18" i="25"/>
  <c r="P18" i="25"/>
  <c r="H18" i="25"/>
  <c r="K18" i="25" s="1"/>
  <c r="Z17" i="25"/>
  <c r="Y17" i="25"/>
  <c r="W17" i="25"/>
  <c r="V17" i="25"/>
  <c r="U17" i="25"/>
  <c r="P17" i="25"/>
  <c r="S17" i="25" s="1"/>
  <c r="H17" i="25"/>
  <c r="K17" i="25" s="1"/>
  <c r="Z16" i="25"/>
  <c r="Y16" i="25"/>
  <c r="W16" i="25"/>
  <c r="V16" i="25"/>
  <c r="U16" i="25"/>
  <c r="P16" i="25"/>
  <c r="S16" i="25" s="1"/>
  <c r="H16" i="25"/>
  <c r="Z15" i="25"/>
  <c r="Y15" i="25"/>
  <c r="W15" i="25"/>
  <c r="V15" i="25"/>
  <c r="U15" i="25"/>
  <c r="P15" i="25"/>
  <c r="H15" i="25"/>
  <c r="K15" i="25" s="1"/>
  <c r="Z14" i="25"/>
  <c r="Y14" i="25"/>
  <c r="W14" i="25"/>
  <c r="V14" i="25"/>
  <c r="U14" i="25"/>
  <c r="P14" i="25"/>
  <c r="H14" i="25"/>
  <c r="K14" i="25" s="1"/>
  <c r="Z13" i="25"/>
  <c r="Y13" i="25"/>
  <c r="W13" i="25"/>
  <c r="V13" i="25"/>
  <c r="U13" i="25"/>
  <c r="P13" i="25"/>
  <c r="S13" i="25" s="1"/>
  <c r="H13" i="25"/>
  <c r="K13" i="25" s="1"/>
  <c r="AA13" i="25" s="1"/>
  <c r="Z12" i="25"/>
  <c r="Y12" i="25"/>
  <c r="W12" i="25"/>
  <c r="V12" i="25"/>
  <c r="U12" i="25"/>
  <c r="P12" i="25"/>
  <c r="S12" i="25" s="1"/>
  <c r="H12" i="25"/>
  <c r="Z11" i="25"/>
  <c r="Y11" i="25"/>
  <c r="W11" i="25"/>
  <c r="V11" i="25"/>
  <c r="U11" i="25"/>
  <c r="P11" i="25"/>
  <c r="H11" i="25"/>
  <c r="K11" i="25" s="1"/>
  <c r="Z10" i="25"/>
  <c r="Y10" i="25"/>
  <c r="W10" i="25"/>
  <c r="V10" i="25"/>
  <c r="U10" i="25"/>
  <c r="P10" i="25"/>
  <c r="S10" i="25" s="1"/>
  <c r="H10" i="25"/>
  <c r="K10" i="25" s="1"/>
  <c r="X74" i="25" l="1"/>
  <c r="X69" i="25"/>
  <c r="X34" i="25"/>
  <c r="X75" i="25"/>
  <c r="X14" i="25"/>
  <c r="X43" i="25"/>
  <c r="X47" i="25"/>
  <c r="K67" i="25"/>
  <c r="AA67" i="25" s="1"/>
  <c r="K34" i="25"/>
  <c r="X55" i="25"/>
  <c r="AA10" i="25"/>
  <c r="X15" i="25"/>
  <c r="X59" i="25"/>
  <c r="AA58" i="25"/>
  <c r="X11" i="25"/>
  <c r="X31" i="25"/>
  <c r="AA46" i="25"/>
  <c r="AA54" i="25"/>
  <c r="K69" i="25"/>
  <c r="AA69" i="25" s="1"/>
  <c r="K74" i="25"/>
  <c r="AA74" i="25" s="1"/>
  <c r="K75" i="25"/>
  <c r="AA26" i="25"/>
  <c r="X27" i="25"/>
  <c r="H48" i="28"/>
  <c r="E48" i="28"/>
  <c r="I48" i="28"/>
  <c r="F49" i="28"/>
  <c r="F52" i="28" s="1"/>
  <c r="F50" i="28"/>
  <c r="AA17" i="25"/>
  <c r="AA29" i="25"/>
  <c r="X40" i="25"/>
  <c r="X61" i="25"/>
  <c r="X49" i="25"/>
  <c r="X50" i="25"/>
  <c r="S11" i="25"/>
  <c r="AA11" i="25" s="1"/>
  <c r="X17" i="25"/>
  <c r="X36" i="25"/>
  <c r="X37" i="25"/>
  <c r="AA49" i="25"/>
  <c r="S55" i="25"/>
  <c r="X62" i="25"/>
  <c r="X70" i="25"/>
  <c r="AA78" i="25"/>
  <c r="AA66" i="25"/>
  <c r="X12" i="25"/>
  <c r="X13" i="25"/>
  <c r="X23" i="25"/>
  <c r="X28" i="25"/>
  <c r="X29" i="25"/>
  <c r="X30" i="25"/>
  <c r="X39" i="25"/>
  <c r="X44" i="25"/>
  <c r="X45" i="25"/>
  <c r="X46" i="25"/>
  <c r="AA47" i="25"/>
  <c r="X56" i="25"/>
  <c r="X57" i="25"/>
  <c r="X58" i="25"/>
  <c r="X72" i="25"/>
  <c r="X73" i="25"/>
  <c r="AA75" i="25"/>
  <c r="AA77" i="25"/>
  <c r="X78" i="25"/>
  <c r="X16" i="25"/>
  <c r="AA19" i="25"/>
  <c r="AA35" i="25"/>
  <c r="AA42" i="25"/>
  <c r="AA45" i="25"/>
  <c r="X48" i="25"/>
  <c r="AA51" i="25"/>
  <c r="AA57" i="25"/>
  <c r="AA63" i="25"/>
  <c r="X68" i="25"/>
  <c r="AA71" i="25"/>
  <c r="X71" i="25"/>
  <c r="AA73" i="25"/>
  <c r="S15" i="25"/>
  <c r="AA15" i="25" s="1"/>
  <c r="AA23" i="25"/>
  <c r="AA30" i="25"/>
  <c r="S31" i="25"/>
  <c r="AA31" i="25" s="1"/>
  <c r="K33" i="25"/>
  <c r="AA33" i="25" s="1"/>
  <c r="AA39" i="25"/>
  <c r="S59" i="25"/>
  <c r="AA59" i="25" s="1"/>
  <c r="K61" i="25"/>
  <c r="AA61" i="25" s="1"/>
  <c r="K62" i="25"/>
  <c r="AA62" i="25" s="1"/>
  <c r="X10" i="25"/>
  <c r="X18" i="25"/>
  <c r="X19" i="25"/>
  <c r="K21" i="25"/>
  <c r="AA21" i="25" s="1"/>
  <c r="K22" i="25"/>
  <c r="AA22" i="25" s="1"/>
  <c r="X24" i="25"/>
  <c r="X25" i="25"/>
  <c r="X26" i="25"/>
  <c r="AA27" i="25"/>
  <c r="AA34" i="25"/>
  <c r="X35" i="25"/>
  <c r="K37" i="25"/>
  <c r="AA37" i="25" s="1"/>
  <c r="K38" i="25"/>
  <c r="AA38" i="25" s="1"/>
  <c r="X41" i="25"/>
  <c r="X42" i="25"/>
  <c r="AA43" i="25"/>
  <c r="AA50" i="25"/>
  <c r="X51" i="25"/>
  <c r="K53" i="25"/>
  <c r="AA53" i="25" s="1"/>
  <c r="X54" i="25"/>
  <c r="AA55" i="25"/>
  <c r="X63" i="25"/>
  <c r="K65" i="25"/>
  <c r="AA65" i="25" s="1"/>
  <c r="X66" i="25"/>
  <c r="K70" i="25"/>
  <c r="AA70" i="25" s="1"/>
  <c r="X76" i="25"/>
  <c r="X77" i="25"/>
  <c r="AA25" i="25"/>
  <c r="AA41" i="25"/>
  <c r="K12" i="25"/>
  <c r="AA12" i="25" s="1"/>
  <c r="S14" i="25"/>
  <c r="AA14" i="25" s="1"/>
  <c r="K16" i="25"/>
  <c r="AA16" i="25" s="1"/>
  <c r="S18" i="25"/>
  <c r="AA18" i="25" s="1"/>
  <c r="K20" i="25"/>
  <c r="AA20" i="25" s="1"/>
  <c r="K24" i="25"/>
  <c r="AA24" i="25" s="1"/>
  <c r="K28" i="25"/>
  <c r="AA28" i="25" s="1"/>
  <c r="K32" i="25"/>
  <c r="AA32" i="25" s="1"/>
  <c r="K36" i="25"/>
  <c r="AA36" i="25" s="1"/>
  <c r="K40" i="25"/>
  <c r="AA40" i="25" s="1"/>
  <c r="K44" i="25"/>
  <c r="AA44" i="25" s="1"/>
  <c r="K48" i="25"/>
  <c r="AA48" i="25" s="1"/>
  <c r="K52" i="25"/>
  <c r="AA52" i="25" s="1"/>
  <c r="K56" i="25"/>
  <c r="AA56" i="25" s="1"/>
  <c r="K60" i="25"/>
  <c r="AA60" i="25" s="1"/>
  <c r="K64" i="25"/>
  <c r="AA64" i="25" s="1"/>
  <c r="K68" i="25"/>
  <c r="AA68" i="25" s="1"/>
  <c r="K72" i="25"/>
  <c r="AA72" i="25" s="1"/>
  <c r="K76" i="25"/>
  <c r="AA76" i="25" s="1"/>
  <c r="F53" i="28" l="1"/>
  <c r="E49" i="28"/>
  <c r="E52" i="28" s="1"/>
  <c r="E50" i="28"/>
  <c r="I49" i="28"/>
  <c r="I52" i="28" s="1"/>
  <c r="I50" i="28"/>
  <c r="G50" i="28"/>
  <c r="G49" i="28"/>
  <c r="G52" i="28" s="1"/>
  <c r="H49" i="28"/>
  <c r="H52" i="28" s="1"/>
  <c r="H50" i="28"/>
  <c r="G53" i="28" l="1"/>
  <c r="H53" i="28"/>
  <c r="I53" i="28"/>
  <c r="E53" i="28"/>
  <c r="J42" i="22"/>
  <c r="C174" i="21"/>
  <c r="C141" i="21"/>
  <c r="C140" i="21"/>
</calcChain>
</file>

<file path=xl/sharedStrings.xml><?xml version="1.0" encoding="utf-8"?>
<sst xmlns="http://schemas.openxmlformats.org/spreadsheetml/2006/main" count="3115" uniqueCount="1066">
  <si>
    <t>WACC</t>
  </si>
  <si>
    <t>Input/parameter</t>
  </si>
  <si>
    <t>HILVARENBEEK (FLUXYS)</t>
  </si>
  <si>
    <t>ZEVENAAR</t>
  </si>
  <si>
    <t>WINTERSWIJK (OGE)</t>
  </si>
  <si>
    <t>OUDE STATENZIJL (GTG NORD-G)</t>
  </si>
  <si>
    <t>TEGELEN (OGE)</t>
  </si>
  <si>
    <t>BOCHOLTZ TENP (OGE - FLX TENP)</t>
  </si>
  <si>
    <t>VLIEGHUIS (RWE)</t>
  </si>
  <si>
    <t>S-GRAVENVOEREN (FLUXYS)</t>
  </si>
  <si>
    <t>OUDE STATENZIJL (GUD-G)[OBEBG]</t>
  </si>
  <si>
    <t>OUDE STATENZIJL (OGE)</t>
  </si>
  <si>
    <t>OUDE STATENZIJL (GUD-H)[OBEBH]</t>
  </si>
  <si>
    <t>OUDE STATENZIJL (GASCADE-H)</t>
  </si>
  <si>
    <t>KOEDIJK (TAQA)</t>
  </si>
  <si>
    <t>ANJUM (NAM)</t>
  </si>
  <si>
    <t>ANNERVEEN (NAM)</t>
  </si>
  <si>
    <t>BALGZAND (NAM-HC)</t>
  </si>
  <si>
    <t>BALGZAND (NAM-LC)</t>
  </si>
  <si>
    <t>BALGZAND (NAM-NOGAT)</t>
  </si>
  <si>
    <t>BARENDRECHT (NAM)</t>
  </si>
  <si>
    <t>BEDUM (NAM)</t>
  </si>
  <si>
    <t>BLIJA (NAM)</t>
  </si>
  <si>
    <t>BOTLEK (NAM)</t>
  </si>
  <si>
    <t>EMMEN GZI (NAM)</t>
  </si>
  <si>
    <t>BOTLEK (ESSO FLEXICOKER)</t>
  </si>
  <si>
    <t>GAAG (NAM)</t>
  </si>
  <si>
    <t>GARIJP (VERMILION ENERGY)</t>
  </si>
  <si>
    <t>GROOTEGAST (NAM)</t>
  </si>
  <si>
    <t>GRIJPSKERK (NAM)</t>
  </si>
  <si>
    <t>HARLINGEN (VERMILION ENERGY)</t>
  </si>
  <si>
    <t>KOOTSTERTILLE (NAM)</t>
  </si>
  <si>
    <t>MAASVLAKTE (TAQA)</t>
  </si>
  <si>
    <t>MIDDENMEER (VERMILION ENERGY)</t>
  </si>
  <si>
    <t>MONSTER (NAM)</t>
  </si>
  <si>
    <t>UITHUIZEN (NGT)</t>
  </si>
  <si>
    <t>OUDE PEKELA (NAM)</t>
  </si>
  <si>
    <t>ROTTERDAM WESTGAS (NAM)</t>
  </si>
  <si>
    <t>GRONINGEN (NAM)</t>
  </si>
  <si>
    <t>TEN ARLO (NAM)</t>
  </si>
  <si>
    <t>URETERP (NAM)</t>
  </si>
  <si>
    <t>VRIES (NAM)</t>
  </si>
  <si>
    <t>WAALWIJK (VERMILION)</t>
  </si>
  <si>
    <t>WARFFUM (NAM)</t>
  </si>
  <si>
    <t>ZELZATE (FLUXYS)</t>
  </si>
  <si>
    <t>EMDEN EPT (GASSCO)</t>
  </si>
  <si>
    <t>GRIJPSKERK (NAM - UGS)</t>
  </si>
  <si>
    <t>NORG (NAM - UGS)</t>
  </si>
  <si>
    <t>ALKMAAR (TAQA - PGI)</t>
  </si>
  <si>
    <t>ZANDVLIET (FLUXYS-H)</t>
  </si>
  <si>
    <t>OUDE STATENZIJL RENATO (OGE)</t>
  </si>
  <si>
    <t>ENSCHEDE (NUON-UGS EPE)</t>
  </si>
  <si>
    <t>MIDDELIE (NAM)</t>
  </si>
  <si>
    <t>ZUIDWENDING (UGS)</t>
  </si>
  <si>
    <t>ROTTERDAM (GATE)</t>
  </si>
  <si>
    <t>BERGERMEER (TAQA-UGS)</t>
  </si>
  <si>
    <t>OUDE STATENZIJL (ETZEL-EKB-H)</t>
  </si>
  <si>
    <t>OUDE STATENZIJL (EWE-H)</t>
  </si>
  <si>
    <t>BOCHOLTZ VETSCHAU (THYSSENGAS)</t>
  </si>
  <si>
    <t>BRAKEL WIJK&amp;AALBURG (VERMILION)</t>
  </si>
  <si>
    <t>OUDE STATENZIJL (ASTORA JEMGUM)</t>
  </si>
  <si>
    <t>ZWOLLE (NATUURGAS OVERIJSSEL B.V.)</t>
  </si>
  <si>
    <t>ENSCHEDE (ENECO-UGS EPE)</t>
  </si>
  <si>
    <t>OUDE STATENZIJL (ETZEL-CRYSTAL-H)</t>
  </si>
  <si>
    <t>OUDE STATENZIJL (ETZEL-FREYA-H)</t>
  </si>
  <si>
    <t>IJMUIDEN (WINTERSHALL)</t>
  </si>
  <si>
    <t>OUDE STATENZIJL (EWE JEMGUM)</t>
  </si>
  <si>
    <t>MAASVLAKTE Q16 ORANJE NASSAU (ONE)</t>
  </si>
  <si>
    <t>MAASVLAKTE (PEAKSHAVER PRODUCTIE)</t>
  </si>
  <si>
    <t>HEMRIK/DONKERBROEK (TULIP OIL)</t>
  </si>
  <si>
    <t>GOIRLE (DESSO BV)</t>
  </si>
  <si>
    <t>PG HOOGERHEIDE (ENEXIS B.V.)</t>
  </si>
  <si>
    <t>PG GIESSEN (ENEXIS B.V.)</t>
  </si>
  <si>
    <t>ALPHEN NB (ENEXIS B.V.)</t>
  </si>
  <si>
    <t>PG OOSTERHOUT (ENEXIS B.V.)</t>
  </si>
  <si>
    <t>TILBURG (AGRISTO BV)</t>
  </si>
  <si>
    <t>PG GENNEP (ENEXIS)</t>
  </si>
  <si>
    <t>HEUSDEN (ENEXIS B.V.)</t>
  </si>
  <si>
    <t>PG STEENBERGEN (ENEXIS)</t>
  </si>
  <si>
    <t>PRINSENBEEK (ENEXIS B.V.)</t>
  </si>
  <si>
    <t>ROOSENDAAL (ENEXIS)</t>
  </si>
  <si>
    <t>ZEVENBERGEN (ENEXIS)</t>
  </si>
  <si>
    <t>PG SPRUNDEL (ENEXIS B.V.)</t>
  </si>
  <si>
    <t>HELMOND (NEDSCHROEF HELMOND BV)</t>
  </si>
  <si>
    <t>MAARHEEZE (PHILIPS LIGHTING BV)</t>
  </si>
  <si>
    <t>MAASTRICHT (STF. GEBR. KLINKERS BV)</t>
  </si>
  <si>
    <t>BUDEL (NYRSTAR BV)</t>
  </si>
  <si>
    <t>BUDEL (NEDZINK BV)</t>
  </si>
  <si>
    <t>MAASTRICHT (ENCI BV)</t>
  </si>
  <si>
    <t>DONGEN (TROBAS GELATINE BV)</t>
  </si>
  <si>
    <t>MEERSSEN (MARSNA PAPER BV)</t>
  </si>
  <si>
    <t>MAASTRICHT (KONINKLIJKE MOSA BV)</t>
  </si>
  <si>
    <t>MAASTRICHT (O-I MANUFACTURING NL BV)</t>
  </si>
  <si>
    <t>BLERICK (NEDRI SPANSTAAL BV)</t>
  </si>
  <si>
    <t>EIJSDEN (UMICORE NL BV)</t>
  </si>
  <si>
    <t>BEESEL (ST. JORIS KERAMISCHE IND. BV)</t>
  </si>
  <si>
    <t>SWALMEN (CARGILL BV MALT DIVISION)</t>
  </si>
  <si>
    <t>VEGHEL (FRIESLANDCAMPINA)</t>
  </si>
  <si>
    <t>KESSEL (KLEIWARENFABRIEK JOOSTEN BV)</t>
  </si>
  <si>
    <t>EYGELSHOVEN (STF. NIEVELSTEEN BV)</t>
  </si>
  <si>
    <t>TEGELEN (WIENERBERGER JANSSEN DINGS)</t>
  </si>
  <si>
    <t>WEERT (ROTO SMEETS BV)</t>
  </si>
  <si>
    <t>BEEK (UTILITY SUPPORT GROUP BV G-GAS)</t>
  </si>
  <si>
    <t>BORN (NEDCAR BV)</t>
  </si>
  <si>
    <t>MAASTRICHT (ANKERPOORT)</t>
  </si>
  <si>
    <t>OSS (BALL PACKAGING EUROPE BV)</t>
  </si>
  <si>
    <t>EINDHOVEN (DAF TRUCKS NV)</t>
  </si>
  <si>
    <t>DINXPERLO (BEW)</t>
  </si>
  <si>
    <t>HAANRADE (THYSSENGAS)</t>
  </si>
  <si>
    <t>ZUTPHEN (AURUBIS NETHERLANDS BV)</t>
  </si>
  <si>
    <t>WIJHE (MEESTER STEGEMAN CV)</t>
  </si>
  <si>
    <t>PG GASSELTERNIJVEENSCHEMOND (ENEXIS)</t>
  </si>
  <si>
    <t>PG HARDERWIJK (LIANDER)</t>
  </si>
  <si>
    <t>PEIZE (ENEXIS)</t>
  </si>
  <si>
    <t>PG RODEN (ENEXIS)</t>
  </si>
  <si>
    <t>PG SCHEEMDERZWAAG (ENEXIS)</t>
  </si>
  <si>
    <t>ANGEREN (STF. HUISSENSWAARD BV)</t>
  </si>
  <si>
    <t>PANNERDEN (WIENERBERGER KIJFWAARD OOST)</t>
  </si>
  <si>
    <t>EMMEN (EMMTEC SERVICES BV)</t>
  </si>
  <si>
    <t>LOBITH (WAALSTF. DE BYLANDT BV)</t>
  </si>
  <si>
    <t>NIJVERDAL/HELLENDOORN (ENEXIS)</t>
  </si>
  <si>
    <t>ZWOLLE (SENSUS BV)</t>
  </si>
  <si>
    <t>FRANEKER (HUHTAMAKI NL BV)</t>
  </si>
  <si>
    <t>FOXHOL (AVEBE BA)</t>
  </si>
  <si>
    <t>HOOGEVEEN ALTEVEERSTRAAT (DOC KAAS B.V.)</t>
  </si>
  <si>
    <t>DELFZIJL (PPG INDUSTRIES CHEMICALS BV)</t>
  </si>
  <si>
    <t>HARDERWIJK (SAPA PROFILES)</t>
  </si>
  <si>
    <t>APELDOORN (KIWA GASTEC NV)</t>
  </si>
  <si>
    <t>NEEDE (DAWO EPS BV)</t>
  </si>
  <si>
    <t>PG DRACHTEN (LIANDER)</t>
  </si>
  <si>
    <t>RENKUM (PARENCO BV)</t>
  </si>
  <si>
    <t>EERBEEK (MAYR-MELNHOF EERBEEK BV)</t>
  </si>
  <si>
    <t>NUNSPEET (NESTLE NL BV)</t>
  </si>
  <si>
    <t>HENGELO (AKZO NOBEL ENERGIE BV)</t>
  </si>
  <si>
    <t>COEVORDEN (RENDO)</t>
  </si>
  <si>
    <t>NIJVERDAL (TEN CATE PROTECT BV)</t>
  </si>
  <si>
    <t>LOCHEM (FRIESLANDCAMPINA)</t>
  </si>
  <si>
    <t>WINSCHOTEN (PHILIPS LIGHTING BV)</t>
  </si>
  <si>
    <t>LOENEN (SOLIDPACK BV)</t>
  </si>
  <si>
    <t>OPHEUSDEN (WIENERBERGER WOLFSWAARD)</t>
  </si>
  <si>
    <t>PG HAREN (ENEXIS)</t>
  </si>
  <si>
    <t>BERGUM (GDF SUEZ ENERGIE NL NV)</t>
  </si>
  <si>
    <t>DELFZIJL (DOW BENELUX BV)</t>
  </si>
  <si>
    <t>DELFZIJL (AKZO ZOUTCHEMIE)</t>
  </si>
  <si>
    <t>PG DIEREN (LIANDER)</t>
  </si>
  <si>
    <t>BALKBRUG (RENDO)</t>
  </si>
  <si>
    <t>SAPPEMEER (ESKA GRAPHIC BOARD BV)</t>
  </si>
  <si>
    <t>MILLINGEN A/D RIJN (LIANDER)</t>
  </si>
  <si>
    <t>BEILEN (FRIESLANDCAMPINA DOMO)</t>
  </si>
  <si>
    <t>NUNSPEET (LIANDER)</t>
  </si>
  <si>
    <t>PG ENSCHEDE (ENEXIS)</t>
  </si>
  <si>
    <t>NES (STEDIN)</t>
  </si>
  <si>
    <t>NIEUWE PEKELA (SMURFIT KAPPA TWINCORR)</t>
  </si>
  <si>
    <t>ERLECOM (WIENERBERGER ERLECOM)</t>
  </si>
  <si>
    <t>DRACHTEN (FENNER DUNLOP BV)</t>
  </si>
  <si>
    <t>HOOGEZAND (ESKA GRAPHIC BOARD BV)</t>
  </si>
  <si>
    <t>AZEWIJN (STF. DE NIJVERHEID BV)</t>
  </si>
  <si>
    <t>PG BUINERVEEN (ENEXIS)</t>
  </si>
  <si>
    <t>MALDEN (LIANDER)</t>
  </si>
  <si>
    <t>PG KAMPEN (ENEXIS)</t>
  </si>
  <si>
    <t>VIERVERLATEN (SUIKERUNIE)</t>
  </si>
  <si>
    <t>DINXPERLO (LIANDER)</t>
  </si>
  <si>
    <t>ENSCHEDE (APOLLO VREDESTEIN)</t>
  </si>
  <si>
    <t>NORG (ENEXIS)</t>
  </si>
  <si>
    <t>SLOTEN (SLOTEN BV)</t>
  </si>
  <si>
    <t>LEEK (HUNTER DOUGLAS EUROPE BV)</t>
  </si>
  <si>
    <t>HAAKSBERGEN (ENEXIS)</t>
  </si>
  <si>
    <t>GROESBEEK (LIANDER)</t>
  </si>
  <si>
    <t>ZUIDWOLDE (RENDO)</t>
  </si>
  <si>
    <t>PG HOEVELAKEN (LIANDER)</t>
  </si>
  <si>
    <t>HAALDEREN (WIENERBERGER BEMMEL)</t>
  </si>
  <si>
    <t>DEEST (STF. VOGELENSANGH)</t>
  </si>
  <si>
    <t>LOBITH (LIANDER)</t>
  </si>
  <si>
    <t>DELFZIJL (DELESTO)</t>
  </si>
  <si>
    <t>NIJVERDAL (TEN CATE ADVANCED TEXT. BV)</t>
  </si>
  <si>
    <t>DELFZIJL (ALDEL BV)</t>
  </si>
  <si>
    <t>DEVENTER (AKZO NOBEL POLYMER CHEM. BV)</t>
  </si>
  <si>
    <t>APELDOORN (OWENS CORNING VEIL NL BV)</t>
  </si>
  <si>
    <t>HARDERWIJK (KALKZANDSTF. HARDERWIJK BV)</t>
  </si>
  <si>
    <t>GIESBEEK (LIANDER)</t>
  </si>
  <si>
    <t>LOSSER (ENEXIS)</t>
  </si>
  <si>
    <t>ZUTPHEN PARKSTRAAT (LIANDER)</t>
  </si>
  <si>
    <t>ENSCHEDE (VAN MERKSTEIJN PLASTICS BV)</t>
  </si>
  <si>
    <t>BIDDINGHUIZEN (WALIBI WORLD BV)</t>
  </si>
  <si>
    <t>DOETINCHEM (PAPIERFABRIEK DOETINCHEM BV)</t>
  </si>
  <si>
    <t>OUDE PEKELA (STRATING STEENINDUSTRIE BV)</t>
  </si>
  <si>
    <t>GEESBRUG (RENDO)</t>
  </si>
  <si>
    <t>RIJSSEN (ENEXIS)</t>
  </si>
  <si>
    <t>TER APELKANAAL (AVEBE BA)</t>
  </si>
  <si>
    <t>LELYSTAD (CIDC)</t>
  </si>
  <si>
    <t>ENSCHEDE (ENNATUURLIJK WKC)</t>
  </si>
  <si>
    <t>DELFZIJL (LAFARGE GIPS BV)</t>
  </si>
  <si>
    <t>GENDT (STF. DE ZANDBERG BV)</t>
  </si>
  <si>
    <t>LOENEN (SMURFIT KAPPA MNL GOLFKARTON)</t>
  </si>
  <si>
    <t>EERBEEK (SCA DE HOOP ENERGIE BV)</t>
  </si>
  <si>
    <t>SPIJK (LIANDER)</t>
  </si>
  <si>
    <t>ZUTPHEN DE HOVEN (LIANDER)</t>
  </si>
  <si>
    <t>VEENDAM (NEDMAG INDUSTRIES BV)</t>
  </si>
  <si>
    <t>HETEREN (WIENERBERGER HETEREN)</t>
  </si>
  <si>
    <t>EERBEEK (SANDERS COLDENHOVE)</t>
  </si>
  <si>
    <t>ALMERE (NUON POWER GENERATION B.V.-WKC)</t>
  </si>
  <si>
    <t>ARNHEM (DE KLEEF BV)</t>
  </si>
  <si>
    <t>PG DEVENTER (ENEXIS)</t>
  </si>
  <si>
    <t>SCHARSTERBRUG (PHOENIX BV)</t>
  </si>
  <si>
    <t>NIJMEGEN DE OOY (LIANDER)</t>
  </si>
  <si>
    <t>WORKUM (FRIESLANDCAMPINA CHEESE)</t>
  </si>
  <si>
    <t>ECHTELD (WIENERBERGER SCHIPPERSWAARD BV)</t>
  </si>
  <si>
    <t>NIJMEGEN (MEAD JOHNSON BV)</t>
  </si>
  <si>
    <t>FARMSUM (ZEOLYST CV)</t>
  </si>
  <si>
    <t>DEEST (WIENERBERGER NARVIK DAKPANNEN)</t>
  </si>
  <si>
    <t>HENGELO (SIEMENS NEDERLAND NV)</t>
  </si>
  <si>
    <t>DELFZIJL (GDF SUEZ ENERGIE NL-EEMS 3-7)</t>
  </si>
  <si>
    <t>GASSELTERNIJVEEN (AVEBE BA)</t>
  </si>
  <si>
    <t>COLLENDOORNERVEEN (GZI NAM BV)</t>
  </si>
  <si>
    <t>HENGELO (TWENCE AFVALSCHEIDING)</t>
  </si>
  <si>
    <t>HARLINGEN (REC BV)</t>
  </si>
  <si>
    <t>BRUMMEN (LIANDER)</t>
  </si>
  <si>
    <t>SPIJK (BV STF. SPIJK)</t>
  </si>
  <si>
    <t>SUAMEER (SONAC BURGUM BV)</t>
  </si>
  <si>
    <t>PG ZOETERMEER (STEDIN)</t>
  </si>
  <si>
    <t>PG DELFT (STEDIN)</t>
  </si>
  <si>
    <t>PG WESTZAAN (LIANDER)</t>
  </si>
  <si>
    <t>MAASVLAKTE (ECT DELTA TERMINAL BV)</t>
  </si>
  <si>
    <t>MAASSLUIS (STEDIN)</t>
  </si>
  <si>
    <t>PG ZALTBOMMEL (LIANDER)</t>
  </si>
  <si>
    <t>ROTTERDAM (ENCI BV)</t>
  </si>
  <si>
    <t>PG HAARLEM (LIANDER)</t>
  </si>
  <si>
    <t>PG AMSTELVEEN (STEDIN)</t>
  </si>
  <si>
    <t>SCHIPHOL WEST (SCHIPHOL GROUP)</t>
  </si>
  <si>
    <t>PG BLEISWIJK (STEDIN)</t>
  </si>
  <si>
    <t>ZOETERMEER (NUTRICIA BV)</t>
  </si>
  <si>
    <t>PG DORDRECHT (STEDIN)</t>
  </si>
  <si>
    <t>PG ROTTERDAM (STEDIN)</t>
  </si>
  <si>
    <t>ROZENBURG (STEDIN)</t>
  </si>
  <si>
    <t>AMSTERDAM (SONNEBORN BV)</t>
  </si>
  <si>
    <t>UTRECHT (WARMTE NEWCO B.V.)</t>
  </si>
  <si>
    <t>GORINCHEM (PURAC BIOCHEM BV)</t>
  </si>
  <si>
    <t>BOSKOOP (LIANDER)</t>
  </si>
  <si>
    <t>HILVERSUM DE MEENT (LIANDER)</t>
  </si>
  <si>
    <t>EUROPOORT (ADM)</t>
  </si>
  <si>
    <t>HOEK VAN HOLLAND (STEDIN)</t>
  </si>
  <si>
    <t>DORDRECHT (DESCO CV)</t>
  </si>
  <si>
    <t>PURMEREND CANTERWEG (LIANDER)</t>
  </si>
  <si>
    <t>SASSENHEIM (AKZO NOBEL CAR REFINISHES)</t>
  </si>
  <si>
    <t>EUROPOORT (BP RAFFINADERIJ ROTTERDAM BV)</t>
  </si>
  <si>
    <t>MAURIK (LIANDER)</t>
  </si>
  <si>
    <t>WASSENAAR (LIANDER)</t>
  </si>
  <si>
    <t>OUDERKERK A/D AMSTEL (STEDIN)</t>
  </si>
  <si>
    <t>PG IJMUIDEN (LIANDER)</t>
  </si>
  <si>
    <t>PG BEVERWIJK (STEDIN)</t>
  </si>
  <si>
    <t>BOTLEK (AIR LIQUIDE INDUSTRIE BV: SMR)</t>
  </si>
  <si>
    <t>ZOETERWOUDE (HEINEKEN NL BV)</t>
  </si>
  <si>
    <t>BOTLEK (AIR LIQUIDE INDUSTRIE BV: ATR)</t>
  </si>
  <si>
    <t>PG NAALDWIJK (WESTLAND)</t>
  </si>
  <si>
    <t>MAASVLAKTE DISTRIPARK (STEDIN)</t>
  </si>
  <si>
    <t>AMSTERDAM (ALBEMARLE CATALYSTS COMPANY)</t>
  </si>
  <si>
    <t>AMSTERDAM (ICL FERTILIZERS EUR.)</t>
  </si>
  <si>
    <t>BOTLEK (VOPAK TERMINAL CHEMIEHAVEN BV)</t>
  </si>
  <si>
    <t>EUROPOORT (EXXON MOBIL CHEMICAL NL BV)</t>
  </si>
  <si>
    <t>ZWIJNDRECHT (UNIMILLS BV)</t>
  </si>
  <si>
    <t>ROTTERDAM (CEREXAGRI BV)</t>
  </si>
  <si>
    <t>AMSTERDAM (NUON POWER GENERATION BV)</t>
  </si>
  <si>
    <t>BOTLEK (CARGILL BV)</t>
  </si>
  <si>
    <t>BOTLEK (AIR LIQUIDE IND. BV: EUROGEN)</t>
  </si>
  <si>
    <t>PG VLAARDINGEN (STEDIN)</t>
  </si>
  <si>
    <t>OUDENHOORN (FARMFRITES BV)</t>
  </si>
  <si>
    <t>BOTLEK (CLIMAX MOLYBDENUM BV)</t>
  </si>
  <si>
    <t>BOTLEK (ASFALT CENTRALE ROTTERDAM BV)</t>
  </si>
  <si>
    <t>EEMNES (ASFALTPRODUCTIE DE EEM BV)</t>
  </si>
  <si>
    <t>BEVERWIJK (HHN-SDI)</t>
  </si>
  <si>
    <t>WORMERVEER (LODERS CROKLAAN B.V.)</t>
  </si>
  <si>
    <t>BERGEN NH. (LIANDER)</t>
  </si>
  <si>
    <t>BOTLEK (CABOT BV)</t>
  </si>
  <si>
    <t>WOERDEN (MONIER BV WOERDEN)</t>
  </si>
  <si>
    <t>BOTLEK (ALUMINIUM &amp; CHEMIE ROTTERDAM BV)</t>
  </si>
  <si>
    <t>EUROPOORT (INDORAMA HOLDINGS ROTTERDAM)</t>
  </si>
  <si>
    <t>EGMOND AAN ZEE (LIANDER)</t>
  </si>
  <si>
    <t>PG ZEIST (STEDIN)</t>
  </si>
  <si>
    <t>TEXEL (LIANDER)</t>
  </si>
  <si>
    <t>BOTLEK (RUBIS TERMINAL BV)</t>
  </si>
  <si>
    <t>VLAARDINGEN (UNILEVER R&amp;D)</t>
  </si>
  <si>
    <t>BOTLEK (EMERALD KALAMA CHEMICALS BV)</t>
  </si>
  <si>
    <t>BOTLEK (ALMATIS BV)</t>
  </si>
  <si>
    <t>VLAARDINGEN (ALIPHOS ROTTERDAM BV)</t>
  </si>
  <si>
    <t>VELSEN NOORD (LIANDER)</t>
  </si>
  <si>
    <t>VOLENDAM (LIANDER)</t>
  </si>
  <si>
    <t>MONNICKENDAM (LIANDER)</t>
  </si>
  <si>
    <t>BOTLEK (TRONOX PIGMENTS HOLLAND BV)</t>
  </si>
  <si>
    <t>KROMMENIE (FORBO FLOORING BV)</t>
  </si>
  <si>
    <t>DELFT (DSM FOOD SPECIALTIES BV)</t>
  </si>
  <si>
    <t>IJMUIDEN (TATA STEEL IJMUIDEN BV)</t>
  </si>
  <si>
    <t>KOOG A/D ZAAN (TATE &amp; LYLE NL BV)</t>
  </si>
  <si>
    <t>EUROPOORT MOEZELWEG (VOPAK TERMINAL BV)</t>
  </si>
  <si>
    <t>MIDDELHARNIS (STEDIN)</t>
  </si>
  <si>
    <t>EUROPOORT (GREIF NL BV)</t>
  </si>
  <si>
    <t>ROSSUM (LIANDER)</t>
  </si>
  <si>
    <t>ASPEREN (STEDIN)</t>
  </si>
  <si>
    <t>DEN HAAG (HAC BV)</t>
  </si>
  <si>
    <t>AMSTERDAM (EUROTANK AMSTERDAM BV)</t>
  </si>
  <si>
    <t>EUROPOORT (CALDIC BV)</t>
  </si>
  <si>
    <t>DUIVENDRECHT (STEDIN)</t>
  </si>
  <si>
    <t>BOTLEK (ODFJELL TERMINALS ROTTERDAM BV)</t>
  </si>
  <si>
    <t>BOTLEK (LBC ROTTERDAM BV)</t>
  </si>
  <si>
    <t>BOTLEK (JDB ECOTECHNIEK)</t>
  </si>
  <si>
    <t>PERNIS (AVR INDUSTRIAL WASTE NV)</t>
  </si>
  <si>
    <t>HALFWEG (STEDIN)</t>
  </si>
  <si>
    <t>ABBENBROEK (STEDIN)</t>
  </si>
  <si>
    <t>OUDENHOORN RUIGENDIJK (STEDIN)</t>
  </si>
  <si>
    <t>BOTLEK (AKZO NOBEL INDUSTRIAL CHEM BV)</t>
  </si>
  <si>
    <t>BOTLEK (KEPPEL VEROLME BV)</t>
  </si>
  <si>
    <t>PG MOERKAPELLE (LIANDER)</t>
  </si>
  <si>
    <t>BERGSCHENHOEK WILD. KADE (STEDIN)</t>
  </si>
  <si>
    <t>AMSTERDAM (NUGRO VOF)</t>
  </si>
  <si>
    <t>BOTLEK (ESSO NL BV)</t>
  </si>
  <si>
    <t>HAAFTEN (WIENERBERGER HAAFTEN)</t>
  </si>
  <si>
    <t>VELSEN (PF. CROWN VAN GELDER NV)</t>
  </si>
  <si>
    <t>VUREN (SONAC VUREN BV)</t>
  </si>
  <si>
    <t>BOTLEK (SERVICE TERMINAL ROTTERDAM VOF)</t>
  </si>
  <si>
    <t>VUREN (XELLA CELLENBETON NL BV)</t>
  </si>
  <si>
    <t>KROMMENIE (FORBO FLOORING CORAL NV)</t>
  </si>
  <si>
    <t>VELSEN (NUON POWER GENERATION BV)</t>
  </si>
  <si>
    <t>AMSTERDAM OCEANENWEG (CARGILL BV)</t>
  </si>
  <si>
    <t>ABBEKERK (GRASDROGERIJ HARTOG BV)</t>
  </si>
  <si>
    <t>BOTLEK (HOYER NL BV)</t>
  </si>
  <si>
    <t>ALKMAAR (NV HVC)</t>
  </si>
  <si>
    <t>PERNIS (SHELL NL RAFFINADERIJ BV)</t>
  </si>
  <si>
    <t>PG MOERDIJK (ENEXIS B.V.)</t>
  </si>
  <si>
    <t>SLUISKIL (YARA BV H-GAS)</t>
  </si>
  <si>
    <t>EINDHOVEN (ENNATUURLIJK WKC)</t>
  </si>
  <si>
    <t>MOERDIJK (ARDAGH GLASS BV)</t>
  </si>
  <si>
    <t>SOMEREN (KIEVITSAKKERS BV)</t>
  </si>
  <si>
    <t>TEGELEN (WIENERBERGER NARVIK DAKPANNEN)</t>
  </si>
  <si>
    <t>OSS (MERCK MSD OSS BV)</t>
  </si>
  <si>
    <t>LIESHOUT (BAVARIA NV)</t>
  </si>
  <si>
    <t>KERKRADE (E-MAX)</t>
  </si>
  <si>
    <t>ROOSENDAAL (SENSUS BV)</t>
  </si>
  <si>
    <t>HELMOND (J.A. RAYMAKERS &amp; CO BV)</t>
  </si>
  <si>
    <t>KLUNDERT (SHELL NL CHEMIE BV)</t>
  </si>
  <si>
    <t>VLISSINGEN (ZEELAND REFINERY)</t>
  </si>
  <si>
    <t>TILBURG (FUJIFILM MANUFACTUR. EUROPE BV)</t>
  </si>
  <si>
    <t>HELMOND (ENNATUURLIJK SV)</t>
  </si>
  <si>
    <t>BORN (FRIESLANDCAMPINA CHEESE)</t>
  </si>
  <si>
    <t>PG MAASTRICHT (ENEXIS)</t>
  </si>
  <si>
    <t>PG GRONSVELD (ENEXIS)</t>
  </si>
  <si>
    <t>SITTARD (ENEXIS)</t>
  </si>
  <si>
    <t>TEGELEN (MONIER BV TEGELEN)</t>
  </si>
  <si>
    <t>VOERENDAAL (ENEXIS)</t>
  </si>
  <si>
    <t>NUTH (ENEXIS)</t>
  </si>
  <si>
    <t>NEDERWEERT (ENEXIS)</t>
  </si>
  <si>
    <t>OUD GASTEL (ENEXIS)</t>
  </si>
  <si>
    <t>ROERMOND (SMURFIT KAPPA ROERMOND PAPIER)</t>
  </si>
  <si>
    <t>DRUNEN (SAPA PROFILES)</t>
  </si>
  <si>
    <t>OOSTRUM (RIXONA BV)</t>
  </si>
  <si>
    <t>CUYK (NUTRICIA BV)</t>
  </si>
  <si>
    <t>DINTELOORD (SUIKERUNIE)</t>
  </si>
  <si>
    <t>HELMOND (VLISCO BV)</t>
  </si>
  <si>
    <t>ACHT (VDL ETG EINDHOVEN BV)</t>
  </si>
  <si>
    <t>OUDENBOSCH (HUNTER DOUGLAS EUROPE BV)</t>
  </si>
  <si>
    <t>OEFFELT (STF. ENGELS BV)</t>
  </si>
  <si>
    <t>DONGEN (COCA-COLA ENTERPRISES NL BV)</t>
  </si>
  <si>
    <t>DONGEN (ARDAGH GLASS DONGEN BV)</t>
  </si>
  <si>
    <t>TILBURG (IFF NL BV)</t>
  </si>
  <si>
    <t>SON (RENDAC BV)</t>
  </si>
  <si>
    <t>ETTEN-LEUR (ST-GOBAIN CONSTR.PROD.NED)</t>
  </si>
  <si>
    <t>HEDIKHUIZEN (STF. HEDIKHUIZEN BV)</t>
  </si>
  <si>
    <t>OSS (UNILEVER BESTFOODS NL)</t>
  </si>
  <si>
    <t>BERGEN OP ZOOM (ASFALTPRODUKTIE MIJ BV)</t>
  </si>
  <si>
    <t>SWALMEN (VAN HOUTUM BV)</t>
  </si>
  <si>
    <t>BEEK EN DONK (HITMETAL/THIBODRAAD BV)</t>
  </si>
  <si>
    <t>ST. OEDENRODE (AHREND PROD. BEDRIJF BV)</t>
  </si>
  <si>
    <t>SAS VAN GENT (ROSIER NEDERLAND BV)</t>
  </si>
  <si>
    <t>HEERLEN (SIBELCO BENELUX)</t>
  </si>
  <si>
    <t>TERNEUZEN (DOW BENELUX BV)</t>
  </si>
  <si>
    <t>MIDDELBURG (EASTMAN CHEMICAL BV)</t>
  </si>
  <si>
    <t>KERKRADE (JINDAL FILMS EUR. KERKRADE BV)</t>
  </si>
  <si>
    <t>MAASTRICHT (SAPPI MAASTRICHT BV)</t>
  </si>
  <si>
    <t>LANDGRAAF (XELLA CELLENBETON NL BV)</t>
  </si>
  <si>
    <t>ALKMAAR (TAQA)</t>
  </si>
  <si>
    <t>SLUISKIL (YARA BV-G-GAS)</t>
  </si>
  <si>
    <t>GELEEN (UTILITY SUPPORT GROUP BV H_GAS)</t>
  </si>
  <si>
    <t>MAASVLAKTE (LYONDELL BAYER MANUF. VOF)</t>
  </si>
  <si>
    <t>BOEKELO (GROLSCH BIERBROUWERIJ BV)</t>
  </si>
  <si>
    <t>AMSTERDAM (STARBUCKS MANUF. EMEA BV)</t>
  </si>
  <si>
    <t>HOOGEVEEN BUITENVAART (DOC KAAS B.V.)</t>
  </si>
  <si>
    <t>BEMMEL (LINGEZEGEN ENERGY B.V. )</t>
  </si>
  <si>
    <t>DE STEEG (FACILITY SERVICES HAVELAND BV)</t>
  </si>
  <si>
    <t>SCHIEDAM (STEDIN)</t>
  </si>
  <si>
    <t>PG HOUTEN (STEDIN)</t>
  </si>
  <si>
    <t>PG HOOGLAND (STEDIN)</t>
  </si>
  <si>
    <t>PG VEENENDAAL (STEDIN)</t>
  </si>
  <si>
    <t>BORCULO (FRIESLANDCAMPINA DOMO)</t>
  </si>
  <si>
    <t>PG HELDEN (ENEXIS)</t>
  </si>
  <si>
    <t>PG HOOGEVEEN (RENDO)</t>
  </si>
  <si>
    <t>PG ECHTEN (RENDO)</t>
  </si>
  <si>
    <t>NG DEN HAAG (STEDIN)</t>
  </si>
  <si>
    <t>PG BERGEN OP ZOOM (ENEXIS)</t>
  </si>
  <si>
    <t>PG BREDA (ENEXIS)</t>
  </si>
  <si>
    <t>PG DONGEN (ENEXIS)</t>
  </si>
  <si>
    <t>PG ETTEN-LEUR (ENEXIS)</t>
  </si>
  <si>
    <t>PG GILZE (ENEXIS)</t>
  </si>
  <si>
    <t>PG VLIJMEN (ENEXIS)</t>
  </si>
  <si>
    <t>PG ARCEN (ENEXIS)</t>
  </si>
  <si>
    <t>PG GELEEN (ENEXIS)</t>
  </si>
  <si>
    <t>PG HEERLEN (ENEXIS)</t>
  </si>
  <si>
    <t>PG HERKENBOSCH (ENEXIS)</t>
  </si>
  <si>
    <t>PG KERKRADE (ENEXIS)</t>
  </si>
  <si>
    <t>PG ROERMOND (ENEXIS)</t>
  </si>
  <si>
    <t>PG VENLO (ENEXIS)</t>
  </si>
  <si>
    <t>PG ASSEN (ENEXIS)</t>
  </si>
  <si>
    <t>PG GRONINGEN STAD (ENEXIS)</t>
  </si>
  <si>
    <t>PG HENGELO (ENEXIS)</t>
  </si>
  <si>
    <t>PG MIDWOLDA (ENEXIS)</t>
  </si>
  <si>
    <t>PG OMMEN (ENEXIS)</t>
  </si>
  <si>
    <t>PG RAALTE (ENEXIS)</t>
  </si>
  <si>
    <t>PG WINSCHOTEN (ENEXIS)</t>
  </si>
  <si>
    <t>PG ZWOLLE (ENEXIS)</t>
  </si>
  <si>
    <t>PG AMSTERDAM (LIANDER)</t>
  </si>
  <si>
    <t>PG ARNHEM (LIANDER)</t>
  </si>
  <si>
    <t>PG DRUTEN (LIANDER)</t>
  </si>
  <si>
    <t>PG EEFDE (LIANDER)</t>
  </si>
  <si>
    <t>PG ELST (LIANDER)</t>
  </si>
  <si>
    <t>PG NIJMEGEN (LIANDER)</t>
  </si>
  <si>
    <t>PG WEZEP (LIANDER)</t>
  </si>
  <si>
    <t>PG ZEVENAAR (LIANDER)</t>
  </si>
  <si>
    <t>MAASVLAKTE (IOI LODERS CROKLAAN OILS BV)</t>
  </si>
  <si>
    <t>BLEISWIJK (TUINBOUWCOMBINATIE)</t>
  </si>
  <si>
    <t>PERNIS (AIR LIQUIDE PERGEN)</t>
  </si>
  <si>
    <t>ZANDVLIET (WINGAS-H)</t>
  </si>
  <si>
    <t>SPIJK GLD. (WELLMAN RECYCLING)</t>
  </si>
  <si>
    <t>ROTTERDAM (ABENGOA BIOENERGY NL BV)</t>
  </si>
  <si>
    <t>PG GROENLO (LIANDER)</t>
  </si>
  <si>
    <t>PG DOETINCHEM (LIANDER)</t>
  </si>
  <si>
    <t>PG ALPHEN A/D RIJN (LIANDER)</t>
  </si>
  <si>
    <t>PG OOSTBETUWE (LIANDER)</t>
  </si>
  <si>
    <t>PG HOORN (LIANDER)</t>
  </si>
  <si>
    <t>DELFZIJL (BIO-METHANOL CHEMIE NL BV)</t>
  </si>
  <si>
    <t>LELYSTAD (GDF SUEZ ENERGIE NL NV-MAXIMA)</t>
  </si>
  <si>
    <t>BOTLEK DISTRIPARK (WESTLAND)</t>
  </si>
  <si>
    <t>ROTTERDAM (EUROMAX TERMINAL)</t>
  </si>
  <si>
    <t>ROTTERDAM (ENECOGEN VOF)</t>
  </si>
  <si>
    <t>NIEUW HINKELOORD (DELTA-ZBL)</t>
  </si>
  <si>
    <t>WIERINGERMEER (ENRGIE COMB. W'MEER-RNB)</t>
  </si>
  <si>
    <t>RIJNMOND (MAASSTROOM ENERGIE CV)</t>
  </si>
  <si>
    <t>DEN HAAG (HTM)</t>
  </si>
  <si>
    <t>EUROPOORT NECKARWEG (VOPAK TERMINAL BV)</t>
  </si>
  <si>
    <t>BOTLEK (HUNTSMAN HOLLAND BV)</t>
  </si>
  <si>
    <t>SCHOONEBEEK (NAM)</t>
  </si>
  <si>
    <t>BOTLEK (VOPAK TERMINAL BV)</t>
  </si>
  <si>
    <t>ROZENBURG (AIR LIQUIDE-HERACLES)</t>
  </si>
  <si>
    <t>NG WADDINXVEEN (STEDIN)</t>
  </si>
  <si>
    <t>MAASBREE (WAYLAND NOVA BV)</t>
  </si>
  <si>
    <t>MAASVLAKTE (NESTE OIL NETHERLANDS BV)</t>
  </si>
  <si>
    <t>BERGEN OP ZOOM (PHILLIP MORRIS HOLLAND)</t>
  </si>
  <si>
    <t>EEMSHAVEN (NUON MAGNUMCENTRALE)</t>
  </si>
  <si>
    <t>NIEUW VENNEP (LIANDER)</t>
  </si>
  <si>
    <t>ROTTERDAM-AIR PRODUCTS NL BV</t>
  </si>
  <si>
    <t>DIEMEN (NUON POWER GENERATION BV)</t>
  </si>
  <si>
    <t>STEENDEREN (AVIKO BV)</t>
  </si>
  <si>
    <t>NG BRIELLE (STEDIN)</t>
  </si>
  <si>
    <t>NG HEEMSTEDE (STEDIN)</t>
  </si>
  <si>
    <t>NG GOUDA (STEDIN)</t>
  </si>
  <si>
    <t>NG HOEKSE WAARD (STEDIN)</t>
  </si>
  <si>
    <t>NG KRIMPEN (STEDIN)</t>
  </si>
  <si>
    <t>NG LEERDAM (STEDIN)</t>
  </si>
  <si>
    <t>NG NOORD-OOST FRIESLAND (STEDIN)</t>
  </si>
  <si>
    <t>NG HILVERSUM (LIANDER)</t>
  </si>
  <si>
    <t>PERNIS (WILMAR)</t>
  </si>
  <si>
    <t>PERNIS (RECYCLING KOMBINATIE REKO BV)</t>
  </si>
  <si>
    <t>PERNIS (KOOLE)</t>
  </si>
  <si>
    <t>DINTELOORD (TUINBOUW DINTELOORD)</t>
  </si>
  <si>
    <t>MARKNESSE (TUINBOUW LUTTELGEEST)</t>
  </si>
  <si>
    <t>OOSTERBIERUM (LAMB WESTON)</t>
  </si>
  <si>
    <t>NG TILBURG (ENEXIS)</t>
  </si>
  <si>
    <t>NG DEN BOSCH (ENEXIS)</t>
  </si>
  <si>
    <t>BOTLEK (AIR PRODUCTS NL BV)</t>
  </si>
  <si>
    <t>NG FLEVOLAND (LIANDER)</t>
  </si>
  <si>
    <t>NG LEIDEN-KATWIJK (LIANDER)</t>
  </si>
  <si>
    <t>NG APELDOORN (LIANDER)</t>
  </si>
  <si>
    <t>NG SAAKSUM (ENEXIS)</t>
  </si>
  <si>
    <t>NG FRIESLAND ZUID-WEST (LIANDER)</t>
  </si>
  <si>
    <t>NG VOLLENHOVE (ENEXIS)</t>
  </si>
  <si>
    <t>NG NOORDOOSTPOLDER (LIANDER)</t>
  </si>
  <si>
    <t>NG LEEUWARDEN (LIANDER)</t>
  </si>
  <si>
    <t>NG HINDELOOPEN (LIANDER)</t>
  </si>
  <si>
    <t>NG OOSTEREND (LIANDER)</t>
  </si>
  <si>
    <t>NG FRIESLAND ZUID-OOST (LIANDER)</t>
  </si>
  <si>
    <t>NG FRIESLAND NOORD-WEST (LIANDER)</t>
  </si>
  <si>
    <t>NG FRIESLAND MIDDEN (LIANDER)</t>
  </si>
  <si>
    <t>NG WESTSTELLINGWERF (LIANDER)</t>
  </si>
  <si>
    <t>NG VLIELAND (LIANDER)</t>
  </si>
  <si>
    <t xml:space="preserve">Q1 </t>
  </si>
  <si>
    <t>Q2</t>
  </si>
  <si>
    <t>Q3</t>
  </si>
  <si>
    <t>Q4</t>
  </si>
  <si>
    <t>01 Regionale leidingen</t>
  </si>
  <si>
    <t>01 Regionale leidingen (Waterkruisingen)</t>
  </si>
  <si>
    <t>03 Verremeting</t>
  </si>
  <si>
    <t>04 Terreinen</t>
  </si>
  <si>
    <t>05 Wegen en terreinvoorzieningen</t>
  </si>
  <si>
    <t>06 Utiliteitsgebouwen</t>
  </si>
  <si>
    <t>07 Dienstwoningen</t>
  </si>
  <si>
    <t>08 Inrichting gebouwen</t>
  </si>
  <si>
    <t>09 Bedrijfsinventaris</t>
  </si>
  <si>
    <t>10 Gereedschap</t>
  </si>
  <si>
    <t>10 Gereedschap (LNG)</t>
  </si>
  <si>
    <t>11 Werktuigen</t>
  </si>
  <si>
    <t>11 Werktuigen (gaschromatografen en comptabele meters)</t>
  </si>
  <si>
    <t>12 Motorvoertuigen</t>
  </si>
  <si>
    <t>13 Aanhangwagens</t>
  </si>
  <si>
    <t>14 Overig rollend materieel</t>
  </si>
  <si>
    <t>15 Compressorstations (TT-BAT-BT)</t>
  </si>
  <si>
    <t>15 Compressorstations (TT-BAT-BT) (gaschromatografen en comptabele meters)</t>
  </si>
  <si>
    <t>15 Compressorstations (KC)</t>
  </si>
  <si>
    <t>15 Compressorstations extra kosten leveringszekerheid (TT-BAT-BT)</t>
  </si>
  <si>
    <t>16 LNG installaties</t>
  </si>
  <si>
    <t>17 Mengstations</t>
  </si>
  <si>
    <t>18 Ijkinstallaties</t>
  </si>
  <si>
    <t>19 Stortgasinstallaties</t>
  </si>
  <si>
    <t>20 Kantoorgebouwen</t>
  </si>
  <si>
    <t>21 Hoofdtransportleiding</t>
  </si>
  <si>
    <t>21 Hoofdtransportleiding (waterkruisingen)</t>
  </si>
  <si>
    <t>21 Hoofdtransportleiding (gaschromatografen en comptabele meting)</t>
  </si>
  <si>
    <t>22 Regionaal hoofdtransportnet</t>
  </si>
  <si>
    <t>23 Brigittaleiding</t>
  </si>
  <si>
    <t>32 M&amp;R stations</t>
  </si>
  <si>
    <t>32 M&amp;R stations (gaschromatografen en comptabele meting)</t>
  </si>
  <si>
    <t>33 Exportstations</t>
  </si>
  <si>
    <t>33 Exportstations (gaschromatografen en comptabele meting)</t>
  </si>
  <si>
    <t>34 Reduceerstations</t>
  </si>
  <si>
    <t>34 Reduceerstations (gaschromatografen en comptabele meting)</t>
  </si>
  <si>
    <t>35 Injectiestations</t>
  </si>
  <si>
    <t>36 Luchtscheidingsunit</t>
  </si>
  <si>
    <t>37 ICT middelen 1</t>
  </si>
  <si>
    <t>37 ICT middelen 1 (transparency)</t>
  </si>
  <si>
    <t>37 ICT middelen 1 (gaschromatografen en comptabele meting)</t>
  </si>
  <si>
    <t>38 ICT middelen 2</t>
  </si>
  <si>
    <t>39 ICT middelen 3</t>
  </si>
  <si>
    <t>40 Aansluitpunten</t>
  </si>
  <si>
    <t>41 Stikstofbuffer</t>
  </si>
  <si>
    <t>42 Vulgas</t>
  </si>
  <si>
    <t>43 Stikstof</t>
  </si>
  <si>
    <t>44 Stikstofleiding</t>
  </si>
  <si>
    <t>GAW Ultimo 2015</t>
  </si>
  <si>
    <t>Frontier shift 2014-2016</t>
  </si>
  <si>
    <t>Frontier shift 2017-2021</t>
  </si>
  <si>
    <t xml:space="preserve">Diversion </t>
  </si>
  <si>
    <t>Wintermaanden</t>
  </si>
  <si>
    <t>Zomermaanden</t>
  </si>
  <si>
    <t>Flankmaanden</t>
  </si>
  <si>
    <t>maart, april, oktober, november</t>
  </si>
  <si>
    <t>januari, februari, maart</t>
  </si>
  <si>
    <t>april, mei, juni</t>
  </si>
  <si>
    <t>oktober, november, december</t>
  </si>
  <si>
    <t>juli, augustus, september</t>
  </si>
  <si>
    <t>mei, juni, juli, augustus, september</t>
  </si>
  <si>
    <t>Tabel 2</t>
  </si>
  <si>
    <t>Tabel 1</t>
  </si>
  <si>
    <t>Maandfactoren</t>
  </si>
  <si>
    <t>Kwartaalfactoren</t>
  </si>
  <si>
    <t>Motivatie maand- en kwartaalfactoren</t>
  </si>
  <si>
    <t>Tabel 4</t>
  </si>
  <si>
    <t>TABEL 5</t>
  </si>
  <si>
    <t>Toegestane inkomsten</t>
  </si>
  <si>
    <t>TT</t>
  </si>
  <si>
    <t>BT</t>
  </si>
  <si>
    <t>BAT</t>
  </si>
  <si>
    <t>AT</t>
  </si>
  <si>
    <t>Toegestane inkomsten uit x-factorbesluiten</t>
  </si>
  <si>
    <t>Toegestane inkomsten in 2018</t>
  </si>
  <si>
    <t>Toelichting nacalculaties</t>
  </si>
  <si>
    <t>X-factor</t>
  </si>
  <si>
    <t>%</t>
  </si>
  <si>
    <t>Parameters ten grondslag van de toegestane inkomsten</t>
  </si>
  <si>
    <t>Berekeningsmethode kapitaalkosten</t>
  </si>
  <si>
    <t>Kapitaalkosten</t>
  </si>
  <si>
    <t>Zie boven</t>
  </si>
  <si>
    <t>Reconciliatietermijn</t>
  </si>
  <si>
    <t>t-2</t>
  </si>
  <si>
    <t>Reconcilliatiebedrag</t>
  </si>
  <si>
    <t>TABEL 7</t>
  </si>
  <si>
    <t>Dienst</t>
  </si>
  <si>
    <t>Tarief</t>
  </si>
  <si>
    <t>TABEL 8</t>
  </si>
  <si>
    <t>EUR/kWh/h/y</t>
  </si>
  <si>
    <t>border point</t>
  </si>
  <si>
    <t>production point</t>
  </si>
  <si>
    <t>storage</t>
  </si>
  <si>
    <t>ENSCHEDE (INNOGY-UGS EPE)</t>
  </si>
  <si>
    <t>TABEL 9</t>
  </si>
  <si>
    <t>industrial point</t>
  </si>
  <si>
    <t>local distribution point</t>
  </si>
  <si>
    <t>PG THONISSE (ENDURIS)</t>
  </si>
  <si>
    <t>JOURE (JACOBS DOUWE EGBERTS NL BV)</t>
  </si>
  <si>
    <t>VROOMSHOOP (COGAS)</t>
  </si>
  <si>
    <t>VRIEZENVEEN (COGAS)</t>
  </si>
  <si>
    <t>OLDENZAAL (COGAS)</t>
  </si>
  <si>
    <t>HOOGKERK (SOLIDUS SOLUTIONS BV)</t>
  </si>
  <si>
    <t>COEVORDEN (SOLIDUS SOLUTIONS BV)</t>
  </si>
  <si>
    <t>SCHOONEBEEK (ALIANCYS BV)</t>
  </si>
  <si>
    <t>OUDE PEKELA (SOLIDUS SOLUTIONS BV)</t>
  </si>
  <si>
    <t>PG HARDENBERG (COGAS)</t>
  </si>
  <si>
    <t>WINSCHOTEN (PQ SILICAS BV)</t>
  </si>
  <si>
    <t>ENTER (COGAS)</t>
  </si>
  <si>
    <t>HENGELO (OPRA TURBINES BV)</t>
  </si>
  <si>
    <t>BAD NIEUWESCHANS (SOLIDUS SOLUTIONS BV)</t>
  </si>
  <si>
    <t>MAASVLAKTE (UNIPER BENELUX NV)</t>
  </si>
  <si>
    <t>KOOG A/D ZAAN (OLAM COCOA)</t>
  </si>
  <si>
    <t>LEIDEN (UNIPER BENELUX NV)</t>
  </si>
  <si>
    <t>DEN HAAG (UNIPER BENELUX NV)</t>
  </si>
  <si>
    <t>ALBLASSERDAM (FNSTEEL BV)</t>
  </si>
  <si>
    <t>ROTTERDAM (UNIPER BENELUX NV)</t>
  </si>
  <si>
    <t>PUTTERSHOEK (KONINKLIJKE COÖPERATIE COSUN UA)</t>
  </si>
  <si>
    <t>ZWIJNDRECHT (ASHLAND INDUSTRIES NEDERLAND BV)</t>
  </si>
  <si>
    <t>BOTLEK (VALT ASPHALT TERMINALS BV)</t>
  </si>
  <si>
    <t>WORMER (OLAM COCOA)</t>
  </si>
  <si>
    <t>EUROPOORT (MAATSCHAP EUROPOORT TERMINAL)</t>
  </si>
  <si>
    <t>SCHIPHOL (FLP NETWERKEN BV)</t>
  </si>
  <si>
    <t>AMSTERDAM COENHAVENWEG (BUNGE NETHERLANDS BV)</t>
  </si>
  <si>
    <t>EUROPOORT (GUNVOR PETROLEUM)</t>
  </si>
  <si>
    <t>MOERDIJK (RWE GENERATION NL – WKC VUILVERBRANDING)</t>
  </si>
  <si>
    <t>GELEEN (RWE GENERATION NL – WKC SWENTIBOLD)</t>
  </si>
  <si>
    <t>VEGHEL (MARS NEDERLAND BV)</t>
  </si>
  <si>
    <t>MAASBRACHT (RWE GENERATION NL – CLAUSC H-GAS)</t>
  </si>
  <si>
    <t>GEERTRUIDENBERG (RWE GENERATION NL – AMERC)</t>
  </si>
  <si>
    <t>BERGEN OP ZOOM (ALLNEX NETHERLANDS BV)</t>
  </si>
  <si>
    <t>DRUNEN (LDM BV)</t>
  </si>
  <si>
    <t>BREDA (SYNTHOS BREDA BV)</t>
  </si>
  <si>
    <t>PG WABEWEST (ENDURIS)</t>
  </si>
  <si>
    <t>WEERT (TRESPA INTERNATIONAL BV)</t>
  </si>
  <si>
    <t>PG SCHOONDIJKE (ENDURIS)</t>
  </si>
  <si>
    <t>PG AXTER (ENDURIS)</t>
  </si>
  <si>
    <t>PG KRUILAND (ENDURIS)</t>
  </si>
  <si>
    <t>PG HOESAS (ENDURIS)</t>
  </si>
  <si>
    <t>ZONNEMAIRE (ENDURIS)</t>
  </si>
  <si>
    <t>DEN BOSCH (RWE GENERATION NL - WKC HEINEKEN)</t>
  </si>
  <si>
    <t>PG HOLESTEEN (ENDURIS)</t>
  </si>
  <si>
    <t>MAASVLAKTE (UNIPER BENELUX NV UMCL)</t>
  </si>
  <si>
    <t>BOTLEK (RIJNMOND POWER HOLDING BV)</t>
  </si>
  <si>
    <t>PG ALMELO (COGAS)</t>
  </si>
  <si>
    <t>closed distribution point</t>
  </si>
  <si>
    <t>DELFZIJL (EVONIK PEROXIDE NL BV)</t>
  </si>
  <si>
    <t>MAASBRACHT (RWE GENERATION NL – CLAUSC G-GAS)</t>
  </si>
  <si>
    <t>SLOE (ENDURIS)</t>
  </si>
  <si>
    <t>PERNIS (WESTLAND)</t>
  </si>
  <si>
    <t>EUROPOORT (WESTLAND)</t>
  </si>
  <si>
    <t>FRANKRIJKWEG (ENDURIS)</t>
  </si>
  <si>
    <t>NG EINDHOVEN (ENEXIS)</t>
  </si>
  <si>
    <t>MAASHEES (ENEXIS)</t>
  </si>
  <si>
    <t>OEFFELT (ENEXIS)</t>
  </si>
  <si>
    <t>LANDHORST (ENEXIS)</t>
  </si>
  <si>
    <t>MILL (ENEXIS)</t>
  </si>
  <si>
    <t>CUYK (ENEXIS)</t>
  </si>
  <si>
    <t>GRAVE (ENEXIS)</t>
  </si>
  <si>
    <t>SCHIJNDEL (ENEXIS)</t>
  </si>
  <si>
    <t>BEEK EN DONK WEST (ENEXIS)</t>
  </si>
  <si>
    <t>AARLE-RIXTEL (ENEXIS)</t>
  </si>
  <si>
    <t>NG DEURNE (ENEXIS)</t>
  </si>
  <si>
    <t>NG BOXMEER (ENEXIS)</t>
  </si>
  <si>
    <t>NG UDEN-ZEELAND (ENEXIS)</t>
  </si>
  <si>
    <t>NG HELMOND-MILHEEZE-MIERLO (ENEXIS)</t>
  </si>
  <si>
    <t>NG ALKMAAR-DEN HELDER (LIANDER)</t>
  </si>
  <si>
    <t>NG RIJSSENHOUT-BADHOEVEDORP (LIANDER)</t>
  </si>
  <si>
    <t>NG WAARDENBURG-GELDERMALSEN (LIANDER)</t>
  </si>
  <si>
    <t>PG WEERT (ENEXIS)</t>
  </si>
  <si>
    <t>PG WEERT TRANCHEEWEG(ENEXIS)</t>
  </si>
  <si>
    <t>Wheeling</t>
  </si>
  <si>
    <t>EUR/kWh/hour/year</t>
  </si>
  <si>
    <t>Diversion</t>
  </si>
  <si>
    <t>EUR per verhandelde dienst</t>
  </si>
  <si>
    <t>Overdracht TT gebruiksrecht</t>
  </si>
  <si>
    <t>Eenheid</t>
  </si>
  <si>
    <t>Tarief 2018</t>
  </si>
  <si>
    <t xml:space="preserve">Tarief 2017* </t>
  </si>
  <si>
    <t>TABEL 10</t>
  </si>
  <si>
    <t>TABEL 11</t>
  </si>
  <si>
    <t>KC</t>
  </si>
  <si>
    <t>Inflatie</t>
  </si>
  <si>
    <t>TABEL 12</t>
  </si>
  <si>
    <t>TABEL 13</t>
  </si>
  <si>
    <t>TAR NC</t>
  </si>
  <si>
    <t>Art. 30 (1)(a)</t>
  </si>
  <si>
    <t>Art. 30 (1)(b)(i)</t>
  </si>
  <si>
    <t>Art. 30 (1)(b)(ii)</t>
  </si>
  <si>
    <t>Art. 30 (1)(b)(iii)</t>
  </si>
  <si>
    <t>Art. 30 (1)(b)(iv,v)</t>
  </si>
  <si>
    <t>Art. 30 (1)(b)(vi)</t>
  </si>
  <si>
    <t>Art. 30 (1)(b)(vii)</t>
  </si>
  <si>
    <t>Art. 30 (1)(c)</t>
  </si>
  <si>
    <t>Art. 30 (2)(a)</t>
  </si>
  <si>
    <t>Art. 30 (2)(b)</t>
  </si>
  <si>
    <t>Toelichting</t>
  </si>
  <si>
    <t>Tabel</t>
  </si>
  <si>
    <t>Leeswijzer</t>
  </si>
  <si>
    <t>Tabel 3</t>
  </si>
  <si>
    <t>De informatie wordt opgehaald uit een ander tabblad</t>
  </si>
  <si>
    <t xml:space="preserve">Vóór de tariefperiode bekend te maken informatie </t>
  </si>
  <si>
    <t>Informatie over de in de toegepaste referentieprijsmethodologie gebruikte parameters die verband houden met de technische kenmerken van het transmissiesysteem</t>
  </si>
  <si>
    <t>Tabel 5</t>
  </si>
  <si>
    <t>Tabel 6</t>
  </si>
  <si>
    <t>Tabel 7</t>
  </si>
  <si>
    <t xml:space="preserve">Informatie over tariefveranderingen en trends </t>
  </si>
  <si>
    <t>Tabel 8</t>
  </si>
  <si>
    <t>Tabel 9</t>
  </si>
  <si>
    <t>Tabel 10</t>
  </si>
  <si>
    <t>Tabel 11</t>
  </si>
  <si>
    <t>Art. 30 (3)</t>
  </si>
  <si>
    <t>Tabel 12</t>
  </si>
  <si>
    <t>Omschrijving</t>
  </si>
  <si>
    <t>Opmerkingen</t>
  </si>
  <si>
    <t>Exitpunten: Referentieprijzen 2018</t>
  </si>
  <si>
    <t>Entrypunten: Referentieprijzen 2018</t>
  </si>
  <si>
    <t>Afschrijvingstermijn</t>
  </si>
  <si>
    <r>
      <t xml:space="preserve">t </t>
    </r>
    <r>
      <rPr>
        <sz val="10"/>
        <color theme="1"/>
        <rFont val="Arial"/>
        <family val="2"/>
      </rPr>
      <t>is jaar</t>
    </r>
  </si>
  <si>
    <t>Op commodity gebaseerde tarieven</t>
  </si>
  <si>
    <t>Tarieven voor non-transmissiediensten</t>
  </si>
  <si>
    <t>Entrypunten</t>
  </si>
  <si>
    <t>Tarievenbesluit entrypunten 2017</t>
  </si>
  <si>
    <t>verschil tussen 2017 en 2018</t>
  </si>
  <si>
    <t>Tarievenbesluit exitpunten 2017</t>
  </si>
  <si>
    <t>Berekening</t>
  </si>
  <si>
    <t>Legenda</t>
  </si>
  <si>
    <t>Informatie over de inkomsten uit transmissiediensten en voor deze inkomsten de capaciteit-commodityverdeling, de entry-exitverdeling, systeemintern/systeemoverschrijdend-verdeling</t>
  </si>
  <si>
    <t>Informatie over het voorgenomen gebruik van de veilingpremie</t>
  </si>
  <si>
    <t>Een versimpelde weergave van het gebruikte tariefmodel</t>
  </si>
  <si>
    <t xml:space="preserve">Op dit moment worden er geen op commodity gebaseerde tarieven vastgesteld. </t>
  </si>
  <si>
    <t>Op dit moment zijn er nog geen transmissiediensten vastgesteld als bedoeld in NC TAR. Er kunnen dus geen inkomsten uit transmissiediensten worden gepubliceerd. ACM publiceert daarom de ratio's voor de toegestane inkomsten.</t>
  </si>
  <si>
    <t>Artikel 30 (1)(b)(i)</t>
  </si>
  <si>
    <t>Artikel 30 (1)(b): Andere informatie over de tarieven (deel 1)</t>
  </si>
  <si>
    <t>Artikel 30 (1)(b)(ii)</t>
  </si>
  <si>
    <t>Artikel 30 (1)(a): Informatie over de parameters gebruikt in de RPM</t>
  </si>
  <si>
    <t>Artikel 30 (1)(b)(iii)</t>
  </si>
  <si>
    <t>Soort activa</t>
  </si>
  <si>
    <t>Activawaarde, ultimo 2015</t>
  </si>
  <si>
    <t>Verwachte operationele kosten 2016</t>
  </si>
  <si>
    <t>Artikel 30 (1)(b)(iii)(2): Kosten van kapitaal en de berekening daarvan</t>
  </si>
  <si>
    <t>Artikel 30 (1)(b)(iii)(3): Kapitaaluitgaven</t>
  </si>
  <si>
    <t>Artikel 30 (1)(b)(iii)(4): Operationele uitgaven</t>
  </si>
  <si>
    <t>Artikel 30 (1)(b)(iii)(5): Stimuleringsmechanismes en eficiëntiestreefcijfers</t>
  </si>
  <si>
    <t>Artikel 30 (1)(b)(iii)(6): inflatie-indexen</t>
  </si>
  <si>
    <t>Artikel 30 (1)(b)(iii)(3)(d): Afschrijvingstermijnen en afschrijvingsbedragen</t>
  </si>
  <si>
    <t>Verwachte operationele kosten 2021</t>
  </si>
  <si>
    <t>Statische efficiëntieparameter</t>
  </si>
  <si>
    <t>Benchmark CEER + marge van 5%</t>
  </si>
  <si>
    <t>Benchmark BNetzA + marge van 5%</t>
  </si>
  <si>
    <t>Dynamische efficiëntieparameter</t>
  </si>
  <si>
    <t xml:space="preserve">ACM stelt geen operationele uitgaven, maar alleen operationele kosten vast. Ook de verwachte operationele kosten stelt ACM alleen vast voor het beginjaar en het eindjaar van de periode. </t>
  </si>
  <si>
    <t>Artikel 30 (1)(b) deel twee</t>
  </si>
  <si>
    <t>Capaciteit-commodityverdeling</t>
  </si>
  <si>
    <t>Artikel 30 (1)(b)(v): Ratio's voor inkomsten uit transmissiediensten</t>
  </si>
  <si>
    <t>Artikel 30 (1)(b)(iv): Inkomsten uit transmissiediensten</t>
  </si>
  <si>
    <t>Inkomsten uit op capaciteit gebaseerde transmissietarieven</t>
  </si>
  <si>
    <t>Inkomsten uit op commodity gebaseerde transmissietarieven</t>
  </si>
  <si>
    <t>Inkomsten uit op capaciteit gebaseerde transmissietarieven op alle entrypunten</t>
  </si>
  <si>
    <t>Inkomsten uit op capaciteit gebaseerde transmissietarieven op alle exitpunten</t>
  </si>
  <si>
    <t>Systeemintern/systeemoverschrijdend-verdeling</t>
  </si>
  <si>
    <t>EUR, pp 2018</t>
  </si>
  <si>
    <t>Inkomsten uit systeemintern netgebruik</t>
  </si>
  <si>
    <t>Inkomsten uit systeemoverschrijdend netgebruik</t>
  </si>
  <si>
    <t xml:space="preserve">Artikel 30 (1)(b)(vi): Reconcilliatie </t>
  </si>
  <si>
    <t>Artikel 30 (1)(b)(vii): Veilingpremie</t>
  </si>
  <si>
    <t>Artikel 30 (1)(c): Andere tarieven</t>
  </si>
  <si>
    <t xml:space="preserve">Artikel 30 (1)(c)(i): </t>
  </si>
  <si>
    <t xml:space="preserve">Artikel 30 (1)(c)(ii): </t>
  </si>
  <si>
    <t>Artikel 30 (2)(a)(i): Verschillen in de tarieven ten opzichte van het jaar ervoor</t>
  </si>
  <si>
    <t>Artikel 30 (2)(a)(i): Verschillen in de entrytarieven ten opzichte van het jaar ervoor</t>
  </si>
  <si>
    <t>Artikel 30 (2)(a)(i): Verschillen in de exittarieven ten opzichte van het jaar ervoor</t>
  </si>
  <si>
    <t>verschil 2017 en 2018</t>
  </si>
  <si>
    <t>Artikel 30 (2)(a)(i): Verschillen in de overige tarieven ten opzichte van het jaar ervoor</t>
  </si>
  <si>
    <t>X-factor en begininkomsten</t>
  </si>
  <si>
    <t>Begininkomsten 2016</t>
  </si>
  <si>
    <t xml:space="preserve">Toegestane inkomsten exclusief tariefcorrecties 2017 </t>
  </si>
  <si>
    <t>Toegestane inkomsten exclusief tariefcorrecties 2018</t>
  </si>
  <si>
    <t>Toegestane inkomsten exclusief tariefcorrecties 2019</t>
  </si>
  <si>
    <t>Toegestane inkomsten exclusief tariefcorrecties 2020</t>
  </si>
  <si>
    <t>Toegestane inkomsten exclusief tariefcorrecties 2021</t>
  </si>
  <si>
    <t>Berekening toegestane inkomsten exclusief tariefcorrecties</t>
  </si>
  <si>
    <t>Volumeontwikkeling (rekenvolumina)</t>
  </si>
  <si>
    <t>Factor voor jaarlijkse verandering van rekenvolumes</t>
  </si>
  <si>
    <t>Ontwikkeling gemiddelde tariefniveau 2019-2021</t>
  </si>
  <si>
    <t>Artikel 30 (2)(b): versimpelde weergave van het model</t>
  </si>
  <si>
    <r>
      <t>Informatie over de toegestane</t>
    </r>
    <r>
      <rPr>
        <sz val="10"/>
        <color rgb="FF000000"/>
        <rFont val="Arial"/>
        <family val="2"/>
      </rPr>
      <t xml:space="preserve"> inkomsten</t>
    </r>
  </si>
  <si>
    <r>
      <t xml:space="preserve">Informatie </t>
    </r>
    <r>
      <rPr>
        <sz val="10"/>
        <color theme="1"/>
        <rFont val="Arial"/>
        <family val="2"/>
      </rPr>
      <t>over</t>
    </r>
    <r>
      <rPr>
        <sz val="10"/>
        <color rgb="FF000000"/>
        <rFont val="Arial"/>
        <family val="2"/>
      </rPr>
      <t xml:space="preserve"> de volgende parameters: soorten activa en de geaggregeerde waarde ervan, kapitaalkosten en de berekeningsmethode, kapitaaluitgaven, operationele uitgaven, stimuleringsmechanismen en efficiëntiestreefcijfers, inflatie-indexen</t>
    </r>
  </si>
  <si>
    <t>WACC in 2016</t>
  </si>
  <si>
    <t>WACC in 2021</t>
  </si>
  <si>
    <t xml:space="preserve">WACC voor nieuwe investeringen in 2016 </t>
  </si>
  <si>
    <t>WACC voor nieuwe investeringen in 2021</t>
  </si>
  <si>
    <t>Artikel 30 (1)(b)(iii)(3)(c): Uitleg van de evolutie van activa</t>
  </si>
  <si>
    <t xml:space="preserve">Er is een aantal redenen waarom de activawaarde kan veranderen: </t>
  </si>
  <si>
    <t>Artikel 30 (3): voorspelde gecontracteerde capaciteiten en gasstroom</t>
  </si>
  <si>
    <t>Voorspelde gasstroom</t>
  </si>
  <si>
    <t>Netwerkpunt ID</t>
  </si>
  <si>
    <t>Beschrijving</t>
  </si>
  <si>
    <t>Referentieprijs</t>
  </si>
  <si>
    <t>Deze inkomsten worden besteed aan investeringen om congestie op te lossen of worden aangewend om via een tariefcorrectie de tarieven te verlagen.</t>
  </si>
  <si>
    <t>GTS kan bij ACM voorstellen indienen voor investeringen waarmee het verminderen van congestie wordt bereikt. GTS kan investeringen alleen financieren met veilinggelden als ACM vooraf goedkeuring heeft verleend. ACM zal bij deze voorstellen beoordelen of GTS aan kan tonen dat de voorgestelde investering:</t>
  </si>
  <si>
    <t>(i) in voldoende mate bijdraagt aan het verminderen van structurele congestie</t>
  </si>
  <si>
    <t>(ii) binnen een redelijke termijn kan worden uitgevoerd</t>
  </si>
  <si>
    <t>(iii) een positieve kosten-batenanalyse kent</t>
  </si>
  <si>
    <t>Bij de beoordeling van deze voorstellen houdt ACM rekening met de oorsprong van de veilinggelden. Veilinggelden worden immers verdiend als er sprake is van congestie. Het is daarom logisch de veilinggelden te besteden aan het voorkomen van congestie op de locaties waar veilinggelden worden verdiend.</t>
  </si>
  <si>
    <t>Om een dubbele vergoeding te voorkomen zal ACM de inkomsten uit veilingen op interconnectiepunten in mindering brengen op het te activeren bedrag van de investering in kwestie.</t>
  </si>
  <si>
    <t>Indien ACM oordeelt dat er geen investeringen zijn waarvoor veilinggelden efficiënt kunnen worden aangewend, kan ACM besluiten om de inkomsten in aanmerking te nemen in het kader van het jaarlijkse tarievenbesluit. Inkomsten uit jaar (t) kunnen in aanmerking worden genomen vanaf jaar (t+2).</t>
  </si>
  <si>
    <t>Referentieprijzen 2018</t>
  </si>
  <si>
    <t>Op dit moment is NC TAR nog niet volledig geïmplementeerd en is er dus geen navolgbare referentieprijsmethodologie voor het tariefcomponent transport. Daarmee is het onmogelijk om een versimpelde weergave van het model weer te geven. Voor de andere tariefcomponenten is dit wel mogelijk</t>
  </si>
  <si>
    <t>Nacalulatie niet-reguliere uitbreidingsinvesteringen</t>
  </si>
  <si>
    <t>Nacalulatie omzetregulering</t>
  </si>
  <si>
    <t>Nacalulatie overboek- en terugkoopregeling</t>
  </si>
  <si>
    <t>Nacalulatie veilinggelden</t>
  </si>
  <si>
    <t>Nacalulatie inkoopkosten energie</t>
  </si>
  <si>
    <t>Nacalulatie balanceringsopbrengsten</t>
  </si>
  <si>
    <t>Conform het methodebesluit 2017-2021 worden de dotaties van de administratieve onbalans van 2016 als incidentele correctie verwerkt in de tarieven van 2018 door het in mindering te brengen op de inkomsten voor de transporttaak.</t>
  </si>
  <si>
    <t>Jaarlijkse veranderingen in de toegestane inkomsten</t>
  </si>
  <si>
    <t>Artikel 30 (1)(b)(iii)(1): Soorten activa inbegrepen in de gereguleerde activawaarde en de geaggereerde waarde daarvan &amp; Artikel 30 (1)(b)(iii)(3)(d): Afschrijvingstermijn en -bedragen per soort activa</t>
  </si>
  <si>
    <t>Artikel 30 (1)(b)(iii)(3)(b): Methodologie om activa opnieuw te evalueren</t>
  </si>
  <si>
    <t>Het jaar waarin een bepaalde investering is gedaan noemt ACM een investeringsjaar. ACM bepaalt voor een bepaald jaar de GAW per historisch investeringsjaar en berekent vervolgens de som door de GAW van de afzonderlijke jaren bij elkaar op te tellen.</t>
  </si>
  <si>
    <t>Omdat ACM met een reële WACC rekent, maakt ACM gebruik van de consumentenprijsindex (hierna: cpi) voor het berekenen van de GAW. Met behulp van de cpi indexeert ACM voor elk investeringsjaar het investeringsbedrag minus de afschrijvingen tot het laatste jaar voorafgaand aan de reguleringsperiode.</t>
  </si>
  <si>
    <t>Voor het jaar 2015 bijvoorbeeld berekent ACM de GAW als volgt. Zij bekijkt elk jaar waarin de netbeheerder een investering heeft gedaan apart. Voor elk investeringsjaar vóór het jaar 2015 berekent ACM de waarde van de investeringen uit dat jaar in prijspeil van het jaar 2015.</t>
  </si>
  <si>
    <t>Vervolgens vermindert zij deze met de afschrijvingen op die investeringen, eveneens uitgedrukt in het prijspeil van het jaar 2015, zodat de geïndexeerde waarde van de investeringen aan het einde van het jaar 2015 resulteert.</t>
  </si>
  <si>
    <t>In principe evalueert ACM de activa niet opnieuw als dit resulteert in een hogere waarde van de activa. De activa worden alleen in zeer uitzonderlijke gevallen naar een lagere waarde gebracht.</t>
  </si>
  <si>
    <t>2. GTS koopt activa van een andere partij. Dan voegt ACM deze waarde aan de GAW toe</t>
  </si>
  <si>
    <t>3. Activa zijn volledig afgeschreven. Op dat moment verdwijnen de activa vanzelf uit de GAW</t>
  </si>
  <si>
    <t>Totaal</t>
  </si>
  <si>
    <t>MP</t>
  </si>
  <si>
    <t>MP Omschrijving</t>
  </si>
  <si>
    <t>MP marktsegment</t>
  </si>
  <si>
    <t>Entry tarief</t>
  </si>
  <si>
    <t>All-in tarief</t>
  </si>
  <si>
    <t>Entry tarief incl. balancering en kwaliteitsconversie</t>
  </si>
  <si>
    <t>Kwaliteitsconversie tarief</t>
  </si>
  <si>
    <t>Entry tarief incl. balancering and Kwaliteitsconversie</t>
  </si>
  <si>
    <t>Exit tarief</t>
  </si>
  <si>
    <t xml:space="preserve">De onderstaande tabel geeft een indicatie van de toekomstige ontwikkeling van de tarieven voor de komende reguleringsperiode 2017-2021. </t>
  </si>
  <si>
    <t xml:space="preserve">De ACM wijst er in algemene zin op dat tariefcorrecties in principe worden toegerekend aan de taak waaraan ze rechtstreeks aan toe te wijzen zijn. </t>
  </si>
  <si>
    <t>Tariefcorrectie</t>
  </si>
  <si>
    <t>Niet-reguliere uitbreidingsinvesteringen</t>
  </si>
  <si>
    <t>Omzetnacalculatie</t>
  </si>
  <si>
    <t>Overboeking- en terugkoopregeling</t>
  </si>
  <si>
    <t>Veilinggelden</t>
  </si>
  <si>
    <t>Inkoopkosten energie</t>
  </si>
  <si>
    <t>Balanceringsopbrengsten</t>
  </si>
  <si>
    <t>þ</t>
  </si>
  <si>
    <t>Uitleg tariefcorrecties</t>
  </si>
  <si>
    <t>Nacalculatie niet-reguliere uitbreidingsinvesteringen</t>
  </si>
  <si>
    <t>Nacalculatie omzetregulering</t>
  </si>
  <si>
    <t>Nacalculatie overboek- en terugkoopregeling</t>
  </si>
  <si>
    <t>Nacalculatie veilinggelden</t>
  </si>
  <si>
    <t>Nacalculatie inkoopkosten energie</t>
  </si>
  <si>
    <t>Nacalculatie balanceringsopbrengsten</t>
  </si>
  <si>
    <t>De motivatie voor het hanteren van maandfactoren is het volgende:</t>
  </si>
  <si>
    <t>De factoren zijn in het verleden zo gekozen dat deze de transportkosten verdeling tussen winter, flank en zomer goed weergeven en deze bovendien goed aansloten bij de door andere TSO's gehanteerde factoren.</t>
  </si>
  <si>
    <t>backhaul-flow</t>
  </si>
  <si>
    <t>Tijdsevenredig deel van een jaarcontract aangezien er voor backhaul-flow geen seizoensgebonden kostenverdeling is.</t>
  </si>
  <si>
    <t>within-day factor</t>
  </si>
  <si>
    <t>Tijdsevenredig deel van een dagcontract (1/24)</t>
  </si>
  <si>
    <t>dagfactor</t>
  </si>
  <si>
    <t>1. GTS verkoopt een aantal activa aan een andere tariefgereguleerde netbeheerder. Dan haalt ACM deze activa uit de GAW</t>
  </si>
  <si>
    <t xml:space="preserve">Verrekening Dotatie administratieve onbalans </t>
  </si>
  <si>
    <t>Toegestane inkomsten 2018</t>
  </si>
  <si>
    <t>Rekenvolumes 2018</t>
  </si>
  <si>
    <t>ACM publiceert daarom geen informatie over de parameters gebruikt in de referentieprijsmethodologie voor de tariefcomponent transport.</t>
  </si>
  <si>
    <t>Conform het Methodebesluit 2017-2021 wordt 50% van de opbrengsten uit de verkoop van overboekcapaciteit en de kosten die GTS heeft gemaakt voor het terugkopen van capaciteit gesaldeerd en geboekt op de overboek- en terugkooprekening.</t>
  </si>
  <si>
    <t>Conform het Methodebesluit 2017-2021 houdt ACM rekening met de veilingpremies.</t>
  </si>
  <si>
    <t>Conform het Methodebesluit 2014-2016 corrigeert ACM de tarieven voor balanceringsopbrengsten. Uit de financiële gegevens die de ACM jaarlijks ontvangt van GTS is gebleken dat GTS additionele inkomsten heeft ontvangen.</t>
  </si>
  <si>
    <t>De investeringsuitgave van RS Pernis is tegen een te laag bedrag in de GAW voor de reguleringsperiode 2017-2021 opgenomen. Dit betreft een incidentele nacalculatie. De nadere achtergrond hiervan is opgenomen in het tarievenbesluit 2018.</t>
  </si>
  <si>
    <t>Berekening kapitaalkosten</t>
  </si>
  <si>
    <t xml:space="preserve">ACM doet dit als volgt. Voor elke investering die in gebruik is genomen voor 1 januari 2016, berekent ACM de waarde van de investering door het initiële investeringsbedrag te verminderen met de afschrijvingen, in hetzelfde prijspeil. Hiertoe heeft ACM per activasoort een afschrijvingstermijn bepaald (zie tabel hierboven). </t>
  </si>
  <si>
    <t>cpi 2014</t>
  </si>
  <si>
    <t>cpi 2015</t>
  </si>
  <si>
    <t>cpi 2016</t>
  </si>
  <si>
    <t>geschatte inflatie cpi 2017,,,,2021</t>
  </si>
  <si>
    <t>1+cpi 2017</t>
  </si>
  <si>
    <t>1+cpi 2018</t>
  </si>
  <si>
    <t>1+cpi 2019</t>
  </si>
  <si>
    <t>1+cpi 2020</t>
  </si>
  <si>
    <t>1+cpi 2021</t>
  </si>
  <si>
    <t>Werkelijk verkregen opbrengsten in 2016</t>
  </si>
  <si>
    <t>Belastingrente van 2016 naar 2018</t>
  </si>
  <si>
    <t>Reconcilliatiebedrag incl. belastingrente</t>
  </si>
  <si>
    <t>TABEL 6</t>
  </si>
  <si>
    <t>Tabel 1 bevat de referentieprijzen op alle punten. Meer informatie over de afleiding van de tarieven per punt staat in de tarievenmodule. Deze module is gepubliceerd bij het tarievenbesluit 2018.</t>
  </si>
  <si>
    <t>Verrekening RS Pernis</t>
  </si>
  <si>
    <t>Nacalulatie verrekening dotatie administratieve onbalans (incidenteel)</t>
  </si>
  <si>
    <t>Nacalulatie verrekening RS Pernis (incidenteel)</t>
  </si>
  <si>
    <t>Indien de kosten niet direct herleidbaar zijn tot een specifieke taak zal deze toerekening plaatsvinden via de verdeelsleutels zoals vastgesteld in het Methodebesluit 2017-2021.</t>
  </si>
  <si>
    <t>Balanceringstarief</t>
  </si>
  <si>
    <t>TABEL 4</t>
  </si>
  <si>
    <t>Tabel 13</t>
  </si>
  <si>
    <t>De prijzen voor jaarproducten in 2018</t>
  </si>
  <si>
    <t xml:space="preserve">De maandfactoren op basis van de Tarievencode Gas </t>
  </si>
  <si>
    <t xml:space="preserve">eenheid </t>
  </si>
  <si>
    <t>Backhaul flow (=1/12)</t>
  </si>
  <si>
    <t>Alle maanden</t>
  </si>
  <si>
    <t>Dagfactor (=1/30)</t>
  </si>
  <si>
    <t>Within-day factor (=1/24)</t>
  </si>
  <si>
    <t xml:space="preserve">De maandfactoren zijn voor het laastst aangepast in 2006. Ze zijn op dat moment veranderd om beter aan te sluiten bij de internationale markt. De belangrijkste effecten waren dat de kortetermijncontracten in de andere maanden dan de wintermaanden goedkoper werden. </t>
  </si>
  <si>
    <t>Belastingrente 2018</t>
  </si>
  <si>
    <t>Niet-reguliere uitbreidingsinvesteringen zijn uitbreidingsinvesteringen die vallen onder de noemer van artikel 39e, 39f derde lid, of 54a, derde lid van de Gaswet of investeringen zoals bedoeld in randnummer 200 van het Methodebesluit 2014-2016 (hierna tezamen: niet-reguliere uitbreidingsinvesteringen). De efficiënte kosten van niet-reguliere uitbreidingsinvesteringen worden middels een tariefcorrectie toegevoegd aan de inkomsten.</t>
  </si>
  <si>
    <t>cpi 2017</t>
  </si>
  <si>
    <t>cpi 2018</t>
  </si>
  <si>
    <t xml:space="preserve">De ACM hanteert geen stimuleringsmechanismes voor de reconciliatie </t>
  </si>
  <si>
    <t>Toegestane inkomsten in 2016</t>
  </si>
  <si>
    <t xml:space="preserve">Artikel 30 (1)(c)(iii): </t>
  </si>
  <si>
    <t>ACM stelt naast de entry- en exittarieven ook nog tarieven voor andere transportdiensten vast.</t>
  </si>
  <si>
    <t>Tarieven entrypunten 2018</t>
  </si>
  <si>
    <t>Balancering tarief</t>
  </si>
  <si>
    <t>NWP</t>
  </si>
  <si>
    <t>KC tarief</t>
  </si>
  <si>
    <t>Exit tarief incl. Balancering en KC</t>
  </si>
  <si>
    <t>NWP omschrijving</t>
  </si>
  <si>
    <t>Markt segment</t>
  </si>
  <si>
    <t>Tarief voor Bestaande aansluitingen</t>
  </si>
  <si>
    <t>Tarief voor aansluitpunten</t>
  </si>
  <si>
    <t>Tarief voor connections</t>
  </si>
  <si>
    <t>Exitpunten</t>
  </si>
  <si>
    <t>Tarieven exitpunten 2018</t>
  </si>
  <si>
    <t>* Tarieven 2017 kunnen worden gevonden in bijlage 2 van het tarievenbesluit 2017 in de Rekenmodule bij tarieven GTS 2017 in de Kolom 'Contrafactisch tarief 2017' op elk werkblad</t>
  </si>
  <si>
    <t>2019-2020</t>
  </si>
  <si>
    <t>2020-2012</t>
  </si>
  <si>
    <t>Voor de overige taken is de referentieprijsmethodologie zoals toegelicht in tabel 3. Hiervan is geen versimpelde weergave te maken.</t>
  </si>
  <si>
    <t>Marktsegment</t>
  </si>
  <si>
    <t>Industrie</t>
  </si>
  <si>
    <t>Productie</t>
  </si>
  <si>
    <t>De onderstaande tabel bevat de voorspelde gecontracteerde capaciteit en de voorspelde hoeveelheid gasstroom op productiepunten en exitpunten naar eindgebruikers. De hoeveelheden zijn geaggregeerd.</t>
  </si>
  <si>
    <t>Entry-exitverdeling voor het all-in tarief</t>
  </si>
  <si>
    <t>Entry-exitverdeling voor de component transport</t>
  </si>
  <si>
    <t xml:space="preserve"> </t>
  </si>
  <si>
    <r>
      <t xml:space="preserve">Artikel 30 (1)(b) vraagt om verschillende achtergrondinformatie over de tarieven. </t>
    </r>
    <r>
      <rPr>
        <sz val="10"/>
        <color theme="1"/>
        <rFont val="Arial"/>
        <family val="2"/>
      </rPr>
      <t xml:space="preserve">Deze tabel bevat de informatie </t>
    </r>
    <r>
      <rPr>
        <sz val="10"/>
        <rFont val="Arial"/>
        <family val="2"/>
      </rPr>
      <t>over de toegestane inkomsten.</t>
    </r>
  </si>
  <si>
    <t>Informatie met betrekking tot verandering van jaar tot jaar van deze toegestane inkomsten</t>
  </si>
  <si>
    <t>Informatie over de voorspelde gecontracteerde capaciteit en voorspelde hoeveelheid van de gasstroom op niet-relevante punten</t>
  </si>
  <si>
    <t>GTS hanteert within-day factoren, dagfactoren, maandfactoren en kwartaalfactoren bij het vaststellen van de tarieven van de kortetermijnproducten.</t>
  </si>
  <si>
    <t>januari, februari, december</t>
  </si>
  <si>
    <t>Dagfactor en within-day factor</t>
  </si>
  <si>
    <t>Het transportnet is ontworpen op de piekgasvraag in de winter, wanneer er veel meer compressie nodig is dan in de zomer. Dat betekent dat transportkosten in de winter duurder zijn dan in de zomer. De hogere transportkosten worden gereflecteerd door de maandfactoren.</t>
  </si>
  <si>
    <t>Voor de tariefcomponenten balancering en kwaliteitsconversie is de referentieprijsmethodologie de inkomsten voor die taak gedeeld door de som van de rekenvolumes van alle entry- en exitpunten. Dit leidt tot een uniform tarief voor alle punten.</t>
  </si>
  <si>
    <t>De reserveringsprijzen voor de 2019 jaarveiling zijn nog niet bekend, omdat de tarieven voor 2019 nog niet zijn vastgesteld. De informatie met betrekking tot artikel 29 van de NC TAR zal daarom bij bekendmaking van de tarieven van 2019 gepubliceerd worden.</t>
  </si>
  <si>
    <t xml:space="preserve">De werkelijk verkregen inkomsten uit de vorige tariefperiode, de onder- en overinkomsten en de reconcilliatieperiode </t>
  </si>
  <si>
    <t>Informatie over op commodity gebaseerde transmissietarieven, de niet-transmissietarieven en referentieprijzen van toepassing op andere punten dan interconnectiepunten, met de relevante informatie over de afleiding van deze tarieven en prijzen</t>
  </si>
  <si>
    <t>ACM publiceert hier alleen de referentieprijzen voor het tariefjaar 2018. De referentieprijs bevat het all-in tarief (componenten TT, BT, KC en indien van toepassing BAT, connection en AT).</t>
  </si>
  <si>
    <t>Tijdsevenredig deel van een maandcontract (1/30)</t>
  </si>
  <si>
    <t>Voor de tariefcomponent bestaande aansluitingen worden de inkomsten gedeeld door de rekenvolumes van de entry- en exitpunten die een bestaande aansluiting zijn. Dit leidt tot een uniform tarief voor de betreffende punten.</t>
  </si>
  <si>
    <t>Conform het Methodebesluit 2014-2016 corrigeert de ACM de tarieven gedeeltelijk voor de kosten die GTS maakt voor het inkopen van energie voor de taken transport, balancering, kwaliteitsconversie en bestaande aansluiting. Hierbij verrekent de ACM driekwart van het verschil tussen de geprognosticeerde kosten die in de tarieven 2016 voor de genoemde taken zijn verwerkt en de werkelijke kosten voor energie in 2016, in de tarieven voor 2018. Indien dit verschil meer dan 5% (zowel positief als negatief) van de geprognosticeerde kosten bedraagt, worden de tarieven met het meerdere deel volledig gecorrigeerd. Omdat deze correctie niet is opgenomen in het methodebesluit 2017-2021 voor de taken transport, balancering en de bestaande aansluiting, is 2018 voor deze taken laatste jaar waarin deze correctie plaatsvindt. Voor de taak kwaliteitsconversie vindt deze nacalculatie ook na 2018 nog plaats.</t>
  </si>
  <si>
    <t xml:space="preserve">Omdat ACM nog geen non-transmissiediensten heeft vastgesteld, zijn daar ook nog geen tarieven voor.  </t>
  </si>
  <si>
    <t>Voor de tariefcomponent aansluittaak wordt eerst berekend wat het kostenaandeel van elk aansluitpunt in de totale kosten is en dit aandeel (percentage) wordt vervolgens vermenigvuldigd met de toegestane inkomsten van de aansluittaak. Dit leidt tot een individueel jaartarief voor de betreffende punten.</t>
  </si>
  <si>
    <t>Dit jaartarief wordt gedeeld door de rekenvolumina om te komen tot een capaciteitstarief. Voor de volledige beschrijving zie ook de Tarievencode Gas. Omdat de rekenvolumes per aansluitpunt vertrouwelijk zijn, kan ACM niet de hoogte van de andere onderliggende parameters publiceren.</t>
  </si>
  <si>
    <t xml:space="preserve">De toegestane inkomsten worden in de periode 2017-2021 jaarlijks verminderd met de bovenstaande x-factor. De exacte veranderingen in de toegestane inkomsten zijn afhankelijk van de nacalculaties en de inflatie. Deze parameters zijn niet van te voren bekend. </t>
  </si>
  <si>
    <t>ACM presenteert deze twee artikelen samen, omdat het beide vraagt om informatie per soort activa</t>
  </si>
  <si>
    <t>Afschrijvingsbedrag van 2015</t>
  </si>
  <si>
    <t>ACM gebruikt de activawaarde van 2015 als basis om de kapitaalkosten van 2021 te schatten. Daarom zijn alle waarden in deze tabel van 2015.</t>
  </si>
  <si>
    <t>Afschrijvingen in 2015</t>
  </si>
  <si>
    <t>Artikel 30 (1)(b) vraagt om verschillende achtergrondinformatie over de tarieven. Deze tabel ziet op de inkomsten uit transmissiediensten, de ratio's tussen bepaalde delen opbrengsten, reconciliatiebedragen en veilingpremies.</t>
  </si>
  <si>
    <t>Op dit moment is in Nederland NC TAR nog niet geïmplementeerd. Dit betekent onder andere dat in Nederland nog geen onderscheid gemaakt wordt tussen transmissie- en non-transmissiediensten. Dit betekent dat er geen inkomsten uit transmissie gepresenteerd kunnen worden.</t>
  </si>
  <si>
    <t xml:space="preserve">Voor 2018 heeft GTS voorgesteld om de veilingpremies van 2016 geheel te verrekenen met de tarieven van 2018. De inkomsten van de transporttaak zijn daarom met 256.215 euro verminderd. </t>
  </si>
  <si>
    <t>ACM stelt geen op commodity gebaseerde tarieven vast voor GTS.</t>
  </si>
  <si>
    <t>Referentieprijzen voor andere punten dan interconnectiepunten</t>
  </si>
  <si>
    <t xml:space="preserve">Overige tarieven </t>
  </si>
  <si>
    <t xml:space="preserve">De verschillen in de verschillende tariefcomponenten ten opzichte van het jaar ervoor worden veroorzaakt door de x-factor, nacalculaties, volumewijzigingen en de inflatiewijziging. De hoogtes van de x-factoren, de nacalculaties en de inflatiewijziging zijn te vinden in tabel 4. </t>
  </si>
  <si>
    <t xml:space="preserve">De onderstaande tabel laat per tariefcorrectie zien met welke taken dit verrekend wordt. In de tabellen 8 t/m 10 is te zien hoe dit uitwerkt voor de verschillende tariefcomponenten. </t>
  </si>
  <si>
    <t xml:space="preserve"> Niet-reguliere uitbreidingsinvesteringen</t>
  </si>
  <si>
    <t xml:space="preserve"> Omzetregulering</t>
  </si>
  <si>
    <t xml:space="preserve"> Overboek- en terugkoopregeling</t>
  </si>
  <si>
    <t xml:space="preserve"> Veilinggelden</t>
  </si>
  <si>
    <t xml:space="preserve"> Inkoopkosten energie</t>
  </si>
  <si>
    <t xml:space="preserve"> Balanceringsopbrengsten</t>
  </si>
  <si>
    <t xml:space="preserve"> Verrekening dotatie administratieve onbalans (incidenteel)</t>
  </si>
  <si>
    <t xml:space="preserve"> Verrekening RS Pernis (incidenteel)</t>
  </si>
  <si>
    <t>Op basis van dit artikel moet ACM weergeven wat de verschillen zijn met het voorgaande jaar. De onderstaande tabel laat zien wat op entrypunten per tariefcomponent het verschil is tussen 2017 en 2018.</t>
  </si>
  <si>
    <t>Op basis van dit artikel moet ACM weergeven wat de verschillen zijn met het voorgaande jaar. De onderstaande tabel laat zien wat op exitpunten per tariefcomponent het verschil is tussen 2017 en 2018.</t>
  </si>
  <si>
    <t>Op basis van dit artikel moet ACM weergeven wat de verschillen zijn met het voorgaande jaar. Deze onderstaande tabel laat zien wat voor de overige tarieven het verschil is tussen 2017 en 2018.</t>
  </si>
  <si>
    <t>Artikel 30 (2)(a)(ii): Verwachte verschillen in de tarieven ten opzichte van het jaar ervoor</t>
  </si>
  <si>
    <t xml:space="preserve">De toekomstige tarieven volgen waarschijnlijk de veranderingen in de toegestane inkomsten, namelijk cpi-x. ACM verwacht voor de komende jaren geen nacalculaties voor nieuwe niet-reguliere uitbreidingsinvesteringen. In 2018 wordt voor het laatst nagecalculeerd met nacalculaties uit Methodebesluit 2014-2016. </t>
  </si>
  <si>
    <t>Artikel 30 (2)(a)(ii): Verwachte verschillen in de tarieven in de komende jaren</t>
  </si>
  <si>
    <t xml:space="preserve">Op dit moment is NC TAR nog niet volledig geïmplementeerd en is er geen navolgbare referentieprijsmethodologie voor de tariefcomponent transport. Daardoor is het onmogelijk om hiervan een versimpelde weergave van het model weer te geven. </t>
  </si>
  <si>
    <t xml:space="preserve">Voor meer inzicht en een weergave van de referentieprijsmethodologie van de andere tariefcomponenten verwijst ACM naar de rekenmodule die bij het tarievenbesluit 2018 is gepubliceerd. </t>
  </si>
  <si>
    <t>Voorspelde gecontracteerde capaciteit</t>
  </si>
  <si>
    <t>kWh/h/y</t>
  </si>
  <si>
    <t>kWh</t>
  </si>
  <si>
    <t>Dit document is gepubliceerd om te voldoen aan de verplichting tot het publiceren van informatie over de tarieven conform artikel 30 van de netcode betreffende geharmoniseerde transmissietariefstructuren voor gas (Verordening 2017/460 van de Commissie).</t>
  </si>
  <si>
    <t xml:space="preserve">De referentieprijsmethodologie van connection is volgt: Per GOS is een jaarlijkse fee vastgesteld. Een connection kan uit meerdere GOS-en bestaan. De kosten voor de connection worden dus bepaald door de jaarlijkse fee voor de bijbehorenden GOS-en op te tellen. </t>
  </si>
  <si>
    <t>Deze kosten worden vervolgens gedeeld door het rekenvolume van het connectionpunt. Dit resulteert in een capaciteitstarief.  De rekenvolumes zijn vertrouwelijk, daarom publiceert de ACM voor deze tariefcomponent geen onderliggende parameters.</t>
  </si>
  <si>
    <r>
      <t xml:space="preserve">Conform het Methodebesluit 2017-2021 corrigeert de ACM de tarieven van GTS jaarlijks voor het verschil in inkomsten dat wordt veroorzaakt door een verschil tussen de gerealiseerde omzet van GTS </t>
    </r>
    <r>
      <rPr>
        <sz val="10"/>
        <rFont val="Arial"/>
        <family val="2"/>
      </rPr>
      <t>en de toegestane inkomsten.</t>
    </r>
  </si>
  <si>
    <t xml:space="preserve">ACM berekent de kapitaalkosten niet jaarlijks. In haar reguleringsmethode hanteert ACM begininkomsten en eindinkomsten. De begininkomsten zijn gelijk aan de inkomsten in het jaar voorafgaand aan de reguleringsperiode óf aan de geschatte efficiënte kosten in het jaar voorafgaand aan de reguleringsperiode. </t>
  </si>
  <si>
    <t xml:space="preserve">Voor de huidige periode gebruiken we voor GTS de begininkomsten, uit het jaar 2016. De eindinkomsten stellen we gelijk aan de geschatte efficiënte kosten in het laatste jaar van de reguleringsperiode. Voor de hudige periode is dat 2021. Vervolgens trekken we een lijn tussen de begininkomsten en de eindinkomsten. </t>
  </si>
  <si>
    <t xml:space="preserve">De hellingshoek van deze lijn is de x-factor. Hiermee komen per jaar van de reguleringsperiode inkomsten tot stand.  </t>
  </si>
  <si>
    <t xml:space="preserve">Hiermee komen per jaar van de reguleringsperiode inkomsten tot stand. Als de netbeheerder zijn kosten dan vermindert, mag hij de winst houden gedurende de reguleringsperiode. Een periode later verlaagt ACM de inkomsten zodat ook de afnemers profiteren van de efficiëntieslag van de netbeheerders. </t>
  </si>
  <si>
    <t xml:space="preserve">De begininkomsten zijn gelijk aan de inkomsten in het jaar voorafgaand aan de reguleringsperiode óf aan de geschatte efficiënte kosten in het jaar voorafgaand aan de reguleringsperiode. Voor de huidige periode gebruikt ACM voor GTS de begininkomsten, uit het jaar 2016. </t>
  </si>
  <si>
    <t xml:space="preserve">De eindinkomsten stelt ACM gelijk aan de geschatte efficiënte kosten in het laatste jaar van de reguleringsperiode, namelijk 2021. ACM schat de inkomsten in door te kijken naar de huidige kosten, maar ook door te kijken naar hoeveel efficiënter de netbeheerders kunnen worden. </t>
  </si>
  <si>
    <t xml:space="preserve">Hierbij kijkt ACM naar statische efficiëntie en dynamische effciëntie.  ACM schat de statische efficiëntie door GTS te benchmarken met andere internationale TSO's. Hiervoor zijn twee benchmarks gedaan. </t>
  </si>
  <si>
    <t xml:space="preserve">De rapporten van deze benchmarks zijn in het Engels en te vinden op de website van ACM: </t>
  </si>
  <si>
    <t xml:space="preserve">Ook hiervoor heeft ACM een rapport laten opstellen. Deze is in het Engels en te vinden op de website van ACM: </t>
  </si>
  <si>
    <t xml:space="preserve">De dynamische efficiëntie schatten we in door een frontier shift te bepalen. De frontier shift geeft weer hoeveel technologische vooruitgang de sector kan maken en hoe GTS baat kan hebben bij lagere inkoopprijzen. </t>
  </si>
  <si>
    <t>1. The WACC for the Dutch TSOs and DSOs</t>
  </si>
  <si>
    <t xml:space="preserve">Het WACC rapport kan op onze website gevonden worden, in het Engels: </t>
  </si>
  <si>
    <t>2.CEER studie</t>
  </si>
  <si>
    <t>3. BNETZA studie</t>
  </si>
  <si>
    <t xml:space="preserve">4. Study on ongoing efficiency van Oxera </t>
  </si>
  <si>
    <t xml:space="preserve">De gebruikte cpi is de relatieve wijziging van de consumentenprijsindex (alle huishoudens). Deze is berekend uit het quotiënt van deze prijsindex, gepubliceerd in de vierde maand voorafgaande aan het jaar (t), en van deze prijsindex, gepubliceerd in de zestiende maand voorafgaande aan het jaar (t), </t>
  </si>
  <si>
    <t xml:space="preserve">zoals deze maandelijks wordt vastgesteld door het Centraal Bureau voor de Statistiek. Omdat ACM de toekomstige inkomsten schat, schat ACM ook de toekomstige inflatie. Deze schat ACM door de gemiddelde inflatie van de afgelopen jaren te extrapoleren naar de toekomst. </t>
  </si>
  <si>
    <t xml:space="preserve">ACM heeft nog geen transmissiediensten vastgesteld. Het is daarom niet mogelijk om de inkomsten uit de transmissiediensten vast te stellen. Het is op dit moment dus niet mogelijk om deze ratio's te geven ten opzichte van de inkomsten uit transmissiediensten. </t>
  </si>
  <si>
    <t xml:space="preserve">ACM publiceert hier dan ook de ratio's ten opzichte van de totale toegestane inkomsten. </t>
  </si>
  <si>
    <t xml:space="preserve">Daarna worden de tarieven alleen nog structureel gecorrigeerd conform Methodebesluit 2017-2021, zijnde omzetnacalculatie, niet-reguliere uitbreidingsinvesteringen en veilingpremies en de inkoopkosten energie en vermogen voor de kwaliteitsconversietaak. </t>
  </si>
  <si>
    <t>De hoogte van deze nacalculaties is niet op voorhand in te schatten. De cpi en de factor voor volumes zijn te wijzigen door andere getallen in de groene cellen in te voeren.</t>
  </si>
  <si>
    <t>- Tarievenbesluit GTS 2018</t>
  </si>
  <si>
    <t>Op een aantal plaatsen in dit document wordt verwezen naar het tarievenbesluit 2018. Het tarievenbesluit van 14-11-2017 met ACM/DE/2017/206160_OV is te vinden op de website:</t>
  </si>
  <si>
    <t xml:space="preserve">De referentieprijsmethodologie waarmee op dit moment de tariefcomponent transport wordt bepaald is vastgesteld in 2005. De waardes van de parameters gebruikt in deze referentieprijsmethodologie hebben geen relatie tot de huidige waardes van deze parameters. </t>
  </si>
  <si>
    <r>
      <t xml:space="preserve">ACM berekent de kapitaalkosten aan de hand van de vermogenskosten en de afschrijvingen. De vermogenskosten worden berekend door de WACC te vermeningvuldigen met de activawaarde. Daar worden de afschrijvingen bij opgeteld. </t>
    </r>
    <r>
      <rPr>
        <sz val="10"/>
        <color rgb="FFFF0000"/>
        <rFont val="Arial"/>
        <family val="2"/>
      </rPr>
      <t/>
    </r>
  </si>
  <si>
    <t>Artikel 30 (1) (b)(iii)(3)(a): Methodologieën om de initiële waarde van een actief te bepalen</t>
  </si>
  <si>
    <t>ACM gebruikt de cpi als inflatie-index, omdat deze is voorgeschreven in de wettelijke formule bij de andere netbeheerders. Voor GTS sluit ACM bij deze wettelijke formule aan.</t>
  </si>
  <si>
    <t>ACM houdt rekening met de opbrengsten uit veilingpremies. De inkomsten uit veilingen op interconnectiepunten worden, voor zover de veilingprijs hoger is dan de reserveringsprijs (het gereguleerde tarief op een veiling), op een veilinggeldenrekening gestort.</t>
  </si>
  <si>
    <t>Tabel 8 is met betrekking tot de entry-tarieven, tabel 9 is met betrekking tot de exittarieven, tabel 10 gaat over de overige tarieven en tabel 11 gaat over de toekomst</t>
  </si>
  <si>
    <t>Conform het Methodebesluit 2017-2021 corrigeert de ACM de tarieven van GTS jaarlijks voor het verschil in inkomsten dat wordt veroorzaakt door een verschil tussen de gerealiseerde omzet van GTS en de toegestane inkomsten.</t>
  </si>
  <si>
    <t>Tarief voor bestaande aansluitingen</t>
  </si>
  <si>
    <t>Tarief voor Aansluitpunten</t>
  </si>
  <si>
    <t>02 Gas exit point to regional network</t>
  </si>
  <si>
    <t xml:space="preserve">aan de geschatte efficiënte kosten in het jaar voorafgaand aan de reguleringsperiode. In haar reguleringsmethode bepaalt ACM begininkomsten en eindinkomsten. Vervolgens trekt ACM een lijn tussen de begininkomsten en de eindinkomsten. De hellingshoek van deze lijn is de x-factor. </t>
  </si>
  <si>
    <t>Afkortingen:</t>
  </si>
  <si>
    <t>TT: Transporttaak</t>
  </si>
  <si>
    <t>BT: Balanceertaak</t>
  </si>
  <si>
    <t>BAT: Bestaande aansluitingtaak</t>
  </si>
  <si>
    <t>AT: Aansluittaak</t>
  </si>
  <si>
    <t>KC: Kwaliteitsconversietaak</t>
  </si>
  <si>
    <t>x-factor</t>
  </si>
  <si>
    <t>De totale toegestane inkomsten worden bepaald door de toegestane inkomsten per taak te sommeren. De inkomsten op de entry- of exitpunten zijn berekend door het somproduct van de all-in tarieven en de rekenvolumes op dat punt.</t>
  </si>
  <si>
    <r>
      <t>De toegestane inkomsten bevatten een redelijk rendement, deze is gebaseerd op een WACC-methode (</t>
    </r>
    <r>
      <rPr>
        <i/>
        <sz val="10"/>
        <color theme="1"/>
        <rFont val="Arial"/>
        <family val="2"/>
      </rPr>
      <t xml:space="preserve">weighthed average cost of capital). </t>
    </r>
    <r>
      <rPr>
        <sz val="10"/>
        <color theme="1"/>
        <rFont val="Arial"/>
        <family val="2"/>
      </rPr>
      <t>De WACC geeft een vergoeding voor de kosten van eigen vermogen en van vreemd vermogen. Bij het bepalen van de WACC kijken we naar de vermogenskosten van een efficiënt</t>
    </r>
  </si>
  <si>
    <t xml:space="preserve">de netbeheerders een prikkel om de financieringskosten te verhogen. De WACC (reeël, voor belastingen) is vastgesteld op 4,3% in 2016 en 3,0% in 2021. Deze methode houdt rekening met de bestaande leningen van de netbeheerders. </t>
  </si>
  <si>
    <t>EI 2016</t>
  </si>
  <si>
    <t>EI 2021</t>
  </si>
  <si>
    <t>2.50%</t>
  </si>
  <si>
    <t>1.33%</t>
  </si>
  <si>
    <t>1.28%</t>
  </si>
  <si>
    <t>0.93%</t>
  </si>
  <si>
    <t>0.81%</t>
  </si>
  <si>
    <t>0.76%</t>
  </si>
  <si>
    <t>0.15%</t>
  </si>
  <si>
    <t>3.58%</t>
  </si>
  <si>
    <t>2.29%</t>
  </si>
  <si>
    <t>2.19%</t>
  </si>
  <si>
    <t>5.05%</t>
  </si>
  <si>
    <t>0.42</t>
  </si>
  <si>
    <t>0.74</t>
  </si>
  <si>
    <t>5.02%</t>
  </si>
  <si>
    <t>25.0%</t>
  </si>
  <si>
    <t>5.13%</t>
  </si>
  <si>
    <t>4.49%</t>
  </si>
  <si>
    <t>4.44%</t>
  </si>
  <si>
    <t>0.77%</t>
  </si>
  <si>
    <t>1.42%</t>
  </si>
  <si>
    <t>4.3%</t>
  </si>
  <si>
    <t>3.0%</t>
  </si>
  <si>
    <t>3.6%</t>
  </si>
  <si>
    <t xml:space="preserve">WACC parameters </t>
  </si>
  <si>
    <t>Nominale risicovrij rente voor KVV</t>
  </si>
  <si>
    <t>Renteopslag</t>
  </si>
  <si>
    <t>Opslag transactiekosten</t>
  </si>
  <si>
    <t>Kostenvoet vreemd vermogen</t>
  </si>
  <si>
    <t>Nominale risicovrije rente voor KEV</t>
  </si>
  <si>
    <t>Marktrisicopremie</t>
  </si>
  <si>
    <t xml:space="preserve">Asset Bèta </t>
  </si>
  <si>
    <t xml:space="preserve">Equity Bèta </t>
  </si>
  <si>
    <t xml:space="preserve">Kostenvoet eigen vermogen </t>
  </si>
  <si>
    <t>Verhouding vreemd vermorgen t.o.v. het totale vermogen</t>
  </si>
  <si>
    <t>Belastingvoet</t>
  </si>
  <si>
    <t>Nominale WACC vóór belastingen</t>
  </si>
  <si>
    <t xml:space="preserve">Inflatie </t>
  </si>
  <si>
    <t>Reeële WACC vóór belastingen</t>
  </si>
  <si>
    <t xml:space="preserve">Voor uitbreidingsinvesteringen is dit niet nodig (NV in de tabel). Voor deze investeringen is de WACC vastgesteld op 3,6% in 2016 en 3,0% in 2021. </t>
  </si>
  <si>
    <t>ACM prikkelt de netbeheerders om efficiënt te opereren door voorafgaand aan de reguleringsperiode de inkomsten vast te stellen. Vervolgens stelt ACM de eindinkomsten vast. In haar reguleringsmethode hanteert ACM begininkomsten en eindinkomsten. De begininkomsten zijn gelijk aan de inkomsten in het jaar voorafgaand aan de reguleringsperiode óf</t>
  </si>
  <si>
    <t xml:space="preserve">gefinanceerde netbeheerder (en een door ACM vastgestelde gearing) en niet naar de werkelijke kosten van financiering van netbeheerders. Hiermee zorgt ACM ervoor dat netbeheerders een vergoeding krijgen die niet hoger is dan in het economisch verkeer gebruikelijk. Als we naar de werkelijke kosten zouden kijken, dan hebben </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</si>
</sst>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4" formatCode="_ &quot;€&quot;\ * #,##0.00_ ;_ &quot;€&quot;\ * \-#,##0.00_ ;_ &quot;€&quot;\ * &quot;-&quot;??_ ;_ @_ "/>
    <numFmt numFmtId="43" formatCode="_ * #,##0.00_ ;_ * \-#,##0.00_ ;_ * &quot;-&quot;??_ ;_ @_ "/>
    <numFmt numFmtId="164" formatCode="_-* #,##0.00_-;_-* #,##0.00\-;_-* &quot;-&quot;??_-;_-@_-"/>
    <numFmt numFmtId="165" formatCode="_-[$€]\ * #,##0.00_-;_-[$€]\ * #,##0.00\-;_-[$€]\ * &quot;-&quot;??_-;_-@_-"/>
    <numFmt numFmtId="166" formatCode="0.0%"/>
    <numFmt numFmtId="167" formatCode="_([$€]* #,##0.00_);_([$€]* \(#,##0.00\);_([$€]* &quot;-&quot;??_);_(@_)"/>
    <numFmt numFmtId="168" formatCode="0.0&quot;x&quot;;@_)"/>
    <numFmt numFmtId="169" formatCode="_(* #,##0.00_);_(* \(#,##0.00\);_(* &quot;-&quot;??_);_(@_)"/>
    <numFmt numFmtId="170" formatCode="_-&quot;€&quot;\ * #,##0.00_-;_-&quot;€&quot;\ * #,##0.00\-;_-&quot;€&quot;\ * &quot;-&quot;??_-;_-@_-"/>
    <numFmt numFmtId="171" formatCode="_ * #,##0_ ;_ * \-#,##0_ ;_ * &quot;-&quot;??_ ;_ @_ "/>
    <numFmt numFmtId="172" formatCode="0.000"/>
    <numFmt numFmtId="173" formatCode="_ * #,##0.000_ ;_ * \-#,##0.000_ ;_ * &quot;-&quot;???_ ;_ @_ "/>
    <numFmt numFmtId="174" formatCode="_ * #,##0.000_ ;_ * \-#,##0.000_ ;_ * &quot;-&quot;??_ ;_ @_ "/>
    <numFmt numFmtId="175" formatCode="#,##0.000"/>
  </numFmts>
  <fonts count="116">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4"/>
      <color theme="0"/>
      <name val="Calibri"/>
      <family val="2"/>
      <scheme val="minor"/>
    </font>
    <font>
      <sz val="11"/>
      <color theme="1"/>
      <name val="Calibri"/>
      <family val="2"/>
      <scheme val="minor"/>
    </font>
    <font>
      <sz val="10"/>
      <name val="Arial"/>
      <family val="2"/>
    </font>
    <font>
      <sz val="12"/>
      <name val="Arial"/>
      <family val="2"/>
    </font>
    <font>
      <sz val="10"/>
      <name val="DTLArgoT"/>
    </font>
    <font>
      <sz val="10"/>
      <color indexed="9"/>
      <name val="Arial"/>
      <family val="2"/>
    </font>
    <font>
      <sz val="8"/>
      <name val="Arial"/>
      <family val="2"/>
    </font>
    <font>
      <sz val="10"/>
      <color indexed="8"/>
      <name val="Arial"/>
      <family val="2"/>
    </font>
    <font>
      <sz val="11"/>
      <color indexed="9"/>
      <name val="Calibri"/>
      <family val="2"/>
    </font>
    <font>
      <sz val="11"/>
      <color indexed="8"/>
      <name val="Calibri"/>
      <family val="2"/>
    </font>
    <font>
      <b/>
      <sz val="11"/>
      <color indexed="52"/>
      <name val="Calibri"/>
      <family val="2"/>
    </font>
    <font>
      <b/>
      <sz val="11"/>
      <color indexed="17"/>
      <name val="Calibri"/>
      <family val="2"/>
    </font>
    <font>
      <b/>
      <sz val="11"/>
      <color indexed="9"/>
      <name val="Calibri"/>
      <family val="2"/>
    </font>
    <font>
      <b/>
      <sz val="11"/>
      <color indexed="8"/>
      <name val="Calibri"/>
      <family val="2"/>
    </font>
    <font>
      <sz val="10"/>
      <color indexed="8"/>
      <name val="MS Sans Serif"/>
      <family val="2"/>
    </font>
    <font>
      <sz val="11"/>
      <color indexed="52"/>
      <name val="Calibri"/>
      <family val="2"/>
    </font>
    <font>
      <sz val="11"/>
      <color indexed="17"/>
      <name val="Calibri"/>
      <family val="2"/>
    </font>
    <font>
      <sz val="11"/>
      <color indexed="48"/>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1"/>
      <color indexed="63"/>
      <name val="Calibri"/>
      <family val="2"/>
    </font>
    <font>
      <b/>
      <sz val="8"/>
      <color indexed="8"/>
      <name val="Arial"/>
      <family val="2"/>
    </font>
    <font>
      <b/>
      <sz val="8"/>
      <name val="Arial"/>
      <family val="2"/>
    </font>
    <font>
      <sz val="8"/>
      <color indexed="8"/>
      <name val="Arial"/>
      <family val="2"/>
    </font>
    <font>
      <sz val="19"/>
      <name val="Arial"/>
      <family val="2"/>
    </font>
    <font>
      <sz val="8"/>
      <color indexed="14"/>
      <name val="Arial"/>
      <family val="2"/>
    </font>
    <font>
      <b/>
      <sz val="18"/>
      <color indexed="62"/>
      <name val="Cambria"/>
      <family val="2"/>
    </font>
    <font>
      <b/>
      <sz val="18"/>
      <color indexed="56"/>
      <name val="Cambria"/>
      <family val="2"/>
    </font>
    <font>
      <i/>
      <sz val="11"/>
      <color indexed="23"/>
      <name val="Calibri"/>
      <family val="2"/>
    </font>
    <font>
      <sz val="11"/>
      <color indexed="10"/>
      <name val="Calibri"/>
      <family val="2"/>
    </font>
    <font>
      <sz val="11"/>
      <color indexed="14"/>
      <name val="Calibri"/>
      <family val="2"/>
    </font>
    <font>
      <sz val="10"/>
      <color indexed="10"/>
      <name val="Arial"/>
      <family val="2"/>
    </font>
    <font>
      <b/>
      <sz val="10"/>
      <color indexed="8"/>
      <name val="Arial"/>
      <family val="2"/>
    </font>
    <font>
      <sz val="10"/>
      <color indexed="8"/>
      <name val="Verdana"/>
      <family val="2"/>
    </font>
    <font>
      <sz val="10"/>
      <color indexed="9"/>
      <name val="Verdana"/>
      <family val="2"/>
    </font>
    <font>
      <b/>
      <sz val="10"/>
      <color indexed="63"/>
      <name val="Verdana"/>
      <family val="2"/>
    </font>
    <font>
      <b/>
      <sz val="10"/>
      <color indexed="52"/>
      <name val="Verdana"/>
      <family val="2"/>
    </font>
    <font>
      <sz val="10"/>
      <color indexed="62"/>
      <name val="Verdana"/>
      <family val="2"/>
    </font>
    <font>
      <b/>
      <sz val="10"/>
      <color indexed="8"/>
      <name val="Verdana"/>
      <family val="2"/>
    </font>
    <font>
      <i/>
      <sz val="10"/>
      <color indexed="23"/>
      <name val="Verdana"/>
      <family val="2"/>
    </font>
    <font>
      <sz val="10"/>
      <color indexed="17"/>
      <name val="Verdana"/>
      <family val="2"/>
    </font>
    <font>
      <sz val="10"/>
      <color indexed="20"/>
      <name val="Verdana"/>
      <family val="2"/>
    </font>
    <font>
      <b/>
      <sz val="15"/>
      <color indexed="56"/>
      <name val="Verdana"/>
      <family val="2"/>
    </font>
    <font>
      <b/>
      <sz val="13"/>
      <color indexed="56"/>
      <name val="Verdana"/>
      <family val="2"/>
    </font>
    <font>
      <b/>
      <sz val="11"/>
      <color indexed="56"/>
      <name val="Verdana"/>
      <family val="2"/>
    </font>
    <font>
      <sz val="10"/>
      <color indexed="52"/>
      <name val="Verdana"/>
      <family val="2"/>
    </font>
    <font>
      <sz val="10"/>
      <color indexed="10"/>
      <name val="Verdana"/>
      <family val="2"/>
    </font>
    <font>
      <b/>
      <sz val="10"/>
      <color indexed="9"/>
      <name val="Verdana"/>
      <family val="2"/>
    </font>
    <font>
      <sz val="8"/>
      <color indexed="62"/>
      <name val="Arial"/>
      <family val="2"/>
    </font>
    <font>
      <u/>
      <sz val="12"/>
      <color indexed="12"/>
      <name val="Times New Roman"/>
      <family val="1"/>
    </font>
    <font>
      <u/>
      <sz val="10"/>
      <color indexed="12"/>
      <name val="Arial"/>
      <family val="2"/>
    </font>
    <font>
      <sz val="10"/>
      <color indexed="39"/>
      <name val="Arial"/>
      <family val="2"/>
    </font>
    <font>
      <b/>
      <sz val="12"/>
      <color indexed="8"/>
      <name val="Arial"/>
      <family val="2"/>
    </font>
    <font>
      <b/>
      <sz val="16"/>
      <color indexed="23"/>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u/>
      <sz val="9"/>
      <color indexed="12"/>
      <name val="Verdana"/>
      <family val="2"/>
    </font>
    <font>
      <sz val="11"/>
      <color indexed="37"/>
      <name val="Calibri"/>
      <family val="2"/>
    </font>
    <font>
      <i/>
      <sz val="10"/>
      <color indexed="18"/>
      <name val="Arial"/>
      <family val="2"/>
    </font>
    <font>
      <b/>
      <sz val="15"/>
      <color indexed="62"/>
      <name val="Calibri"/>
      <family val="2"/>
    </font>
    <font>
      <b/>
      <sz val="13"/>
      <color indexed="62"/>
      <name val="Calibri"/>
      <family val="2"/>
    </font>
    <font>
      <b/>
      <sz val="11"/>
      <color indexed="62"/>
      <name val="Calibri"/>
      <family val="2"/>
    </font>
    <font>
      <u/>
      <sz val="10"/>
      <color indexed="12"/>
      <name val="DTLArgoT"/>
    </font>
    <font>
      <b/>
      <sz val="14"/>
      <color theme="0"/>
      <name val="Arial"/>
      <family val="2"/>
    </font>
    <font>
      <sz val="14"/>
      <color theme="0"/>
      <name val="Arial"/>
      <family val="2"/>
    </font>
    <font>
      <sz val="11"/>
      <color theme="1"/>
      <name val="Arial"/>
      <family val="2"/>
    </font>
    <font>
      <b/>
      <sz val="10"/>
      <color theme="1"/>
      <name val="Arial"/>
      <family val="2"/>
    </font>
    <font>
      <sz val="10"/>
      <color theme="1"/>
      <name val="Arial"/>
      <family val="2"/>
    </font>
    <font>
      <sz val="10"/>
      <color rgb="FFFF0000"/>
      <name val="Arial"/>
      <family val="2"/>
    </font>
    <font>
      <i/>
      <sz val="11"/>
      <color theme="1"/>
      <name val="Arial"/>
      <family val="2"/>
    </font>
    <font>
      <b/>
      <sz val="11"/>
      <color theme="0"/>
      <name val="Arial"/>
      <family val="2"/>
    </font>
    <font>
      <sz val="14.3"/>
      <color rgb="FF666666"/>
      <name val="Arial"/>
      <family val="2"/>
    </font>
    <font>
      <b/>
      <sz val="10"/>
      <color theme="0"/>
      <name val="Arial"/>
      <family val="2"/>
    </font>
    <font>
      <sz val="10"/>
      <color theme="0"/>
      <name val="Arial"/>
      <family val="2"/>
    </font>
    <font>
      <i/>
      <sz val="10"/>
      <color theme="1"/>
      <name val="Arial"/>
      <family val="2"/>
    </font>
    <font>
      <sz val="10"/>
      <color rgb="FF666666"/>
      <name val="Arial"/>
      <family val="2"/>
    </font>
    <font>
      <u/>
      <sz val="10"/>
      <color theme="1"/>
      <name val="Arial"/>
      <family val="2"/>
    </font>
    <font>
      <b/>
      <sz val="10"/>
      <name val="Arial"/>
      <family val="2"/>
    </font>
    <font>
      <b/>
      <sz val="11"/>
      <color rgb="FFFF0000"/>
      <name val="Arial"/>
      <family val="2"/>
    </font>
    <font>
      <sz val="12"/>
      <name val="Times New Roman"/>
      <family val="1"/>
    </font>
    <font>
      <b/>
      <sz val="10"/>
      <color indexed="9"/>
      <name val="Arial"/>
      <family val="2"/>
    </font>
    <font>
      <b/>
      <sz val="11"/>
      <color indexed="9"/>
      <name val="Arial"/>
      <family val="2"/>
    </font>
    <font>
      <sz val="9"/>
      <name val="Verdana"/>
      <family val="2"/>
    </font>
    <font>
      <sz val="10"/>
      <color rgb="FF000000"/>
      <name val="Arial"/>
      <family val="2"/>
    </font>
    <font>
      <sz val="10"/>
      <color rgb="FF808080"/>
      <name val="Arial"/>
      <family val="2"/>
    </font>
    <font>
      <sz val="11"/>
      <color rgb="FFFF0000"/>
      <name val="Arial"/>
      <family val="2"/>
    </font>
    <font>
      <b/>
      <sz val="12"/>
      <color rgb="FF000000"/>
      <name val="Arial"/>
      <family val="2"/>
    </font>
    <font>
      <u/>
      <sz val="10"/>
      <color rgb="FF000000"/>
      <name val="Arial"/>
      <family val="2"/>
    </font>
    <font>
      <sz val="9.5"/>
      <color theme="1"/>
      <name val="Arial"/>
      <family val="2"/>
    </font>
    <font>
      <sz val="9.5"/>
      <color theme="1"/>
      <name val="Wingdings"/>
      <charset val="2"/>
    </font>
    <font>
      <sz val="9"/>
      <name val="Arial"/>
      <family val="2"/>
    </font>
    <font>
      <i/>
      <sz val="10"/>
      <color rgb="FFFF0000"/>
      <name val="Arial"/>
      <family val="2"/>
    </font>
    <font>
      <sz val="11"/>
      <name val="Calibri"/>
      <family val="2"/>
      <scheme val="minor"/>
    </font>
    <font>
      <sz val="11"/>
      <name val="Arial"/>
      <family val="2"/>
    </font>
    <font>
      <u/>
      <sz val="11"/>
      <color theme="10"/>
      <name val="Calibri"/>
      <family val="2"/>
      <scheme val="minor"/>
    </font>
    <font>
      <u/>
      <sz val="10"/>
      <color theme="10"/>
      <name val="Arial"/>
      <family val="2"/>
    </font>
    <font>
      <b/>
      <sz val="9.5"/>
      <color theme="1"/>
      <name val="Arial"/>
      <family val="2"/>
    </font>
  </fonts>
  <fills count="130">
    <fill>
      <patternFill patternType="none"/>
    </fill>
    <fill>
      <patternFill patternType="gray125"/>
    </fill>
    <fill>
      <patternFill patternType="solid">
        <fgColor theme="4"/>
      </patternFill>
    </fill>
    <fill>
      <patternFill patternType="solid">
        <fgColor rgb="FFCCFFCC"/>
        <bgColor indexed="64"/>
      </patternFill>
    </fill>
    <fill>
      <patternFill patternType="solid">
        <fgColor rgb="FFFFCC99"/>
        <bgColor indexed="64"/>
      </patternFill>
    </fill>
    <fill>
      <patternFill patternType="solid">
        <fgColor rgb="FFFFFFCC"/>
        <bgColor indexed="64"/>
      </patternFill>
    </fill>
    <fill>
      <patternFill patternType="solid">
        <fgColor indexed="41"/>
      </patternFill>
    </fill>
    <fill>
      <patternFill patternType="solid">
        <fgColor indexed="40"/>
      </patternFill>
    </fill>
    <fill>
      <patternFill patternType="solid">
        <fgColor indexed="50"/>
      </patternFill>
    </fill>
    <fill>
      <patternFill patternType="solid">
        <fgColor indexed="35"/>
      </patternFill>
    </fill>
    <fill>
      <patternFill patternType="solid">
        <fgColor indexed="47"/>
      </patternFill>
    </fill>
    <fill>
      <patternFill patternType="solid">
        <fgColor indexed="22"/>
      </patternFill>
    </fill>
    <fill>
      <patternFill patternType="solid">
        <fgColor indexed="57"/>
      </patternFill>
    </fill>
    <fill>
      <patternFill patternType="solid">
        <fgColor indexed="24"/>
      </patternFill>
    </fill>
    <fill>
      <patternFill patternType="solid">
        <fgColor indexed="54"/>
      </patternFill>
    </fill>
    <fill>
      <patternFill patternType="solid">
        <fgColor indexed="58"/>
      </patternFill>
    </fill>
    <fill>
      <patternFill patternType="solid">
        <fgColor indexed="51"/>
      </patternFill>
    </fill>
    <fill>
      <patternFill patternType="solid">
        <fgColor indexed="48"/>
        <bgColor indexed="48"/>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indexed="25"/>
        <bgColor indexed="25"/>
      </patternFill>
    </fill>
    <fill>
      <patternFill patternType="solid">
        <fgColor indexed="31"/>
        <bgColor indexed="31"/>
      </patternFill>
    </fill>
    <fill>
      <patternFill patternType="solid">
        <fgColor indexed="40"/>
        <bgColor indexed="40"/>
      </patternFill>
    </fill>
    <fill>
      <patternFill patternType="solid">
        <fgColor indexed="45"/>
        <bgColor indexed="45"/>
      </patternFill>
    </fill>
    <fill>
      <patternFill patternType="solid">
        <fgColor indexed="57"/>
        <bgColor indexed="57"/>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18"/>
        <bgColor indexed="18"/>
      </patternFill>
    </fill>
    <fill>
      <patternFill patternType="solid">
        <fgColor indexed="55"/>
        <bgColor indexed="55"/>
      </patternFill>
    </fill>
    <fill>
      <patternFill patternType="solid">
        <fgColor indexed="41"/>
        <bgColor indexed="41"/>
      </patternFill>
    </fill>
    <fill>
      <patternFill patternType="solid">
        <fgColor indexed="54"/>
        <bgColor indexed="54"/>
      </patternFill>
    </fill>
    <fill>
      <patternFill patternType="solid">
        <fgColor indexed="53"/>
        <bgColor indexed="53"/>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35"/>
        <bgColor indexed="35"/>
      </patternFill>
    </fill>
    <fill>
      <patternFill patternType="solid">
        <fgColor indexed="55"/>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indexed="42"/>
      </patternFill>
    </fill>
    <fill>
      <patternFill patternType="solid">
        <fgColor indexed="43"/>
      </patternFill>
    </fill>
    <fill>
      <patternFill patternType="solid">
        <fgColor indexed="26"/>
      </patternFill>
    </fill>
    <fill>
      <patternFill patternType="solid">
        <fgColor indexed="45"/>
      </patternFill>
    </fill>
    <fill>
      <patternFill patternType="solid">
        <fgColor indexed="43"/>
        <bgColor indexed="64"/>
      </patternFill>
    </fill>
    <fill>
      <patternFill patternType="solid">
        <fgColor indexed="49"/>
      </patternFill>
    </fill>
    <fill>
      <patternFill patternType="solid">
        <fgColor indexed="12"/>
      </patternFill>
    </fill>
    <fill>
      <patternFill patternType="solid">
        <fgColor indexed="10"/>
      </patternFill>
    </fill>
    <fill>
      <patternFill patternType="solid">
        <fgColor indexed="52"/>
      </patternFill>
    </fill>
    <fill>
      <patternFill patternType="solid">
        <fgColor indexed="53"/>
      </patternFill>
    </fill>
    <fill>
      <patternFill patternType="solid">
        <fgColor indexed="11"/>
      </patternFill>
    </fill>
    <fill>
      <patternFill patternType="lightUp">
        <fgColor indexed="48"/>
        <bgColor indexed="41"/>
      </patternFill>
    </fill>
    <fill>
      <patternFill patternType="solid">
        <fgColor indexed="23"/>
      </patternFill>
    </fill>
    <fill>
      <patternFill patternType="solid">
        <fgColor indexed="44"/>
      </patternFill>
    </fill>
    <fill>
      <patternFill patternType="solid">
        <fgColor indexed="9"/>
      </patternFill>
    </fill>
    <fill>
      <patternFill patternType="solid">
        <fgColor indexed="15"/>
      </patternFill>
    </fill>
    <fill>
      <patternFill patternType="solid">
        <fgColor indexed="20"/>
      </patternFill>
    </fill>
    <fill>
      <patternFill patternType="solid">
        <fgColor indexed="22"/>
        <bgColor indexed="64"/>
      </patternFill>
    </fill>
    <fill>
      <patternFill patternType="solid">
        <fgColor indexed="42"/>
        <bgColor indexed="64"/>
      </patternFill>
    </fill>
    <fill>
      <patternFill patternType="solid">
        <fgColor indexed="9"/>
        <bgColor indexed="64"/>
      </patternFill>
    </fill>
    <fill>
      <patternFill patternType="solid">
        <fgColor indexed="18"/>
        <bgColor indexed="64"/>
      </patternFill>
    </fill>
    <fill>
      <patternFill patternType="solid">
        <fgColor indexed="31"/>
      </patternFill>
    </fill>
    <fill>
      <patternFill patternType="solid">
        <fgColor indexed="46"/>
      </patternFill>
    </fill>
    <fill>
      <patternFill patternType="solid">
        <fgColor indexed="27"/>
      </patternFill>
    </fill>
    <fill>
      <patternFill patternType="solid">
        <fgColor indexed="29"/>
      </patternFill>
    </fill>
    <fill>
      <patternFill patternType="solid">
        <fgColor indexed="30"/>
      </patternFill>
    </fill>
    <fill>
      <patternFill patternType="solid">
        <fgColor indexed="36"/>
      </patternFill>
    </fill>
    <fill>
      <patternFill patternType="solid">
        <fgColor indexed="62"/>
      </patternFill>
    </fill>
    <fill>
      <patternFill patternType="solid">
        <fgColor indexed="26"/>
        <bgColor indexed="64"/>
      </patternFill>
    </fill>
    <fill>
      <patternFill patternType="solid">
        <fgColor indexed="46"/>
        <bgColor indexed="64"/>
      </patternFill>
    </fill>
    <fill>
      <patternFill patternType="solid">
        <fgColor indexed="34"/>
        <bgColor indexed="64"/>
      </patternFill>
    </fill>
    <fill>
      <patternFill patternType="solid">
        <fgColor indexed="52"/>
        <bgColor indexed="64"/>
      </patternFill>
    </fill>
    <fill>
      <patternFill patternType="solid">
        <fgColor indexed="50"/>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3"/>
        <bgColor indexed="64"/>
      </patternFill>
    </fill>
    <fill>
      <patternFill patternType="solid">
        <fgColor indexed="57"/>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5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0"/>
        <bgColor indexed="64"/>
      </patternFill>
    </fill>
    <fill>
      <patternFill patternType="solid">
        <fgColor indexed="60"/>
        <bgColor indexed="64"/>
      </patternFill>
    </fill>
    <fill>
      <patternFill patternType="solid">
        <fgColor theme="3" tint="0.79998168889431442"/>
        <bgColor indexed="64"/>
      </patternFill>
    </fill>
    <fill>
      <patternFill patternType="solid">
        <fgColor rgb="FFCCFFFF"/>
        <bgColor indexed="64"/>
      </patternFill>
    </fill>
    <fill>
      <patternFill patternType="solid">
        <fgColor indexed="41"/>
        <bgColor indexed="64"/>
      </patternFill>
    </fill>
    <fill>
      <patternFill patternType="solid">
        <fgColor rgb="FFCCFFCC"/>
        <bgColor rgb="FF000000"/>
      </patternFill>
    </fill>
    <fill>
      <patternFill patternType="solid">
        <fgColor rgb="FFBFBFBF"/>
        <bgColor rgb="FF000000"/>
      </patternFill>
    </fill>
    <fill>
      <patternFill patternType="solid">
        <fgColor rgb="FFCCFFFF"/>
        <bgColor rgb="FF000000"/>
      </patternFill>
    </fill>
    <fill>
      <patternFill patternType="solid">
        <fgColor rgb="FFFFFFCC"/>
        <bgColor rgb="FF000000"/>
      </patternFill>
    </fill>
    <fill>
      <patternFill patternType="solid">
        <fgColor rgb="FF8DB4E2"/>
        <bgColor indexed="64"/>
      </patternFill>
    </fill>
    <fill>
      <patternFill patternType="solid">
        <fgColor theme="4" tint="0.59999389629810485"/>
        <bgColor indexed="64"/>
      </patternFill>
    </fill>
    <fill>
      <patternFill patternType="solid">
        <fgColor theme="4"/>
        <bgColor indexed="64"/>
      </patternFill>
    </fill>
  </fills>
  <borders count="47">
    <border>
      <left/>
      <right/>
      <top/>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17"/>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style="thin">
        <color indexed="64"/>
      </left>
      <right style="thin">
        <color indexed="64"/>
      </right>
      <top style="thin">
        <color indexed="64"/>
      </top>
      <bottom style="thin">
        <color indexed="64"/>
      </bottom>
      <diagonal/>
    </border>
    <border>
      <left/>
      <right/>
      <top style="thin">
        <color indexed="62"/>
      </top>
      <bottom style="double">
        <color indexed="62"/>
      </bottom>
      <diagonal/>
    </border>
    <border>
      <left/>
      <right/>
      <top style="thin">
        <color indexed="48"/>
      </top>
      <bottom style="double">
        <color indexed="48"/>
      </bottom>
      <diagonal/>
    </border>
    <border>
      <left/>
      <right style="hair">
        <color indexed="64"/>
      </right>
      <top style="medium">
        <color indexed="64"/>
      </top>
      <bottom style="hair">
        <color indexed="64"/>
      </bottom>
      <diagonal/>
    </border>
    <border>
      <left style="thin">
        <color indexed="63"/>
      </left>
      <right style="thin">
        <color indexed="63"/>
      </right>
      <top style="thin">
        <color indexed="64"/>
      </top>
      <bottom style="thin">
        <color indexed="6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indexed="48"/>
      </bottom>
      <diagonal/>
    </border>
    <border>
      <left/>
      <right/>
      <top/>
      <bottom style="thick">
        <color indexed="58"/>
      </bottom>
      <diagonal/>
    </border>
    <border>
      <left/>
      <right/>
      <top/>
      <bottom style="medium">
        <color indexed="5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41580">
    <xf numFmtId="0" fontId="0" fillId="0" borderId="0"/>
    <xf numFmtId="0" fontId="4" fillId="2" borderId="0" applyNumberFormat="0" applyBorder="0" applyAlignment="0" applyProtection="0"/>
    <xf numFmtId="0" fontId="7" fillId="0" borderId="0"/>
    <xf numFmtId="0" fontId="9" fillId="0" borderId="0"/>
    <xf numFmtId="0" fontId="7" fillId="0" borderId="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6"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7"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0" borderId="0" applyNumberFormat="0" applyBorder="0" applyAlignment="0" applyProtection="0"/>
    <xf numFmtId="0" fontId="10" fillId="15" borderId="0" applyNumberFormat="0" applyBorder="0" applyAlignment="0" applyProtection="0"/>
    <xf numFmtId="0" fontId="10" fillId="7"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3" fillId="17"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13" fillId="24" borderId="0" applyNumberFormat="0" applyBorder="0" applyAlignment="0" applyProtection="0"/>
    <xf numFmtId="0" fontId="13" fillId="25" borderId="0" applyNumberFormat="0" applyBorder="0" applyAlignment="0" applyProtection="0"/>
    <xf numFmtId="0" fontId="14" fillId="26" borderId="0" applyNumberFormat="0" applyBorder="0" applyAlignment="0" applyProtection="0"/>
    <xf numFmtId="0" fontId="14" fillId="27" borderId="0" applyNumberFormat="0" applyBorder="0" applyAlignment="0" applyProtection="0"/>
    <xf numFmtId="0" fontId="13" fillId="28" borderId="0" applyNumberFormat="0" applyBorder="0" applyAlignment="0" applyProtection="0"/>
    <xf numFmtId="0" fontId="13" fillId="29" borderId="0" applyNumberFormat="0" applyBorder="0" applyAlignment="0" applyProtection="0"/>
    <xf numFmtId="0" fontId="14" fillId="22" borderId="0" applyNumberFormat="0" applyBorder="0" applyAlignment="0" applyProtection="0"/>
    <xf numFmtId="0" fontId="14" fillId="30" borderId="0" applyNumberFormat="0" applyBorder="0" applyAlignment="0" applyProtection="0"/>
    <xf numFmtId="0" fontId="13" fillId="23" borderId="0" applyNumberFormat="0" applyBorder="0" applyAlignment="0" applyProtection="0"/>
    <xf numFmtId="0" fontId="13" fillId="20" borderId="0" applyNumberFormat="0" applyBorder="0" applyAlignment="0" applyProtection="0"/>
    <xf numFmtId="0" fontId="14" fillId="31" borderId="0" applyNumberFormat="0" applyBorder="0" applyAlignment="0" applyProtection="0"/>
    <xf numFmtId="0" fontId="14" fillId="32" borderId="0" applyNumberFormat="0" applyBorder="0" applyAlignment="0" applyProtection="0"/>
    <xf numFmtId="0" fontId="13" fillId="20" borderId="0" applyNumberFormat="0" applyBorder="0" applyAlignment="0" applyProtection="0"/>
    <xf numFmtId="0" fontId="13" fillId="33" borderId="0" applyNumberFormat="0" applyBorder="0" applyAlignment="0" applyProtection="0"/>
    <xf numFmtId="0" fontId="14" fillId="34" borderId="0" applyNumberFormat="0" applyBorder="0" applyAlignment="0" applyProtection="0"/>
    <xf numFmtId="0" fontId="14" fillId="35" borderId="0" applyNumberFormat="0" applyBorder="0" applyAlignment="0" applyProtection="0"/>
    <xf numFmtId="0" fontId="13" fillId="36" borderId="0" applyNumberFormat="0" applyBorder="0" applyAlignment="0" applyProtection="0"/>
    <xf numFmtId="0" fontId="16" fillId="37" borderId="2" applyNumberFormat="0" applyAlignment="0" applyProtection="0"/>
    <xf numFmtId="0" fontId="17" fillId="38" borderId="3" applyNumberFormat="0" applyAlignment="0" applyProtection="0"/>
    <xf numFmtId="0" fontId="18" fillId="39" borderId="0" applyNumberFormat="0" applyBorder="0" applyAlignment="0" applyProtection="0"/>
    <xf numFmtId="0" fontId="18" fillId="40" borderId="0" applyNumberFormat="0" applyBorder="0" applyAlignment="0" applyProtection="0"/>
    <xf numFmtId="0" fontId="18" fillId="41" borderId="0" applyNumberFormat="0" applyBorder="0" applyAlignment="0" applyProtection="0"/>
    <xf numFmtId="165" fontId="19" fillId="0" borderId="0" applyFont="0" applyFill="0" applyBorder="0" applyAlignment="0" applyProtection="0"/>
    <xf numFmtId="0" fontId="14" fillId="27" borderId="0" applyNumberFormat="0" applyBorder="0" applyAlignment="0" applyProtection="0"/>
    <xf numFmtId="0" fontId="23" fillId="10" borderId="1" applyNumberFormat="0" applyAlignment="0" applyProtection="0"/>
    <xf numFmtId="0" fontId="24" fillId="0" borderId="5" applyNumberFormat="0" applyFill="0" applyAlignment="0" applyProtection="0"/>
    <xf numFmtId="0" fontId="25" fillId="0" borderId="6" applyNumberFormat="0" applyFill="0" applyAlignment="0" applyProtection="0"/>
    <xf numFmtId="0" fontId="26" fillId="0" borderId="7" applyNumberFormat="0" applyFill="0" applyAlignment="0" applyProtection="0"/>
    <xf numFmtId="0" fontId="26" fillId="0" borderId="0" applyNumberFormat="0" applyFill="0" applyBorder="0" applyAlignment="0" applyProtection="0"/>
    <xf numFmtId="0" fontId="21" fillId="0" borderId="8" applyNumberFormat="0" applyFill="0" applyAlignment="0" applyProtection="0"/>
    <xf numFmtId="0" fontId="7" fillId="0" borderId="0" applyNumberFormat="0" applyFill="0" applyBorder="0" applyAlignment="0" applyProtection="0"/>
    <xf numFmtId="0" fontId="21" fillId="35" borderId="0" applyNumberFormat="0" applyBorder="0" applyAlignment="0" applyProtection="0"/>
    <xf numFmtId="0" fontId="7" fillId="44" borderId="9" applyNumberFormat="0" applyFont="0" applyAlignment="0" applyProtection="0"/>
    <xf numFmtId="0" fontId="28" fillId="45" borderId="0" applyNumberFormat="0" applyBorder="0" applyAlignment="0" applyProtection="0"/>
    <xf numFmtId="4" fontId="11" fillId="43" borderId="2" applyNumberFormat="0" applyProtection="0">
      <alignment vertical="center"/>
    </xf>
    <xf numFmtId="4" fontId="11" fillId="43" borderId="2" applyNumberFormat="0" applyProtection="0">
      <alignment vertical="center"/>
    </xf>
    <xf numFmtId="4" fontId="11" fillId="46" borderId="2" applyNumberFormat="0" applyProtection="0">
      <alignment horizontal="left" vertical="center" indent="1"/>
    </xf>
    <xf numFmtId="0" fontId="30" fillId="43" borderId="11" applyNumberFormat="0" applyProtection="0">
      <alignment horizontal="left" vertical="top" indent="1"/>
    </xf>
    <xf numFmtId="4" fontId="11" fillId="47" borderId="2" applyNumberFormat="0" applyProtection="0">
      <alignment horizontal="left" vertical="center" indent="1"/>
    </xf>
    <xf numFmtId="4" fontId="11" fillId="45" borderId="2" applyNumberFormat="0" applyProtection="0">
      <alignment horizontal="right" vertical="center"/>
    </xf>
    <xf numFmtId="4" fontId="11" fillId="48" borderId="2" applyNumberFormat="0" applyProtection="0">
      <alignment horizontal="right" vertical="center"/>
    </xf>
    <xf numFmtId="4" fontId="11" fillId="49" borderId="12" applyNumberFormat="0" applyProtection="0">
      <alignment horizontal="right" vertical="center"/>
    </xf>
    <xf numFmtId="4" fontId="11" fillId="16" borderId="2" applyNumberFormat="0" applyProtection="0">
      <alignment horizontal="right" vertical="center"/>
    </xf>
    <xf numFmtId="4" fontId="11" fillId="50" borderId="2" applyNumberFormat="0" applyProtection="0">
      <alignment horizontal="right" vertical="center"/>
    </xf>
    <xf numFmtId="4" fontId="11" fillId="51" borderId="2" applyNumberFormat="0" applyProtection="0">
      <alignment horizontal="right" vertical="center"/>
    </xf>
    <xf numFmtId="4" fontId="11" fillId="12" borderId="2" applyNumberFormat="0" applyProtection="0">
      <alignment horizontal="right" vertical="center"/>
    </xf>
    <xf numFmtId="4" fontId="11" fillId="8" borderId="2" applyNumberFormat="0" applyProtection="0">
      <alignment horizontal="right" vertical="center"/>
    </xf>
    <xf numFmtId="4" fontId="11" fillId="52" borderId="2" applyNumberFormat="0" applyProtection="0">
      <alignment horizontal="right" vertical="center"/>
    </xf>
    <xf numFmtId="4" fontId="11" fillId="53"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11" fillId="7" borderId="2" applyNumberFormat="0" applyProtection="0">
      <alignment horizontal="right" vertical="center"/>
    </xf>
    <xf numFmtId="4" fontId="11" fillId="6" borderId="12" applyNumberFormat="0" applyProtection="0">
      <alignment horizontal="left" vertical="center" indent="1"/>
    </xf>
    <xf numFmtId="4" fontId="11" fillId="7" borderId="12" applyNumberFormat="0" applyProtection="0">
      <alignment horizontal="left" vertical="center" indent="1"/>
    </xf>
    <xf numFmtId="0" fontId="11" fillId="11" borderId="2" applyNumberFormat="0" applyProtection="0">
      <alignment horizontal="left" vertical="center" indent="1"/>
    </xf>
    <xf numFmtId="0" fontId="11" fillId="14" borderId="11" applyNumberFormat="0" applyProtection="0">
      <alignment horizontal="left" vertical="top" indent="1"/>
    </xf>
    <xf numFmtId="0" fontId="11" fillId="54" borderId="2" applyNumberFormat="0" applyProtection="0">
      <alignment horizontal="left" vertical="center" indent="1"/>
    </xf>
    <xf numFmtId="0" fontId="11" fillId="7" borderId="11" applyNumberFormat="0" applyProtection="0">
      <alignment horizontal="left" vertical="top" indent="1"/>
    </xf>
    <xf numFmtId="0" fontId="11" fillId="55" borderId="2" applyNumberFormat="0" applyProtection="0">
      <alignment horizontal="left" vertical="center" indent="1"/>
    </xf>
    <xf numFmtId="0" fontId="11" fillId="55" borderId="11" applyNumberFormat="0" applyProtection="0">
      <alignment horizontal="left" vertical="top" indent="1"/>
    </xf>
    <xf numFmtId="0" fontId="11" fillId="6" borderId="2" applyNumberFormat="0" applyProtection="0">
      <alignment horizontal="left" vertical="center" indent="1"/>
    </xf>
    <xf numFmtId="0" fontId="11" fillId="6" borderId="11" applyNumberFormat="0" applyProtection="0">
      <alignment horizontal="left" vertical="top" indent="1"/>
    </xf>
    <xf numFmtId="0" fontId="11" fillId="56" borderId="13" applyNumberFormat="0">
      <protection locked="0"/>
    </xf>
    <xf numFmtId="0" fontId="31" fillId="14" borderId="14" applyBorder="0"/>
    <xf numFmtId="4" fontId="32" fillId="44" borderId="11" applyNumberFormat="0" applyProtection="0">
      <alignment vertical="center"/>
    </xf>
    <xf numFmtId="4" fontId="11" fillId="44" borderId="15" applyNumberFormat="0" applyProtection="0">
      <alignment vertical="center"/>
    </xf>
    <xf numFmtId="4" fontId="32" fillId="11" borderId="11" applyNumberFormat="0" applyProtection="0">
      <alignment horizontal="left" vertical="center" indent="1"/>
    </xf>
    <xf numFmtId="0" fontId="32" fillId="44" borderId="11" applyNumberFormat="0" applyProtection="0">
      <alignment horizontal="left" vertical="top" indent="1"/>
    </xf>
    <xf numFmtId="4" fontId="11" fillId="0" borderId="2" applyNumberFormat="0" applyProtection="0">
      <alignment horizontal="right" vertical="center"/>
    </xf>
    <xf numFmtId="4" fontId="11" fillId="56" borderId="2" applyNumberFormat="0" applyProtection="0">
      <alignment horizontal="right" vertical="center"/>
    </xf>
    <xf numFmtId="4" fontId="11" fillId="47" borderId="2" applyNumberFormat="0" applyProtection="0">
      <alignment horizontal="left" vertical="center" indent="1"/>
    </xf>
    <xf numFmtId="0" fontId="32" fillId="7" borderId="11" applyNumberFormat="0" applyProtection="0">
      <alignment horizontal="left" vertical="top" indent="1"/>
    </xf>
    <xf numFmtId="4" fontId="33" fillId="57" borderId="12" applyNumberFormat="0" applyProtection="0">
      <alignment horizontal="left" vertical="center" indent="1"/>
    </xf>
    <xf numFmtId="0" fontId="11" fillId="58" borderId="15"/>
    <xf numFmtId="4" fontId="34" fillId="56" borderId="2" applyNumberFormat="0" applyProtection="0">
      <alignment horizontal="right" vertical="center"/>
    </xf>
    <xf numFmtId="0" fontId="35" fillId="0" borderId="0" applyNumberFormat="0" applyFill="0" applyBorder="0" applyAlignment="0" applyProtection="0"/>
    <xf numFmtId="0" fontId="35" fillId="0" borderId="0" applyNumberFormat="0" applyFill="0" applyBorder="0" applyAlignment="0" applyProtection="0"/>
    <xf numFmtId="0" fontId="18" fillId="0" borderId="17" applyNumberFormat="0" applyFill="0" applyAlignment="0" applyProtection="0"/>
    <xf numFmtId="0" fontId="29" fillId="11" borderId="10" applyNumberFormat="0" applyAlignment="0" applyProtection="0"/>
    <xf numFmtId="0" fontId="37" fillId="0" borderId="0" applyNumberFormat="0" applyFill="0" applyBorder="0" applyAlignment="0" applyProtection="0"/>
    <xf numFmtId="0" fontId="39"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42" fillId="63" borderId="0" applyNumberFormat="0" applyBorder="0" applyAlignment="0" applyProtection="0"/>
    <xf numFmtId="0" fontId="42" fillId="45" borderId="0" applyNumberFormat="0" applyBorder="0" applyAlignment="0" applyProtection="0"/>
    <xf numFmtId="0" fontId="42" fillId="42" borderId="0" applyNumberFormat="0" applyBorder="0" applyAlignment="0" applyProtection="0"/>
    <xf numFmtId="0" fontId="42" fillId="64" borderId="0" applyNumberFormat="0" applyBorder="0" applyAlignment="0" applyProtection="0"/>
    <xf numFmtId="0" fontId="42" fillId="65" borderId="0" applyNumberFormat="0" applyBorder="0" applyAlignment="0" applyProtection="0"/>
    <xf numFmtId="0" fontId="42" fillId="10" borderId="0" applyNumberFormat="0" applyBorder="0" applyAlignment="0" applyProtection="0"/>
    <xf numFmtId="0" fontId="42" fillId="55" borderId="0" applyNumberFormat="0" applyBorder="0" applyAlignment="0" applyProtection="0"/>
    <xf numFmtId="0" fontId="42" fillId="66" borderId="0" applyNumberFormat="0" applyBorder="0" applyAlignment="0" applyProtection="0"/>
    <xf numFmtId="0" fontId="42" fillId="52" borderId="0" applyNumberFormat="0" applyBorder="0" applyAlignment="0" applyProtection="0"/>
    <xf numFmtId="0" fontId="42" fillId="64" borderId="0" applyNumberFormat="0" applyBorder="0" applyAlignment="0" applyProtection="0"/>
    <xf numFmtId="0" fontId="42" fillId="55" borderId="0" applyNumberFormat="0" applyBorder="0" applyAlignment="0" applyProtection="0"/>
    <xf numFmtId="0" fontId="42" fillId="16" borderId="0" applyNumberFormat="0" applyBorder="0" applyAlignment="0" applyProtection="0"/>
    <xf numFmtId="0" fontId="43" fillId="67" borderId="0" applyNumberFormat="0" applyBorder="0" applyAlignment="0" applyProtection="0"/>
    <xf numFmtId="0" fontId="43" fillId="66" borderId="0" applyNumberFormat="0" applyBorder="0" applyAlignment="0" applyProtection="0"/>
    <xf numFmtId="0" fontId="43" fillId="52" borderId="0" applyNumberFormat="0" applyBorder="0" applyAlignment="0" applyProtection="0"/>
    <xf numFmtId="0" fontId="43" fillId="68" borderId="0" applyNumberFormat="0" applyBorder="0" applyAlignment="0" applyProtection="0"/>
    <xf numFmtId="0" fontId="43" fillId="47" borderId="0" applyNumberFormat="0" applyBorder="0" applyAlignment="0" applyProtection="0"/>
    <xf numFmtId="0" fontId="43" fillId="50" borderId="0" applyNumberFormat="0" applyBorder="0" applyAlignment="0" applyProtection="0"/>
    <xf numFmtId="0" fontId="43" fillId="69" borderId="0" applyNumberFormat="0" applyBorder="0" applyAlignment="0" applyProtection="0"/>
    <xf numFmtId="0" fontId="43" fillId="49" borderId="0" applyNumberFormat="0" applyBorder="0" applyAlignment="0" applyProtection="0"/>
    <xf numFmtId="0" fontId="43" fillId="12" borderId="0" applyNumberFormat="0" applyBorder="0" applyAlignment="0" applyProtection="0"/>
    <xf numFmtId="0" fontId="43" fillId="68" borderId="0" applyNumberFormat="0" applyBorder="0" applyAlignment="0" applyProtection="0"/>
    <xf numFmtId="0" fontId="43" fillId="47" borderId="0" applyNumberFormat="0" applyBorder="0" applyAlignment="0" applyProtection="0"/>
    <xf numFmtId="0" fontId="43" fillId="51" borderId="0" applyNumberFormat="0" applyBorder="0" applyAlignment="0" applyProtection="0"/>
    <xf numFmtId="0" fontId="44" fillId="11" borderId="10" applyNumberFormat="0" applyAlignment="0" applyProtection="0"/>
    <xf numFmtId="0" fontId="28" fillId="45" borderId="0" applyNumberFormat="0" applyBorder="0" applyAlignment="0" applyProtection="0"/>
    <xf numFmtId="0" fontId="45" fillId="11" borderId="1" applyNumberFormat="0" applyAlignment="0" applyProtection="0"/>
    <xf numFmtId="0" fontId="15" fillId="11" borderId="1" applyNumberFormat="0" applyAlignment="0" applyProtection="0"/>
    <xf numFmtId="0" fontId="17" fillId="38" borderId="3" applyNumberFormat="0" applyAlignment="0" applyProtection="0"/>
    <xf numFmtId="0" fontId="46" fillId="10" borderId="1" applyNumberFormat="0" applyAlignment="0" applyProtection="0"/>
    <xf numFmtId="0" fontId="47" fillId="0" borderId="16" applyNumberFormat="0" applyFill="0" applyAlignment="0" applyProtection="0"/>
    <xf numFmtId="0" fontId="48" fillId="0" borderId="0" applyNumberFormat="0" applyFill="0" applyBorder="0" applyAlignment="0" applyProtection="0"/>
    <xf numFmtId="167" fontId="7" fillId="0" borderId="0" applyFont="0" applyFill="0" applyBorder="0" applyAlignment="0" applyProtection="0"/>
    <xf numFmtId="0" fontId="37" fillId="0" borderId="0" applyNumberFormat="0" applyFill="0" applyBorder="0" applyAlignment="0" applyProtection="0"/>
    <xf numFmtId="0" fontId="21" fillId="42" borderId="0" applyNumberFormat="0" applyBorder="0" applyAlignment="0" applyProtection="0"/>
    <xf numFmtId="0" fontId="49" fillId="42" borderId="0" applyNumberFormat="0" applyBorder="0" applyAlignment="0" applyProtection="0"/>
    <xf numFmtId="0" fontId="31" fillId="0" borderId="0"/>
    <xf numFmtId="0" fontId="24" fillId="0" borderId="5" applyNumberFormat="0" applyFill="0" applyAlignment="0" applyProtection="0"/>
    <xf numFmtId="0" fontId="25" fillId="0" borderId="6" applyNumberFormat="0" applyFill="0" applyAlignment="0" applyProtection="0"/>
    <xf numFmtId="0" fontId="26" fillId="0" borderId="7" applyNumberFormat="0" applyFill="0" applyAlignment="0" applyProtection="0"/>
    <xf numFmtId="0" fontId="26" fillId="0" borderId="0" applyNumberFormat="0" applyFill="0" applyBorder="0" applyAlignment="0" applyProtection="0"/>
    <xf numFmtId="0" fontId="23" fillId="10" borderId="1" applyNumberFormat="0" applyAlignment="0" applyProtection="0"/>
    <xf numFmtId="164" fontId="7" fillId="0" borderId="0" applyFont="0" applyFill="0" applyBorder="0" applyAlignment="0" applyProtection="0"/>
    <xf numFmtId="0" fontId="20" fillId="0" borderId="4" applyNumberFormat="0" applyFill="0" applyAlignment="0" applyProtection="0"/>
    <xf numFmtId="0" fontId="7" fillId="0" borderId="0" applyNumberFormat="0" applyFill="0" applyBorder="0" applyAlignment="0" applyProtection="0"/>
    <xf numFmtId="0" fontId="27" fillId="43" borderId="0" applyNumberFormat="0" applyBorder="0" applyAlignment="0" applyProtection="0"/>
    <xf numFmtId="0" fontId="7" fillId="44" borderId="9" applyNumberFormat="0" applyFont="0" applyAlignment="0" applyProtection="0"/>
    <xf numFmtId="0" fontId="42" fillId="44" borderId="9" applyNumberFormat="0" applyFont="0" applyAlignment="0" applyProtection="0"/>
    <xf numFmtId="0" fontId="29" fillId="11" borderId="10" applyNumberFormat="0" applyAlignment="0" applyProtection="0"/>
    <xf numFmtId="9" fontId="7" fillId="0" borderId="0" applyFont="0" applyFill="0" applyBorder="0" applyAlignment="0" applyProtection="0"/>
    <xf numFmtId="168" fontId="8" fillId="0" borderId="0" applyFont="0" applyFill="0" applyBorder="0" applyAlignment="0" applyProtection="0">
      <alignment horizontal="right"/>
    </xf>
    <xf numFmtId="0" fontId="50" fillId="45" borderId="0" applyNumberFormat="0" applyBorder="0" applyAlignment="0" applyProtection="0"/>
    <xf numFmtId="0" fontId="36" fillId="0" borderId="0" applyNumberFormat="0" applyFill="0" applyBorder="0" applyAlignment="0" applyProtection="0"/>
    <xf numFmtId="0" fontId="18" fillId="0" borderId="16" applyNumberFormat="0" applyFill="0" applyAlignment="0" applyProtection="0"/>
    <xf numFmtId="0" fontId="36" fillId="0" borderId="0" applyNumberForma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4" applyNumberFormat="0" applyFill="0" applyAlignment="0" applyProtection="0"/>
    <xf numFmtId="0" fontId="55" fillId="0" borderId="0" applyNumberFormat="0" applyFill="0" applyBorder="0" applyAlignment="0" applyProtection="0"/>
    <xf numFmtId="0" fontId="38" fillId="0" borderId="0" applyNumberFormat="0" applyFill="0" applyBorder="0" applyAlignment="0" applyProtection="0"/>
    <xf numFmtId="0" fontId="56" fillId="38" borderId="3" applyNumberFormat="0" applyAlignment="0" applyProtection="0"/>
    <xf numFmtId="0" fontId="7" fillId="0" borderId="0"/>
    <xf numFmtId="0" fontId="6" fillId="0" borderId="0"/>
    <xf numFmtId="4" fontId="11" fillId="47" borderId="2" applyNumberFormat="0" applyProtection="0">
      <alignment horizontal="left" vertical="center" indent="1"/>
    </xf>
    <xf numFmtId="0" fontId="7" fillId="0" borderId="0"/>
    <xf numFmtId="164" fontId="7" fillId="0" borderId="0" applyFont="0" applyFill="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6"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7"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0" borderId="0" applyNumberFormat="0" applyBorder="0" applyAlignment="0" applyProtection="0"/>
    <xf numFmtId="0" fontId="10" fillId="15" borderId="0" applyNumberFormat="0" applyBorder="0" applyAlignment="0" applyProtection="0"/>
    <xf numFmtId="0" fontId="10" fillId="7"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5" fillId="11" borderId="1" applyNumberFormat="0" applyAlignment="0" applyProtection="0"/>
    <xf numFmtId="0" fontId="17" fillId="38" borderId="3" applyNumberFormat="0" applyAlignment="0" applyProtection="0"/>
    <xf numFmtId="0" fontId="20" fillId="0" borderId="4" applyNumberFormat="0" applyFill="0" applyAlignment="0" applyProtection="0"/>
    <xf numFmtId="0" fontId="21" fillId="42" borderId="0" applyNumberFormat="0" applyBorder="0" applyAlignment="0" applyProtection="0"/>
    <xf numFmtId="0" fontId="23" fillId="10" borderId="1" applyNumberFormat="0" applyAlignment="0" applyProtection="0"/>
    <xf numFmtId="164" fontId="7" fillId="0" borderId="0" applyFont="0" applyFill="0" applyBorder="0" applyAlignment="0" applyProtection="0"/>
    <xf numFmtId="0" fontId="24" fillId="0" borderId="5" applyNumberFormat="0" applyFill="0" applyAlignment="0" applyProtection="0"/>
    <xf numFmtId="0" fontId="25" fillId="0" borderId="6" applyNumberFormat="0" applyFill="0" applyAlignment="0" applyProtection="0"/>
    <xf numFmtId="0" fontId="26" fillId="0" borderId="7" applyNumberFormat="0" applyFill="0" applyAlignment="0" applyProtection="0"/>
    <xf numFmtId="0" fontId="26" fillId="0" borderId="0" applyNumberFormat="0" applyFill="0" applyBorder="0" applyAlignment="0" applyProtection="0"/>
    <xf numFmtId="0" fontId="7" fillId="0" borderId="0" applyNumberFormat="0" applyFill="0" applyBorder="0" applyAlignment="0" applyProtection="0"/>
    <xf numFmtId="0" fontId="27" fillId="43" borderId="0" applyNumberFormat="0" applyBorder="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28" fillId="45" borderId="0" applyNumberFormat="0" applyBorder="0" applyAlignment="0" applyProtection="0"/>
    <xf numFmtId="9" fontId="7" fillId="0" borderId="0" applyFont="0" applyFill="0" applyBorder="0" applyAlignment="0" applyProtection="0"/>
    <xf numFmtId="4" fontId="11" fillId="43" borderId="2" applyNumberFormat="0" applyProtection="0">
      <alignment vertical="center"/>
    </xf>
    <xf numFmtId="4" fontId="11" fillId="70" borderId="2" applyNumberFormat="0" applyProtection="0">
      <alignment vertical="center"/>
    </xf>
    <xf numFmtId="4" fontId="11" fillId="43" borderId="2" applyNumberFormat="0" applyProtection="0">
      <alignment vertical="center"/>
    </xf>
    <xf numFmtId="4" fontId="57" fillId="46" borderId="2" applyNumberFormat="0" applyProtection="0">
      <alignment vertical="center"/>
    </xf>
    <xf numFmtId="4" fontId="11" fillId="46" borderId="2" applyNumberFormat="0" applyProtection="0">
      <alignment horizontal="left" vertical="center" indent="1"/>
    </xf>
    <xf numFmtId="4" fontId="11" fillId="70" borderId="2" applyNumberFormat="0" applyProtection="0">
      <alignment horizontal="left" vertical="center" indent="1"/>
    </xf>
    <xf numFmtId="4" fontId="11" fillId="47" borderId="2" applyNumberFormat="0" applyProtection="0">
      <alignment horizontal="left" vertical="center" indent="1"/>
    </xf>
    <xf numFmtId="4" fontId="11" fillId="71" borderId="2" applyNumberFormat="0" applyBorder="0" applyProtection="0">
      <alignment horizontal="left" vertical="center" indent="1"/>
    </xf>
    <xf numFmtId="4" fontId="11" fillId="45" borderId="2" applyNumberFormat="0" applyProtection="0">
      <alignment horizontal="right" vertical="center"/>
    </xf>
    <xf numFmtId="4" fontId="11" fillId="45"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7" borderId="2" applyNumberFormat="0" applyProtection="0">
      <alignment horizontal="right" vertical="center"/>
    </xf>
    <xf numFmtId="4" fontId="11" fillId="7" borderId="2" applyNumberFormat="0" applyProtection="0">
      <alignment horizontal="right" vertical="center"/>
    </xf>
    <xf numFmtId="4" fontId="11" fillId="6" borderId="12" applyNumberFormat="0" applyProtection="0">
      <alignment horizontal="left" vertical="center" indent="1"/>
    </xf>
    <xf numFmtId="4" fontId="11" fillId="72"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0" fontId="11" fillId="11" borderId="2" applyNumberFormat="0" applyProtection="0">
      <alignment horizontal="left" vertical="center" indent="1"/>
    </xf>
    <xf numFmtId="0" fontId="11" fillId="62"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4" fontId="11" fillId="44" borderId="15" applyNumberFormat="0" applyProtection="0">
      <alignment vertical="center"/>
    </xf>
    <xf numFmtId="4" fontId="57" fillId="70" borderId="15" applyNumberFormat="0" applyProtection="0">
      <alignmen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56" borderId="2" applyNumberFormat="0" applyProtection="0">
      <alignment horizontal="right" vertical="center"/>
    </xf>
    <xf numFmtId="4" fontId="57" fillId="61" borderId="2" applyNumberFormat="0" applyProtection="0">
      <alignment horizontal="right" vertical="center"/>
    </xf>
    <xf numFmtId="4" fontId="11" fillId="71" borderId="2" applyNumberFormat="0" applyProtection="0">
      <alignment horizontal="left" vertical="center" indent="1"/>
    </xf>
    <xf numFmtId="0" fontId="11" fillId="58" borderId="15"/>
    <xf numFmtId="0" fontId="11" fillId="58" borderId="15"/>
    <xf numFmtId="0" fontId="36" fillId="0" borderId="0" applyNumberFormat="0" applyFill="0" applyBorder="0" applyAlignment="0" applyProtection="0"/>
    <xf numFmtId="0" fontId="18" fillId="0" borderId="16" applyNumberFormat="0" applyFill="0" applyAlignment="0" applyProtection="0"/>
    <xf numFmtId="0" fontId="29" fillId="11" borderId="10"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7" fillId="0" borderId="0"/>
    <xf numFmtId="4" fontId="7" fillId="14" borderId="12" applyNumberFormat="0" applyProtection="0">
      <alignment horizontal="left" vertical="center" indent="1"/>
    </xf>
    <xf numFmtId="4" fontId="7" fillId="14" borderId="12" applyNumberFormat="0" applyProtection="0">
      <alignment horizontal="left" vertical="center" indent="1"/>
    </xf>
    <xf numFmtId="0" fontId="7" fillId="0" borderId="0" applyNumberFormat="0" applyFill="0" applyBorder="0" applyAlignment="0" applyProtection="0"/>
    <xf numFmtId="0" fontId="7" fillId="0" borderId="0" applyNumberFormat="0" applyFill="0" applyBorder="0" applyAlignment="0" applyProtection="0"/>
    <xf numFmtId="167" fontId="7" fillId="0" borderId="0" applyFont="0" applyFill="0" applyBorder="0" applyAlignment="0" applyProtection="0"/>
    <xf numFmtId="0" fontId="7" fillId="0" borderId="0" applyNumberFormat="0" applyFill="0" applyBorder="0" applyAlignment="0" applyProtection="0"/>
    <xf numFmtId="0" fontId="7" fillId="44" borderId="9" applyNumberFormat="0" applyFont="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2" fillId="0" borderId="0"/>
    <xf numFmtId="0" fontId="7" fillId="0" borderId="0"/>
    <xf numFmtId="0" fontId="7" fillId="0" borderId="0"/>
    <xf numFmtId="0" fontId="7" fillId="0" borderId="0"/>
    <xf numFmtId="0" fontId="7" fillId="0" borderId="0"/>
    <xf numFmtId="0" fontId="9" fillId="0" borderId="0"/>
    <xf numFmtId="0" fontId="15" fillId="11" borderId="1" applyNumberFormat="0" applyAlignment="0" applyProtection="0"/>
    <xf numFmtId="0" fontId="16" fillId="37" borderId="2" applyNumberFormat="0" applyAlignment="0" applyProtection="0"/>
    <xf numFmtId="0" fontId="58" fillId="0" borderId="0" applyNumberFormat="0" applyFill="0" applyBorder="0" applyAlignment="0" applyProtection="0">
      <alignment vertical="top"/>
      <protection locked="0"/>
    </xf>
    <xf numFmtId="0" fontId="22" fillId="35" borderId="2" applyNumberFormat="0" applyAlignment="0" applyProtection="0"/>
    <xf numFmtId="0" fontId="23" fillId="10" borderId="1" applyNumberFormat="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9" fillId="0" borderId="0" applyFont="0" applyFill="0" applyBorder="0" applyAlignment="0" applyProtection="0"/>
    <xf numFmtId="164" fontId="14" fillId="0" borderId="0" applyFont="0" applyFill="0" applyBorder="0" applyAlignment="0" applyProtection="0"/>
    <xf numFmtId="43" fontId="14" fillId="0" borderId="0" applyFont="0" applyFill="0" applyBorder="0" applyAlignment="0" applyProtection="0"/>
    <xf numFmtId="164" fontId="7" fillId="0" borderId="0" applyFont="0" applyFill="0" applyBorder="0" applyAlignment="0" applyProtection="0"/>
    <xf numFmtId="169" fontId="12" fillId="0" borderId="0" applyFont="0" applyFill="0" applyBorder="0" applyAlignment="0" applyProtection="0"/>
    <xf numFmtId="0" fontId="7" fillId="0" borderId="0" applyNumberFormat="0" applyFill="0" applyBorder="0" applyAlignment="0" applyProtection="0"/>
    <xf numFmtId="0" fontId="11" fillId="34" borderId="2"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29" fillId="37" borderId="10" applyNumberFormat="0" applyAlignment="0" applyProtection="0"/>
    <xf numFmtId="166" fontId="7" fillId="60" borderId="18" applyBorder="0" applyProtection="0">
      <alignment horizontal="center" vertical="center"/>
    </xf>
    <xf numFmtId="9" fontId="9" fillId="0" borderId="0" applyFont="0" applyFill="0" applyBorder="0" applyAlignment="0" applyProtection="0"/>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6" borderId="2" applyNumberFormat="0" applyProtection="0">
      <alignment horizontal="left" vertical="center" indent="1"/>
    </xf>
    <xf numFmtId="4" fontId="11" fillId="46" borderId="2" applyNumberFormat="0" applyProtection="0">
      <alignment horizontal="left" vertical="center" indent="1"/>
    </xf>
    <xf numFmtId="0" fontId="30" fillId="43" borderId="11" applyNumberFormat="0" applyProtection="0">
      <alignment horizontal="left" vertical="top"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5" borderId="2" applyNumberFormat="0" applyProtection="0">
      <alignment horizontal="right" vertical="center"/>
    </xf>
    <xf numFmtId="4" fontId="11" fillId="45"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11" fillId="7" borderId="2" applyNumberFormat="0" applyProtection="0">
      <alignment horizontal="right" vertical="center"/>
    </xf>
    <xf numFmtId="4" fontId="11" fillId="7" borderId="2" applyNumberFormat="0" applyProtection="0">
      <alignment horizontal="right" vertical="center"/>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4" borderId="11" applyNumberFormat="0" applyProtection="0">
      <alignment horizontal="left" vertical="top"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7" borderId="11" applyNumberFormat="0" applyProtection="0">
      <alignment horizontal="left" vertical="top"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11" applyNumberFormat="0" applyProtection="0">
      <alignment horizontal="left" vertical="top"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11" applyNumberFormat="0" applyProtection="0">
      <alignment horizontal="left" vertical="top" indent="1"/>
    </xf>
    <xf numFmtId="0" fontId="31" fillId="14" borderId="14" applyBorder="0"/>
    <xf numFmtId="4" fontId="32" fillId="44" borderId="11" applyNumberFormat="0" applyProtection="0">
      <alignment vertical="center"/>
    </xf>
    <xf numFmtId="4" fontId="11" fillId="44" borderId="15" applyNumberFormat="0" applyProtection="0">
      <alignment vertical="center"/>
    </xf>
    <xf numFmtId="4" fontId="11" fillId="44" borderId="15" applyNumberFormat="0" applyProtection="0">
      <alignment vertical="center"/>
    </xf>
    <xf numFmtId="4" fontId="32" fillId="11" borderId="11" applyNumberFormat="0" applyProtection="0">
      <alignment horizontal="left" vertical="center" indent="1"/>
    </xf>
    <xf numFmtId="0" fontId="32" fillId="44" borderId="11" applyNumberFormat="0" applyProtection="0">
      <alignment horizontal="left" vertical="top" indent="1"/>
    </xf>
    <xf numFmtId="4" fontId="11" fillId="0" borderId="2" applyNumberFormat="0" applyProtection="0">
      <alignment horizontal="right" vertical="center"/>
    </xf>
    <xf numFmtId="4" fontId="11" fillId="0"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0" fontId="32" fillId="7" borderId="11" applyNumberFormat="0" applyProtection="0">
      <alignment horizontal="left" vertical="top" indent="1"/>
    </xf>
    <xf numFmtId="4" fontId="33" fillId="57" borderId="12" applyNumberFormat="0" applyProtection="0">
      <alignment horizontal="left" vertical="center" indent="1"/>
    </xf>
    <xf numFmtId="0" fontId="11" fillId="58" borderId="15"/>
    <xf numFmtId="0" fontId="11" fillId="58" borderId="15"/>
    <xf numFmtId="4" fontId="34" fillId="56" borderId="2" applyNumberFormat="0" applyProtection="0">
      <alignment horizontal="right" vertical="center"/>
    </xf>
    <xf numFmtId="0" fontId="12" fillId="0" borderId="0"/>
    <xf numFmtId="0" fontId="7" fillId="0" borderId="0"/>
    <xf numFmtId="0" fontId="7" fillId="0" borderId="0"/>
    <xf numFmtId="0" fontId="14" fillId="0" borderId="0"/>
    <xf numFmtId="0" fontId="7" fillId="0" borderId="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9" fillId="0" borderId="0"/>
    <xf numFmtId="0" fontId="12" fillId="0" borderId="0"/>
    <xf numFmtId="0" fontId="7" fillId="0" borderId="0"/>
    <xf numFmtId="0" fontId="7" fillId="0" borderId="0"/>
    <xf numFmtId="0" fontId="7" fillId="0" borderId="0"/>
    <xf numFmtId="0" fontId="7" fillId="0" borderId="0"/>
    <xf numFmtId="0" fontId="7" fillId="0" borderId="0"/>
    <xf numFmtId="0" fontId="18" fillId="0" borderId="16" applyNumberFormat="0" applyFill="0" applyAlignment="0" applyProtection="0"/>
    <xf numFmtId="0" fontId="18" fillId="0" borderId="17" applyNumberFormat="0" applyFill="0" applyAlignment="0" applyProtection="0"/>
    <xf numFmtId="0" fontId="29" fillId="11" borderId="10" applyNumberFormat="0" applyAlignment="0" applyProtection="0"/>
    <xf numFmtId="0" fontId="6" fillId="0" borderId="0"/>
    <xf numFmtId="0" fontId="7" fillId="0" borderId="0"/>
    <xf numFmtId="0" fontId="19" fillId="0" borderId="0"/>
    <xf numFmtId="0" fontId="7" fillId="0" borderId="0"/>
    <xf numFmtId="0" fontId="9" fillId="0" borderId="0"/>
    <xf numFmtId="0" fontId="7" fillId="0" borderId="0"/>
    <xf numFmtId="0" fontId="7" fillId="0" borderId="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170" fontId="7" fillId="0" borderId="0" applyFont="0" applyFill="0" applyBorder="0" applyAlignment="0" applyProtection="0"/>
    <xf numFmtId="165" fontId="19" fillId="0" borderId="0" applyFont="0" applyFill="0" applyBorder="0" applyAlignment="0" applyProtection="0"/>
    <xf numFmtId="0" fontId="59" fillId="0" borderId="0" applyNumberFormat="0" applyFill="0" applyBorder="0" applyAlignment="0" applyProtection="0">
      <alignment vertical="top"/>
      <protection locked="0"/>
    </xf>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169" fontId="7" fillId="0" borderId="0" applyFont="0" applyFill="0" applyBorder="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4" fontId="12" fillId="46" borderId="10"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60" fillId="46" borderId="10"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2" fillId="46" borderId="10"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2" fillId="46" borderId="10" applyNumberFormat="0" applyProtection="0">
      <alignment horizontal="left" vertical="center"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4" fontId="11" fillId="71" borderId="2" applyNumberFormat="0" applyBorder="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2" fillId="75" borderId="10"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2" fillId="76" borderId="10"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2" fillId="77" borderId="10"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2" fillId="78" borderId="10"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2" fillId="73" borderId="10"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2" fillId="79" borderId="10"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2" fillId="80" borderId="10"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2" fillId="74" borderId="10"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2" fillId="81" borderId="10"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41" fillId="82" borderId="10"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2" fillId="83" borderId="19"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61" fillId="84" borderId="0"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0" fontId="7" fillId="85" borderId="10" applyNumberFormat="0" applyProtection="0">
      <alignment horizontal="left" vertical="center" indent="1"/>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2" fillId="83" borderId="10"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2" fillId="86" borderId="10"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0" fontId="7" fillId="86" borderId="10"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7" fillId="86" borderId="10" applyNumberFormat="0" applyProtection="0">
      <alignment horizontal="left" vertical="center"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7" fillId="87" borderId="10"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7" fillId="87" borderId="10" applyNumberFormat="0" applyProtection="0">
      <alignment horizontal="left" vertical="center"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7" fillId="59" borderId="10"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7" fillId="59" borderId="10" applyNumberFormat="0" applyProtection="0">
      <alignment horizontal="left" vertical="center"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7" fillId="85" borderId="10"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7" fillId="85" borderId="10" applyNumberFormat="0" applyProtection="0">
      <alignment horizontal="left" vertical="center"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4" fontId="12" fillId="70" borderId="10"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60" fillId="70" borderId="10" applyNumberFormat="0" applyProtection="0">
      <alignment vertical="center"/>
    </xf>
    <xf numFmtId="4" fontId="11" fillId="44" borderId="15" applyNumberFormat="0" applyProtection="0">
      <alignment vertical="center"/>
    </xf>
    <xf numFmtId="4" fontId="11" fillId="44" borderId="15" applyNumberFormat="0" applyProtection="0">
      <alignment vertical="center"/>
    </xf>
    <xf numFmtId="4" fontId="11" fillId="44" borderId="15" applyNumberFormat="0" applyProtection="0">
      <alignment vertical="center"/>
    </xf>
    <xf numFmtId="4" fontId="11" fillId="44" borderId="15" applyNumberFormat="0" applyProtection="0">
      <alignment vertical="center"/>
    </xf>
    <xf numFmtId="4" fontId="11" fillId="44" borderId="15" applyNumberFormat="0" applyProtection="0">
      <alignment vertical="center"/>
    </xf>
    <xf numFmtId="4" fontId="11" fillId="44" borderId="15" applyNumberFormat="0" applyProtection="0">
      <alignment vertical="center"/>
    </xf>
    <xf numFmtId="4" fontId="11" fillId="44" borderId="15" applyNumberFormat="0" applyProtection="0">
      <alignment vertical="center"/>
    </xf>
    <xf numFmtId="4" fontId="11" fillId="44" borderId="15" applyNumberFormat="0" applyProtection="0">
      <alignment vertical="center"/>
    </xf>
    <xf numFmtId="4" fontId="11" fillId="44" borderId="15" applyNumberFormat="0" applyProtection="0">
      <alignment vertical="center"/>
    </xf>
    <xf numFmtId="4" fontId="11" fillId="44" borderId="15" applyNumberFormat="0" applyProtection="0">
      <alignment vertical="center"/>
    </xf>
    <xf numFmtId="4" fontId="11" fillId="44" borderId="15" applyNumberFormat="0" applyProtection="0">
      <alignment vertical="center"/>
    </xf>
    <xf numFmtId="4" fontId="11" fillId="44" borderId="15" applyNumberFormat="0" applyProtection="0">
      <alignment vertical="center"/>
    </xf>
    <xf numFmtId="4" fontId="12" fillId="70" borderId="10"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12" fillId="70" borderId="10" applyNumberFormat="0" applyProtection="0">
      <alignment horizontal="left" vertical="center"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4" fontId="12" fillId="83" borderId="10"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60" fillId="83" borderId="10"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0" fontId="7" fillId="85" borderId="10"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0" fontId="7" fillId="85" borderId="10" applyNumberFormat="0" applyProtection="0">
      <alignment horizontal="left" vertical="center"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62" fillId="0" borderId="0"/>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0" fontId="11" fillId="58" borderId="15"/>
    <xf numFmtId="0" fontId="11" fillId="58" borderId="15"/>
    <xf numFmtId="0" fontId="11" fillId="58" borderId="15"/>
    <xf numFmtId="0" fontId="11" fillId="58" borderId="15"/>
    <xf numFmtId="0" fontId="11" fillId="58" borderId="15"/>
    <xf numFmtId="0" fontId="11" fillId="58" borderId="15"/>
    <xf numFmtId="0" fontId="11" fillId="58" borderId="15"/>
    <xf numFmtId="0" fontId="11" fillId="58" borderId="15"/>
    <xf numFmtId="0" fontId="11" fillId="58" borderId="15"/>
    <xf numFmtId="0" fontId="11" fillId="58" borderId="15"/>
    <xf numFmtId="0" fontId="11" fillId="58" borderId="15"/>
    <xf numFmtId="0" fontId="11" fillId="58" borderId="15"/>
    <xf numFmtId="4" fontId="40" fillId="83" borderId="10"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0" fontId="7" fillId="0" borderId="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6" fillId="0" borderId="0"/>
    <xf numFmtId="0" fontId="6" fillId="0" borderId="0"/>
    <xf numFmtId="0" fontId="6" fillId="0" borderId="0"/>
    <xf numFmtId="0" fontId="7" fillId="0" borderId="0"/>
    <xf numFmtId="0" fontId="14" fillId="27" borderId="0" applyNumberFormat="0" applyBorder="0" applyAlignment="0" applyProtection="0"/>
    <xf numFmtId="0" fontId="21" fillId="0" borderId="8" applyNumberFormat="0" applyFill="0" applyAlignment="0" applyProtection="0"/>
    <xf numFmtId="0" fontId="21" fillId="35" borderId="0" applyNumberFormat="0" applyBorder="0" applyAlignment="0" applyProtection="0"/>
    <xf numFmtId="0" fontId="35" fillId="0" borderId="0" applyNumberFormat="0" applyFill="0" applyBorder="0" applyAlignment="0" applyProtection="0"/>
    <xf numFmtId="0" fontId="39" fillId="0" borderId="0" applyNumberFormat="0" applyFill="0" applyBorder="0" applyAlignment="0" applyProtection="0"/>
    <xf numFmtId="43" fontId="7" fillId="0" borderId="0" applyFont="0" applyFill="0" applyBorder="0" applyAlignment="0" applyProtection="0"/>
    <xf numFmtId="0" fontId="7" fillId="0" borderId="0" applyNumberFormat="0" applyFill="0" applyBorder="0" applyAlignment="0" applyProtection="0"/>
    <xf numFmtId="164" fontId="7" fillId="0" borderId="0" applyFont="0" applyFill="0" applyBorder="0" applyAlignment="0" applyProtection="0"/>
    <xf numFmtId="170" fontId="7" fillId="0" borderId="0" applyFont="0" applyFill="0" applyBorder="0" applyAlignment="0" applyProtection="0"/>
    <xf numFmtId="0" fontId="75" fillId="0" borderId="0" applyNumberFormat="0" applyFill="0" applyBorder="0" applyAlignment="0" applyProtection="0">
      <alignment vertical="top"/>
      <protection locked="0"/>
    </xf>
    <xf numFmtId="0" fontId="7" fillId="44" borderId="9" applyNumberFormat="0" applyFont="0" applyAlignment="0" applyProtection="0"/>
    <xf numFmtId="9" fontId="7" fillId="0" borderId="0" applyFont="0" applyFill="0" applyBorder="0" applyAlignment="0" applyProtection="0"/>
    <xf numFmtId="169" fontId="6" fillId="0" borderId="0" applyFont="0" applyFill="0" applyBorder="0" applyAlignment="0" applyProtection="0"/>
    <xf numFmtId="0" fontId="7" fillId="0" borderId="0"/>
    <xf numFmtId="0" fontId="7" fillId="0" borderId="0"/>
    <xf numFmtId="0" fontId="13" fillId="25" borderId="0" applyNumberFormat="0" applyBorder="0" applyAlignment="0" applyProtection="0"/>
    <xf numFmtId="0" fontId="7" fillId="0" borderId="0" applyNumberFormat="0" applyFill="0" applyBorder="0" applyAlignment="0" applyProtection="0"/>
    <xf numFmtId="0" fontId="13" fillId="20" borderId="0" applyNumberFormat="0" applyBorder="0" applyAlignment="0" applyProtection="0"/>
    <xf numFmtId="0" fontId="13" fillId="29" borderId="0" applyNumberFormat="0" applyBorder="0" applyAlignment="0" applyProtection="0"/>
    <xf numFmtId="0" fontId="13" fillId="25" borderId="0" applyNumberFormat="0" applyBorder="0" applyAlignment="0" applyProtection="0"/>
    <xf numFmtId="4" fontId="7" fillId="14" borderId="12" applyNumberFormat="0" applyProtection="0">
      <alignment horizontal="left" vertical="center" indent="1"/>
    </xf>
    <xf numFmtId="4" fontId="7" fillId="14" borderId="12" applyNumberFormat="0" applyProtection="0">
      <alignment horizontal="left" vertical="center" indent="1"/>
    </xf>
    <xf numFmtId="0" fontId="13" fillId="21" borderId="0" applyNumberFormat="0" applyBorder="0" applyAlignment="0" applyProtection="0"/>
    <xf numFmtId="0" fontId="13" fillId="17" borderId="0" applyNumberFormat="0" applyBorder="0" applyAlignment="0" applyProtection="0"/>
    <xf numFmtId="43" fontId="7" fillId="0" borderId="0" applyFont="0" applyFill="0" applyBorder="0" applyAlignment="0" applyProtection="0"/>
    <xf numFmtId="0" fontId="9" fillId="0" borderId="0"/>
    <xf numFmtId="0" fontId="7" fillId="0" borderId="0"/>
    <xf numFmtId="4" fontId="11" fillId="43" borderId="2" applyNumberFormat="0" applyProtection="0">
      <alignment vertical="center"/>
    </xf>
    <xf numFmtId="4" fontId="11" fillId="43" borderId="2" applyNumberFormat="0" applyProtection="0">
      <alignment vertical="center"/>
    </xf>
    <xf numFmtId="4" fontId="11" fillId="46" borderId="2" applyNumberFormat="0" applyProtection="0">
      <alignment horizontal="left" vertical="center" indent="1"/>
    </xf>
    <xf numFmtId="4" fontId="11" fillId="47" borderId="2" applyNumberFormat="0" applyProtection="0">
      <alignment horizontal="left" vertical="center" indent="1"/>
    </xf>
    <xf numFmtId="4" fontId="11" fillId="45" borderId="2" applyNumberFormat="0" applyProtection="0">
      <alignment horizontal="right" vertical="center"/>
    </xf>
    <xf numFmtId="4" fontId="11" fillId="48" borderId="2" applyNumberFormat="0" applyProtection="0">
      <alignment horizontal="right" vertical="center"/>
    </xf>
    <xf numFmtId="4" fontId="11" fillId="49" borderId="12" applyNumberFormat="0" applyProtection="0">
      <alignment horizontal="right" vertical="center"/>
    </xf>
    <xf numFmtId="4" fontId="11" fillId="16" borderId="2" applyNumberFormat="0" applyProtection="0">
      <alignment horizontal="right" vertical="center"/>
    </xf>
    <xf numFmtId="4" fontId="11" fillId="50" borderId="2" applyNumberFormat="0" applyProtection="0">
      <alignment horizontal="right" vertical="center"/>
    </xf>
    <xf numFmtId="4" fontId="11" fillId="51" borderId="2" applyNumberFormat="0" applyProtection="0">
      <alignment horizontal="right" vertical="center"/>
    </xf>
    <xf numFmtId="4" fontId="11" fillId="12" borderId="2" applyNumberFormat="0" applyProtection="0">
      <alignment horizontal="right" vertical="center"/>
    </xf>
    <xf numFmtId="4" fontId="11" fillId="8" borderId="2" applyNumberFormat="0" applyProtection="0">
      <alignment horizontal="right" vertical="center"/>
    </xf>
    <xf numFmtId="4" fontId="11" fillId="52" borderId="2" applyNumberFormat="0" applyProtection="0">
      <alignment horizontal="right" vertical="center"/>
    </xf>
    <xf numFmtId="4" fontId="11" fillId="53"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11" fillId="7" borderId="2" applyNumberFormat="0" applyProtection="0">
      <alignment horizontal="right" vertical="center"/>
    </xf>
    <xf numFmtId="4" fontId="11" fillId="6" borderId="12" applyNumberFormat="0" applyProtection="0">
      <alignment horizontal="left" vertical="center" indent="1"/>
    </xf>
    <xf numFmtId="4" fontId="11" fillId="7" borderId="12" applyNumberFormat="0" applyProtection="0">
      <alignment horizontal="left" vertical="center" indent="1"/>
    </xf>
    <xf numFmtId="0" fontId="11" fillId="11" borderId="2" applyNumberFormat="0" applyProtection="0">
      <alignment horizontal="left" vertical="center" indent="1"/>
    </xf>
    <xf numFmtId="0" fontId="11" fillId="54" borderId="2" applyNumberFormat="0" applyProtection="0">
      <alignment horizontal="left" vertical="center" indent="1"/>
    </xf>
    <xf numFmtId="0" fontId="11" fillId="55" borderId="2" applyNumberFormat="0" applyProtection="0">
      <alignment horizontal="left" vertical="center" indent="1"/>
    </xf>
    <xf numFmtId="0" fontId="11" fillId="6" borderId="2" applyNumberFormat="0" applyProtection="0">
      <alignment horizontal="left" vertical="center" indent="1"/>
    </xf>
    <xf numFmtId="4" fontId="11" fillId="44" borderId="15" applyNumberFormat="0" applyProtection="0">
      <alignment vertical="center"/>
    </xf>
    <xf numFmtId="4" fontId="11" fillId="0" borderId="2" applyNumberFormat="0" applyProtection="0">
      <alignment horizontal="right" vertical="center"/>
    </xf>
    <xf numFmtId="4" fontId="11" fillId="56" borderId="2" applyNumberFormat="0" applyProtection="0">
      <alignment horizontal="right" vertical="center"/>
    </xf>
    <xf numFmtId="0" fontId="11" fillId="58" borderId="15"/>
    <xf numFmtId="0" fontId="7" fillId="0" borderId="0" applyNumberFormat="0" applyFill="0" applyBorder="0" applyAlignment="0" applyProtection="0"/>
    <xf numFmtId="0" fontId="15" fillId="11" borderId="1" applyNumberFormat="0" applyAlignment="0" applyProtection="0"/>
    <xf numFmtId="0" fontId="21" fillId="42" borderId="0" applyNumberFormat="0" applyBorder="0" applyAlignment="0" applyProtection="0"/>
    <xf numFmtId="0" fontId="20" fillId="0" borderId="4" applyNumberFormat="0" applyFill="0" applyAlignment="0" applyProtection="0"/>
    <xf numFmtId="0" fontId="27" fillId="43" borderId="0" applyNumberFormat="0" applyBorder="0" applyAlignment="0" applyProtection="0"/>
    <xf numFmtId="0" fontId="7" fillId="44" borderId="9" applyNumberFormat="0" applyFont="0" applyAlignment="0" applyProtection="0"/>
    <xf numFmtId="0" fontId="13" fillId="33" borderId="0" applyNumberFormat="0" applyBorder="0" applyAlignment="0" applyProtection="0"/>
    <xf numFmtId="0" fontId="36" fillId="0" borderId="0" applyNumberFormat="0" applyFill="0" applyBorder="0" applyAlignment="0" applyProtection="0"/>
    <xf numFmtId="0" fontId="18" fillId="0" borderId="16" applyNumberFormat="0" applyFill="0" applyAlignment="0" applyProtection="0"/>
    <xf numFmtId="0" fontId="38" fillId="0" borderId="0" applyNumberFormat="0" applyFill="0" applyBorder="0" applyAlignment="0" applyProtection="0"/>
    <xf numFmtId="0" fontId="58" fillId="0" borderId="0" applyNumberFormat="0" applyFill="0" applyBorder="0" applyAlignment="0" applyProtection="0">
      <alignment vertical="top"/>
      <protection locked="0"/>
    </xf>
    <xf numFmtId="0" fontId="11" fillId="34" borderId="2" applyNumberFormat="0" applyFont="0" applyAlignment="0" applyProtection="0"/>
    <xf numFmtId="44" fontId="7" fillId="0" borderId="0" applyFont="0" applyFill="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9"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29"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25" borderId="0" applyNumberFormat="0" applyBorder="0" applyAlignment="0" applyProtection="0"/>
    <xf numFmtId="0" fontId="13" fillId="17" borderId="0" applyNumberFormat="0" applyBorder="0" applyAlignment="0" applyProtection="0"/>
    <xf numFmtId="0" fontId="13" fillId="21" borderId="0" applyNumberFormat="0" applyBorder="0" applyAlignment="0" applyProtection="0"/>
    <xf numFmtId="0" fontId="13" fillId="20" borderId="0" applyNumberFormat="0" applyBorder="0" applyAlignment="0" applyProtection="0"/>
    <xf numFmtId="0" fontId="13" fillId="33" borderId="0" applyNumberFormat="0" applyBorder="0" applyAlignment="0" applyProtection="0"/>
    <xf numFmtId="0" fontId="13" fillId="29" borderId="0" applyNumberFormat="0" applyBorder="0" applyAlignment="0" applyProtection="0"/>
    <xf numFmtId="0" fontId="13" fillId="25" borderId="0" applyNumberFormat="0" applyBorder="0" applyAlignment="0" applyProtection="0"/>
    <xf numFmtId="0" fontId="13" fillId="29" borderId="0" applyNumberFormat="0" applyBorder="0" applyAlignment="0" applyProtection="0"/>
    <xf numFmtId="0" fontId="13" fillId="25" borderId="0" applyNumberFormat="0" applyBorder="0" applyAlignment="0" applyProtection="0"/>
    <xf numFmtId="0" fontId="13" fillId="21"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25" borderId="0" applyNumberFormat="0" applyBorder="0" applyAlignment="0" applyProtection="0"/>
    <xf numFmtId="0" fontId="13" fillId="33" borderId="0" applyNumberFormat="0" applyBorder="0" applyAlignment="0" applyProtection="0"/>
    <xf numFmtId="0" fontId="13" fillId="21" borderId="0" applyNumberFormat="0" applyBorder="0" applyAlignment="0" applyProtection="0"/>
    <xf numFmtId="0" fontId="13" fillId="25" borderId="0" applyNumberFormat="0" applyBorder="0" applyAlignment="0" applyProtection="0"/>
    <xf numFmtId="0" fontId="13" fillId="29"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1"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33" borderId="0" applyNumberFormat="0" applyBorder="0" applyAlignment="0" applyProtection="0"/>
    <xf numFmtId="0" fontId="13" fillId="20" borderId="0" applyNumberFormat="0" applyBorder="0" applyAlignment="0" applyProtection="0"/>
    <xf numFmtId="0" fontId="13" fillId="25" borderId="0" applyNumberFormat="0" applyBorder="0" applyAlignment="0" applyProtection="0"/>
    <xf numFmtId="0" fontId="13" fillId="21" borderId="0" applyNumberFormat="0" applyBorder="0" applyAlignment="0" applyProtection="0"/>
    <xf numFmtId="0" fontId="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NumberFormat="0" applyFill="0" applyBorder="0" applyAlignment="0" applyProtection="0"/>
    <xf numFmtId="0" fontId="7" fillId="0" borderId="0"/>
    <xf numFmtId="0" fontId="12" fillId="0" borderId="0"/>
    <xf numFmtId="0" fontId="7" fillId="0" borderId="0"/>
    <xf numFmtId="0" fontId="7" fillId="0" borderId="0" applyNumberForma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2" fillId="6" borderId="0" applyNumberFormat="0" applyBorder="0" applyAlignment="0" applyProtection="0"/>
    <xf numFmtId="0" fontId="6" fillId="95" borderId="0" applyNumberFormat="0" applyBorder="0" applyAlignment="0" applyProtection="0"/>
    <xf numFmtId="0" fontId="6" fillId="95" borderId="0" applyNumberFormat="0" applyBorder="0" applyAlignment="0" applyProtection="0"/>
    <xf numFmtId="0" fontId="6" fillId="95" borderId="0" applyNumberFormat="0" applyBorder="0" applyAlignment="0" applyProtection="0"/>
    <xf numFmtId="0" fontId="6" fillId="95" borderId="0" applyNumberFormat="0" applyBorder="0" applyAlignment="0" applyProtection="0"/>
    <xf numFmtId="0" fontId="6" fillId="95" borderId="0" applyNumberFormat="0" applyBorder="0" applyAlignment="0" applyProtection="0"/>
    <xf numFmtId="0" fontId="6" fillId="95" borderId="0" applyNumberFormat="0" applyBorder="0" applyAlignment="0" applyProtection="0"/>
    <xf numFmtId="0" fontId="6" fillId="95" borderId="0" applyNumberFormat="0" applyBorder="0" applyAlignment="0" applyProtection="0"/>
    <xf numFmtId="0" fontId="12" fillId="7" borderId="0" applyNumberFormat="0" applyBorder="0" applyAlignment="0" applyProtection="0"/>
    <xf numFmtId="0" fontId="6" fillId="99" borderId="0" applyNumberFormat="0" applyBorder="0" applyAlignment="0" applyProtection="0"/>
    <xf numFmtId="0" fontId="6" fillId="99" borderId="0" applyNumberFormat="0" applyBorder="0" applyAlignment="0" applyProtection="0"/>
    <xf numFmtId="0" fontId="6" fillId="99" borderId="0" applyNumberFormat="0" applyBorder="0" applyAlignment="0" applyProtection="0"/>
    <xf numFmtId="0" fontId="6" fillId="99" borderId="0" applyNumberFormat="0" applyBorder="0" applyAlignment="0" applyProtection="0"/>
    <xf numFmtId="0" fontId="6" fillId="99" borderId="0" applyNumberFormat="0" applyBorder="0" applyAlignment="0" applyProtection="0"/>
    <xf numFmtId="0" fontId="6" fillId="99" borderId="0" applyNumberFormat="0" applyBorder="0" applyAlignment="0" applyProtection="0"/>
    <xf numFmtId="0" fontId="6" fillId="99" borderId="0" applyNumberFormat="0" applyBorder="0" applyAlignment="0" applyProtection="0"/>
    <xf numFmtId="0" fontId="12" fillId="8" borderId="0" applyNumberFormat="0" applyBorder="0" applyAlignment="0" applyProtection="0"/>
    <xf numFmtId="0" fontId="6" fillId="103" borderId="0" applyNumberFormat="0" applyBorder="0" applyAlignment="0" applyProtection="0"/>
    <xf numFmtId="0" fontId="6" fillId="103" borderId="0" applyNumberFormat="0" applyBorder="0" applyAlignment="0" applyProtection="0"/>
    <xf numFmtId="0" fontId="6" fillId="103" borderId="0" applyNumberFormat="0" applyBorder="0" applyAlignment="0" applyProtection="0"/>
    <xf numFmtId="0" fontId="6" fillId="103" borderId="0" applyNumberFormat="0" applyBorder="0" applyAlignment="0" applyProtection="0"/>
    <xf numFmtId="0" fontId="6" fillId="103" borderId="0" applyNumberFormat="0" applyBorder="0" applyAlignment="0" applyProtection="0"/>
    <xf numFmtId="0" fontId="6" fillId="103" borderId="0" applyNumberFormat="0" applyBorder="0" applyAlignment="0" applyProtection="0"/>
    <xf numFmtId="0" fontId="6" fillId="103" borderId="0" applyNumberFormat="0" applyBorder="0" applyAlignment="0" applyProtection="0"/>
    <xf numFmtId="0" fontId="12" fillId="9" borderId="0" applyNumberFormat="0" applyBorder="0" applyAlignment="0" applyProtection="0"/>
    <xf numFmtId="0" fontId="6" fillId="107" borderId="0" applyNumberFormat="0" applyBorder="0" applyAlignment="0" applyProtection="0"/>
    <xf numFmtId="0" fontId="6" fillId="107" borderId="0" applyNumberFormat="0" applyBorder="0" applyAlignment="0" applyProtection="0"/>
    <xf numFmtId="0" fontId="6" fillId="107" borderId="0" applyNumberFormat="0" applyBorder="0" applyAlignment="0" applyProtection="0"/>
    <xf numFmtId="0" fontId="6" fillId="107" borderId="0" applyNumberFormat="0" applyBorder="0" applyAlignment="0" applyProtection="0"/>
    <xf numFmtId="0" fontId="6" fillId="107" borderId="0" applyNumberFormat="0" applyBorder="0" applyAlignment="0" applyProtection="0"/>
    <xf numFmtId="0" fontId="6" fillId="107" borderId="0" applyNumberFormat="0" applyBorder="0" applyAlignment="0" applyProtection="0"/>
    <xf numFmtId="0" fontId="6" fillId="107" borderId="0" applyNumberFormat="0" applyBorder="0" applyAlignment="0" applyProtection="0"/>
    <xf numFmtId="0" fontId="12" fillId="6" borderId="0" applyNumberFormat="0" applyBorder="0" applyAlignment="0" applyProtection="0"/>
    <xf numFmtId="0" fontId="6" fillId="111" borderId="0" applyNumberFormat="0" applyBorder="0" applyAlignment="0" applyProtection="0"/>
    <xf numFmtId="0" fontId="6" fillId="111" borderId="0" applyNumberFormat="0" applyBorder="0" applyAlignment="0" applyProtection="0"/>
    <xf numFmtId="0" fontId="6" fillId="111" borderId="0" applyNumberFormat="0" applyBorder="0" applyAlignment="0" applyProtection="0"/>
    <xf numFmtId="0" fontId="6" fillId="111" borderId="0" applyNumberFormat="0" applyBorder="0" applyAlignment="0" applyProtection="0"/>
    <xf numFmtId="0" fontId="6" fillId="111" borderId="0" applyNumberFormat="0" applyBorder="0" applyAlignment="0" applyProtection="0"/>
    <xf numFmtId="0" fontId="6" fillId="111" borderId="0" applyNumberFormat="0" applyBorder="0" applyAlignment="0" applyProtection="0"/>
    <xf numFmtId="0" fontId="6" fillId="111" borderId="0" applyNumberFormat="0" applyBorder="0" applyAlignment="0" applyProtection="0"/>
    <xf numFmtId="0" fontId="12" fillId="10" borderId="0" applyNumberFormat="0" applyBorder="0" applyAlignment="0" applyProtection="0"/>
    <xf numFmtId="0" fontId="6" fillId="115" borderId="0" applyNumberFormat="0" applyBorder="0" applyAlignment="0" applyProtection="0"/>
    <xf numFmtId="0" fontId="6" fillId="115" borderId="0" applyNumberFormat="0" applyBorder="0" applyAlignment="0" applyProtection="0"/>
    <xf numFmtId="0" fontId="6" fillId="115" borderId="0" applyNumberFormat="0" applyBorder="0" applyAlignment="0" applyProtection="0"/>
    <xf numFmtId="0" fontId="6" fillId="115" borderId="0" applyNumberFormat="0" applyBorder="0" applyAlignment="0" applyProtection="0"/>
    <xf numFmtId="0" fontId="6" fillId="115" borderId="0" applyNumberFormat="0" applyBorder="0" applyAlignment="0" applyProtection="0"/>
    <xf numFmtId="0" fontId="6" fillId="115" borderId="0" applyNumberFormat="0" applyBorder="0" applyAlignment="0" applyProtection="0"/>
    <xf numFmtId="0" fontId="6" fillId="115" borderId="0" applyNumberFormat="0" applyBorder="0" applyAlignment="0" applyProtection="0"/>
    <xf numFmtId="0" fontId="12" fillId="11" borderId="0" applyNumberFormat="0" applyBorder="0" applyAlignment="0" applyProtection="0"/>
    <xf numFmtId="0" fontId="6" fillId="96" borderId="0" applyNumberFormat="0" applyBorder="0" applyAlignment="0" applyProtection="0"/>
    <xf numFmtId="0" fontId="6" fillId="96" borderId="0" applyNumberFormat="0" applyBorder="0" applyAlignment="0" applyProtection="0"/>
    <xf numFmtId="0" fontId="6" fillId="96" borderId="0" applyNumberFormat="0" applyBorder="0" applyAlignment="0" applyProtection="0"/>
    <xf numFmtId="0" fontId="6" fillId="96" borderId="0" applyNumberFormat="0" applyBorder="0" applyAlignment="0" applyProtection="0"/>
    <xf numFmtId="0" fontId="6" fillId="96" borderId="0" applyNumberFormat="0" applyBorder="0" applyAlignment="0" applyProtection="0"/>
    <xf numFmtId="0" fontId="6" fillId="96" borderId="0" applyNumberFormat="0" applyBorder="0" applyAlignment="0" applyProtection="0"/>
    <xf numFmtId="0" fontId="6" fillId="96" borderId="0" applyNumberFormat="0" applyBorder="0" applyAlignment="0" applyProtection="0"/>
    <xf numFmtId="0" fontId="12" fillId="7" borderId="0" applyNumberFormat="0" applyBorder="0" applyAlignment="0" applyProtection="0"/>
    <xf numFmtId="0" fontId="6" fillId="100" borderId="0" applyNumberFormat="0" applyBorder="0" applyAlignment="0" applyProtection="0"/>
    <xf numFmtId="0" fontId="6" fillId="100" borderId="0" applyNumberFormat="0" applyBorder="0" applyAlignment="0" applyProtection="0"/>
    <xf numFmtId="0" fontId="6" fillId="100" borderId="0" applyNumberFormat="0" applyBorder="0" applyAlignment="0" applyProtection="0"/>
    <xf numFmtId="0" fontId="6" fillId="100" borderId="0" applyNumberFormat="0" applyBorder="0" applyAlignment="0" applyProtection="0"/>
    <xf numFmtId="0" fontId="6" fillId="100" borderId="0" applyNumberFormat="0" applyBorder="0" applyAlignment="0" applyProtection="0"/>
    <xf numFmtId="0" fontId="6" fillId="100" borderId="0" applyNumberFormat="0" applyBorder="0" applyAlignment="0" applyProtection="0"/>
    <xf numFmtId="0" fontId="6" fillId="100" borderId="0" applyNumberFormat="0" applyBorder="0" applyAlignment="0" applyProtection="0"/>
    <xf numFmtId="0" fontId="12" fillId="12" borderId="0" applyNumberFormat="0" applyBorder="0" applyAlignment="0" applyProtection="0"/>
    <xf numFmtId="0" fontId="6" fillId="104" borderId="0" applyNumberFormat="0" applyBorder="0" applyAlignment="0" applyProtection="0"/>
    <xf numFmtId="0" fontId="6" fillId="104" borderId="0" applyNumberFormat="0" applyBorder="0" applyAlignment="0" applyProtection="0"/>
    <xf numFmtId="0" fontId="6" fillId="104" borderId="0" applyNumberFormat="0" applyBorder="0" applyAlignment="0" applyProtection="0"/>
    <xf numFmtId="0" fontId="6" fillId="104" borderId="0" applyNumberFormat="0" applyBorder="0" applyAlignment="0" applyProtection="0"/>
    <xf numFmtId="0" fontId="6" fillId="104" borderId="0" applyNumberFormat="0" applyBorder="0" applyAlignment="0" applyProtection="0"/>
    <xf numFmtId="0" fontId="6" fillId="104" borderId="0" applyNumberFormat="0" applyBorder="0" applyAlignment="0" applyProtection="0"/>
    <xf numFmtId="0" fontId="6" fillId="104" borderId="0" applyNumberFormat="0" applyBorder="0" applyAlignment="0" applyProtection="0"/>
    <xf numFmtId="0" fontId="12" fillId="13" borderId="0" applyNumberFormat="0" applyBorder="0" applyAlignment="0" applyProtection="0"/>
    <xf numFmtId="0" fontId="6" fillId="108" borderId="0" applyNumberFormat="0" applyBorder="0" applyAlignment="0" applyProtection="0"/>
    <xf numFmtId="0" fontId="6" fillId="108" borderId="0" applyNumberFormat="0" applyBorder="0" applyAlignment="0" applyProtection="0"/>
    <xf numFmtId="0" fontId="6" fillId="108" borderId="0" applyNumberFormat="0" applyBorder="0" applyAlignment="0" applyProtection="0"/>
    <xf numFmtId="0" fontId="6" fillId="108" borderId="0" applyNumberFormat="0" applyBorder="0" applyAlignment="0" applyProtection="0"/>
    <xf numFmtId="0" fontId="6" fillId="108" borderId="0" applyNumberFormat="0" applyBorder="0" applyAlignment="0" applyProtection="0"/>
    <xf numFmtId="0" fontId="6" fillId="108" borderId="0" applyNumberFormat="0" applyBorder="0" applyAlignment="0" applyProtection="0"/>
    <xf numFmtId="0" fontId="6" fillId="108" borderId="0" applyNumberFormat="0" applyBorder="0" applyAlignment="0" applyProtection="0"/>
    <xf numFmtId="0" fontId="12" fillId="14" borderId="0" applyNumberFormat="0" applyBorder="0" applyAlignment="0" applyProtection="0"/>
    <xf numFmtId="0" fontId="6" fillId="112" borderId="0" applyNumberFormat="0" applyBorder="0" applyAlignment="0" applyProtection="0"/>
    <xf numFmtId="0" fontId="6" fillId="112" borderId="0" applyNumberFormat="0" applyBorder="0" applyAlignment="0" applyProtection="0"/>
    <xf numFmtId="0" fontId="6" fillId="112" borderId="0" applyNumberFormat="0" applyBorder="0" applyAlignment="0" applyProtection="0"/>
    <xf numFmtId="0" fontId="6" fillId="112" borderId="0" applyNumberFormat="0" applyBorder="0" applyAlignment="0" applyProtection="0"/>
    <xf numFmtId="0" fontId="6" fillId="112" borderId="0" applyNumberFormat="0" applyBorder="0" applyAlignment="0" applyProtection="0"/>
    <xf numFmtId="0" fontId="6" fillId="112" borderId="0" applyNumberFormat="0" applyBorder="0" applyAlignment="0" applyProtection="0"/>
    <xf numFmtId="0" fontId="6" fillId="112" borderId="0" applyNumberFormat="0" applyBorder="0" applyAlignment="0" applyProtection="0"/>
    <xf numFmtId="0" fontId="12" fillId="10" borderId="0" applyNumberFormat="0" applyBorder="0" applyAlignment="0" applyProtection="0"/>
    <xf numFmtId="0" fontId="6" fillId="116" borderId="0" applyNumberFormat="0" applyBorder="0" applyAlignment="0" applyProtection="0"/>
    <xf numFmtId="0" fontId="6" fillId="116" borderId="0" applyNumberFormat="0" applyBorder="0" applyAlignment="0" applyProtection="0"/>
    <xf numFmtId="0" fontId="6" fillId="116" borderId="0" applyNumberFormat="0" applyBorder="0" applyAlignment="0" applyProtection="0"/>
    <xf numFmtId="0" fontId="6" fillId="116" borderId="0" applyNumberFormat="0" applyBorder="0" applyAlignment="0" applyProtection="0"/>
    <xf numFmtId="0" fontId="6" fillId="116" borderId="0" applyNumberFormat="0" applyBorder="0" applyAlignment="0" applyProtection="0"/>
    <xf numFmtId="0" fontId="6" fillId="116" borderId="0" applyNumberFormat="0" applyBorder="0" applyAlignment="0" applyProtection="0"/>
    <xf numFmtId="0" fontId="6" fillId="116" borderId="0" applyNumberFormat="0" applyBorder="0" applyAlignment="0" applyProtection="0"/>
    <xf numFmtId="0" fontId="4" fillId="97" borderId="0" applyNumberFormat="0" applyBorder="0" applyAlignment="0" applyProtection="0"/>
    <xf numFmtId="0" fontId="10" fillId="15" borderId="0" applyNumberFormat="0" applyBorder="0" applyAlignment="0" applyProtection="0"/>
    <xf numFmtId="0" fontId="4" fillId="97" borderId="0" applyNumberFormat="0" applyBorder="0" applyAlignment="0" applyProtection="0"/>
    <xf numFmtId="0" fontId="4" fillId="101" borderId="0" applyNumberFormat="0" applyBorder="0" applyAlignment="0" applyProtection="0"/>
    <xf numFmtId="0" fontId="10" fillId="7" borderId="0" applyNumberFormat="0" applyBorder="0" applyAlignment="0" applyProtection="0"/>
    <xf numFmtId="0" fontId="4" fillId="101" borderId="0" applyNumberFormat="0" applyBorder="0" applyAlignment="0" applyProtection="0"/>
    <xf numFmtId="0" fontId="4" fillId="105" borderId="0" applyNumberFormat="0" applyBorder="0" applyAlignment="0" applyProtection="0"/>
    <xf numFmtId="0" fontId="10" fillId="12" borderId="0" applyNumberFormat="0" applyBorder="0" applyAlignment="0" applyProtection="0"/>
    <xf numFmtId="0" fontId="4" fillId="105" borderId="0" applyNumberFormat="0" applyBorder="0" applyAlignment="0" applyProtection="0"/>
    <xf numFmtId="0" fontId="4" fillId="109" borderId="0" applyNumberFormat="0" applyBorder="0" applyAlignment="0" applyProtection="0"/>
    <xf numFmtId="0" fontId="10" fillId="13" borderId="0" applyNumberFormat="0" applyBorder="0" applyAlignment="0" applyProtection="0"/>
    <xf numFmtId="0" fontId="4" fillId="109" borderId="0" applyNumberFormat="0" applyBorder="0" applyAlignment="0" applyProtection="0"/>
    <xf numFmtId="0" fontId="4" fillId="113" borderId="0" applyNumberFormat="0" applyBorder="0" applyAlignment="0" applyProtection="0"/>
    <xf numFmtId="0" fontId="10" fillId="15" borderId="0" applyNumberFormat="0" applyBorder="0" applyAlignment="0" applyProtection="0"/>
    <xf numFmtId="0" fontId="4" fillId="113" borderId="0" applyNumberFormat="0" applyBorder="0" applyAlignment="0" applyProtection="0"/>
    <xf numFmtId="0" fontId="4" fillId="117" borderId="0" applyNumberFormat="0" applyBorder="0" applyAlignment="0" applyProtection="0"/>
    <xf numFmtId="0" fontId="10" fillId="16" borderId="0" applyNumberFormat="0" applyBorder="0" applyAlignment="0" applyProtection="0"/>
    <xf numFmtId="0" fontId="4" fillId="117" borderId="0" applyNumberFormat="0" applyBorder="0" applyAlignment="0" applyProtection="0"/>
    <xf numFmtId="0" fontId="13" fillId="17" borderId="0" applyNumberFormat="0" applyBorder="0" applyAlignment="0" applyProtection="0"/>
    <xf numFmtId="0" fontId="4" fillId="2" borderId="0" applyNumberFormat="0" applyBorder="0" applyAlignment="0" applyProtection="0"/>
    <xf numFmtId="0" fontId="13" fillId="17" borderId="0" applyNumberFormat="0" applyBorder="0" applyAlignment="0" applyProtection="0"/>
    <xf numFmtId="0" fontId="4" fillId="2" borderId="0" applyNumberFormat="0" applyBorder="0" applyAlignment="0" applyProtection="0"/>
    <xf numFmtId="0" fontId="13" fillId="17" borderId="0" applyNumberFormat="0" applyBorder="0" applyAlignment="0" applyProtection="0"/>
    <xf numFmtId="0" fontId="4" fillId="2" borderId="0" applyNumberFormat="0" applyBorder="0" applyAlignment="0" applyProtection="0"/>
    <xf numFmtId="0" fontId="13" fillId="17"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21" borderId="0" applyNumberFormat="0" applyBorder="0" applyAlignment="0" applyProtection="0"/>
    <xf numFmtId="0" fontId="4" fillId="98" borderId="0" applyNumberFormat="0" applyBorder="0" applyAlignment="0" applyProtection="0"/>
    <xf numFmtId="0" fontId="13" fillId="21" borderId="0" applyNumberFormat="0" applyBorder="0" applyAlignment="0" applyProtection="0"/>
    <xf numFmtId="0" fontId="4" fillId="98" borderId="0" applyNumberFormat="0" applyBorder="0" applyAlignment="0" applyProtection="0"/>
    <xf numFmtId="0" fontId="13" fillId="21" borderId="0" applyNumberFormat="0" applyBorder="0" applyAlignment="0" applyProtection="0"/>
    <xf numFmtId="0" fontId="4" fillId="98" borderId="0" applyNumberFormat="0" applyBorder="0" applyAlignment="0" applyProtection="0"/>
    <xf numFmtId="0" fontId="13" fillId="21" borderId="0" applyNumberFormat="0" applyBorder="0" applyAlignment="0" applyProtection="0"/>
    <xf numFmtId="0" fontId="4" fillId="98" borderId="0" applyNumberFormat="0" applyBorder="0" applyAlignment="0" applyProtection="0"/>
    <xf numFmtId="0" fontId="4" fillId="98" borderId="0" applyNumberFormat="0" applyBorder="0" applyAlignment="0" applyProtection="0"/>
    <xf numFmtId="0" fontId="4" fillId="98" borderId="0" applyNumberFormat="0" applyBorder="0" applyAlignment="0" applyProtection="0"/>
    <xf numFmtId="0" fontId="4" fillId="98" borderId="0" applyNumberFormat="0" applyBorder="0" applyAlignment="0" applyProtection="0"/>
    <xf numFmtId="0" fontId="4" fillId="98"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5" borderId="0" applyNumberFormat="0" applyBorder="0" applyAlignment="0" applyProtection="0"/>
    <xf numFmtId="0" fontId="4" fillId="102" borderId="0" applyNumberFormat="0" applyBorder="0" applyAlignment="0" applyProtection="0"/>
    <xf numFmtId="0" fontId="13" fillId="25" borderId="0" applyNumberFormat="0" applyBorder="0" applyAlignment="0" applyProtection="0"/>
    <xf numFmtId="0" fontId="4" fillId="102" borderId="0" applyNumberFormat="0" applyBorder="0" applyAlignment="0" applyProtection="0"/>
    <xf numFmtId="0" fontId="13" fillId="25" borderId="0" applyNumberFormat="0" applyBorder="0" applyAlignment="0" applyProtection="0"/>
    <xf numFmtId="0" fontId="4" fillId="102" borderId="0" applyNumberFormat="0" applyBorder="0" applyAlignment="0" applyProtection="0"/>
    <xf numFmtId="0" fontId="13" fillId="25" borderId="0" applyNumberFormat="0" applyBorder="0" applyAlignment="0" applyProtection="0"/>
    <xf numFmtId="0" fontId="4" fillId="102" borderId="0" applyNumberFormat="0" applyBorder="0" applyAlignment="0" applyProtection="0"/>
    <xf numFmtId="0" fontId="4" fillId="102" borderId="0" applyNumberFormat="0" applyBorder="0" applyAlignment="0" applyProtection="0"/>
    <xf numFmtId="0" fontId="4" fillId="102" borderId="0" applyNumberFormat="0" applyBorder="0" applyAlignment="0" applyProtection="0"/>
    <xf numFmtId="0" fontId="4" fillId="102" borderId="0" applyNumberFormat="0" applyBorder="0" applyAlignment="0" applyProtection="0"/>
    <xf numFmtId="0" fontId="4" fillId="102"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9" borderId="0" applyNumberFormat="0" applyBorder="0" applyAlignment="0" applyProtection="0"/>
    <xf numFmtId="0" fontId="4" fillId="106" borderId="0" applyNumberFormat="0" applyBorder="0" applyAlignment="0" applyProtection="0"/>
    <xf numFmtId="0" fontId="13" fillId="29" borderId="0" applyNumberFormat="0" applyBorder="0" applyAlignment="0" applyProtection="0"/>
    <xf numFmtId="0" fontId="4" fillId="106" borderId="0" applyNumberFormat="0" applyBorder="0" applyAlignment="0" applyProtection="0"/>
    <xf numFmtId="0" fontId="13" fillId="29" borderId="0" applyNumberFormat="0" applyBorder="0" applyAlignment="0" applyProtection="0"/>
    <xf numFmtId="0" fontId="4" fillId="106" borderId="0" applyNumberFormat="0" applyBorder="0" applyAlignment="0" applyProtection="0"/>
    <xf numFmtId="0" fontId="13" fillId="29" borderId="0" applyNumberFormat="0" applyBorder="0" applyAlignment="0" applyProtection="0"/>
    <xf numFmtId="0" fontId="4" fillId="106" borderId="0" applyNumberFormat="0" applyBorder="0" applyAlignment="0" applyProtection="0"/>
    <xf numFmtId="0" fontId="4" fillId="106" borderId="0" applyNumberFormat="0" applyBorder="0" applyAlignment="0" applyProtection="0"/>
    <xf numFmtId="0" fontId="4" fillId="106" borderId="0" applyNumberFormat="0" applyBorder="0" applyAlignment="0" applyProtection="0"/>
    <xf numFmtId="0" fontId="4" fillId="106" borderId="0" applyNumberFormat="0" applyBorder="0" applyAlignment="0" applyProtection="0"/>
    <xf numFmtId="0" fontId="4" fillId="106"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0" borderId="0" applyNumberFormat="0" applyBorder="0" applyAlignment="0" applyProtection="0"/>
    <xf numFmtId="0" fontId="4" fillId="110" borderId="0" applyNumberFormat="0" applyBorder="0" applyAlignment="0" applyProtection="0"/>
    <xf numFmtId="0" fontId="13" fillId="20" borderId="0" applyNumberFormat="0" applyBorder="0" applyAlignment="0" applyProtection="0"/>
    <xf numFmtId="0" fontId="4" fillId="110" borderId="0" applyNumberFormat="0" applyBorder="0" applyAlignment="0" applyProtection="0"/>
    <xf numFmtId="0" fontId="13" fillId="20" borderId="0" applyNumberFormat="0" applyBorder="0" applyAlignment="0" applyProtection="0"/>
    <xf numFmtId="0" fontId="4" fillId="110" borderId="0" applyNumberFormat="0" applyBorder="0" applyAlignment="0" applyProtection="0"/>
    <xf numFmtId="0" fontId="13" fillId="20" borderId="0" applyNumberFormat="0" applyBorder="0" applyAlignment="0" applyProtection="0"/>
    <xf numFmtId="0" fontId="4" fillId="110" borderId="0" applyNumberFormat="0" applyBorder="0" applyAlignment="0" applyProtection="0"/>
    <xf numFmtId="0" fontId="4" fillId="110" borderId="0" applyNumberFormat="0" applyBorder="0" applyAlignment="0" applyProtection="0"/>
    <xf numFmtId="0" fontId="4" fillId="110" borderId="0" applyNumberFormat="0" applyBorder="0" applyAlignment="0" applyProtection="0"/>
    <xf numFmtId="0" fontId="4" fillId="110" borderId="0" applyNumberFormat="0" applyBorder="0" applyAlignment="0" applyProtection="0"/>
    <xf numFmtId="0" fontId="4" fillId="11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33" borderId="0" applyNumberFormat="0" applyBorder="0" applyAlignment="0" applyProtection="0"/>
    <xf numFmtId="0" fontId="4" fillId="114" borderId="0" applyNumberFormat="0" applyBorder="0" applyAlignment="0" applyProtection="0"/>
    <xf numFmtId="0" fontId="13" fillId="33" borderId="0" applyNumberFormat="0" applyBorder="0" applyAlignment="0" applyProtection="0"/>
    <xf numFmtId="0" fontId="4" fillId="114" borderId="0" applyNumberFormat="0" applyBorder="0" applyAlignment="0" applyProtection="0"/>
    <xf numFmtId="0" fontId="13" fillId="33" borderId="0" applyNumberFormat="0" applyBorder="0" applyAlignment="0" applyProtection="0"/>
    <xf numFmtId="0" fontId="4" fillId="114" borderId="0" applyNumberFormat="0" applyBorder="0" applyAlignment="0" applyProtection="0"/>
    <xf numFmtId="0" fontId="13" fillId="33" borderId="0" applyNumberFormat="0" applyBorder="0" applyAlignment="0" applyProtection="0"/>
    <xf numFmtId="0" fontId="4" fillId="114" borderId="0" applyNumberFormat="0" applyBorder="0" applyAlignment="0" applyProtection="0"/>
    <xf numFmtId="0" fontId="4" fillId="114" borderId="0" applyNumberFormat="0" applyBorder="0" applyAlignment="0" applyProtection="0"/>
    <xf numFmtId="0" fontId="4" fillId="114" borderId="0" applyNumberFormat="0" applyBorder="0" applyAlignment="0" applyProtection="0"/>
    <xf numFmtId="0" fontId="4" fillId="114" borderId="0" applyNumberFormat="0" applyBorder="0" applyAlignment="0" applyProtection="0"/>
    <xf numFmtId="0" fontId="4" fillId="114"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44" fillId="11" borderId="10" applyNumberFormat="0" applyAlignment="0" applyProtection="0"/>
    <xf numFmtId="0" fontId="44" fillId="11" borderId="10" applyNumberFormat="0" applyAlignment="0" applyProtection="0"/>
    <xf numFmtId="0" fontId="44" fillId="11" borderId="10" applyNumberFormat="0" applyAlignment="0" applyProtection="0"/>
    <xf numFmtId="0" fontId="44" fillId="11" borderId="10" applyNumberFormat="0" applyAlignment="0" applyProtection="0"/>
    <xf numFmtId="0" fontId="44" fillId="11" borderId="10" applyNumberFormat="0" applyAlignment="0" applyProtection="0"/>
    <xf numFmtId="0" fontId="44" fillId="11" borderId="10" applyNumberFormat="0" applyAlignment="0" applyProtection="0"/>
    <xf numFmtId="0" fontId="44" fillId="11" borderId="10" applyNumberFormat="0" applyAlignment="0" applyProtection="0"/>
    <xf numFmtId="0" fontId="44" fillId="11" borderId="10" applyNumberFormat="0" applyAlignment="0" applyProtection="0"/>
    <xf numFmtId="0" fontId="44" fillId="11" borderId="10" applyNumberFormat="0" applyAlignment="0" applyProtection="0"/>
    <xf numFmtId="0" fontId="44" fillId="11" borderId="10" applyNumberFormat="0" applyAlignment="0" applyProtection="0"/>
    <xf numFmtId="0" fontId="44" fillId="11" borderId="10" applyNumberFormat="0" applyAlignment="0" applyProtection="0"/>
    <xf numFmtId="0" fontId="44" fillId="11" borderId="10" applyNumberFormat="0" applyAlignment="0" applyProtection="0"/>
    <xf numFmtId="0" fontId="44" fillId="11" borderId="10" applyNumberFormat="0" applyAlignment="0" applyProtection="0"/>
    <xf numFmtId="0" fontId="44" fillId="11" borderId="10" applyNumberFormat="0" applyAlignment="0" applyProtection="0"/>
    <xf numFmtId="0" fontId="44" fillId="11" borderId="10" applyNumberFormat="0" applyAlignment="0" applyProtection="0"/>
    <xf numFmtId="0" fontId="44" fillId="11" borderId="10" applyNumberFormat="0" applyAlignment="0" applyProtection="0"/>
    <xf numFmtId="0" fontId="44" fillId="11" borderId="10" applyNumberFormat="0" applyAlignment="0" applyProtection="0"/>
    <xf numFmtId="0" fontId="44" fillId="11" borderId="10" applyNumberFormat="0" applyAlignment="0" applyProtection="0"/>
    <xf numFmtId="0" fontId="44" fillId="11" borderId="10" applyNumberFormat="0" applyAlignment="0" applyProtection="0"/>
    <xf numFmtId="0" fontId="44" fillId="11" borderId="10" applyNumberFormat="0" applyAlignment="0" applyProtection="0"/>
    <xf numFmtId="0" fontId="44" fillId="11" borderId="10" applyNumberFormat="0" applyAlignment="0" applyProtection="0"/>
    <xf numFmtId="0" fontId="44" fillId="11" borderId="10" applyNumberFormat="0" applyAlignment="0" applyProtection="0"/>
    <xf numFmtId="0" fontId="44" fillId="11" borderId="10" applyNumberFormat="0" applyAlignment="0" applyProtection="0"/>
    <xf numFmtId="0" fontId="44" fillId="11" borderId="10" applyNumberFormat="0" applyAlignment="0" applyProtection="0"/>
    <xf numFmtId="0" fontId="44" fillId="11" borderId="10" applyNumberFormat="0" applyAlignment="0" applyProtection="0"/>
    <xf numFmtId="0" fontId="44" fillId="11" borderId="10" applyNumberFormat="0" applyAlignment="0" applyProtection="0"/>
    <xf numFmtId="0" fontId="44" fillId="11" borderId="10" applyNumberFormat="0" applyAlignment="0" applyProtection="0"/>
    <xf numFmtId="0" fontId="44" fillId="11" borderId="10" applyNumberFormat="0" applyAlignment="0" applyProtection="0"/>
    <xf numFmtId="0" fontId="44" fillId="11" borderId="10" applyNumberFormat="0" applyAlignment="0" applyProtection="0"/>
    <xf numFmtId="0" fontId="44" fillId="11" borderId="10" applyNumberFormat="0" applyAlignment="0" applyProtection="0"/>
    <xf numFmtId="0" fontId="44" fillId="11" borderId="10" applyNumberFormat="0" applyAlignment="0" applyProtection="0"/>
    <xf numFmtId="0" fontId="44" fillId="11" borderId="10" applyNumberFormat="0" applyAlignment="0" applyProtection="0"/>
    <xf numFmtId="0" fontId="44" fillId="11" borderId="10" applyNumberFormat="0" applyAlignment="0" applyProtection="0"/>
    <xf numFmtId="0" fontId="44" fillId="11" borderId="10" applyNumberFormat="0" applyAlignment="0" applyProtection="0"/>
    <xf numFmtId="0" fontId="44" fillId="11" borderId="10" applyNumberFormat="0" applyAlignment="0" applyProtection="0"/>
    <xf numFmtId="0" fontId="44" fillId="11" borderId="10" applyNumberFormat="0" applyAlignment="0" applyProtection="0"/>
    <xf numFmtId="0" fontId="44" fillId="11" borderId="10" applyNumberFormat="0" applyAlignment="0" applyProtection="0"/>
    <xf numFmtId="0" fontId="44" fillId="11" borderId="10" applyNumberFormat="0" applyAlignment="0" applyProtection="0"/>
    <xf numFmtId="0" fontId="44" fillId="11" borderId="10" applyNumberFormat="0" applyAlignment="0" applyProtection="0"/>
    <xf numFmtId="0" fontId="44" fillId="11" borderId="10" applyNumberFormat="0" applyAlignment="0" applyProtection="0"/>
    <xf numFmtId="0" fontId="44" fillId="11" borderId="10" applyNumberFormat="0" applyAlignment="0" applyProtection="0"/>
    <xf numFmtId="0" fontId="44" fillId="11" borderId="10" applyNumberFormat="0" applyAlignment="0" applyProtection="0"/>
    <xf numFmtId="0" fontId="44" fillId="11" borderId="10" applyNumberFormat="0" applyAlignment="0" applyProtection="0"/>
    <xf numFmtId="0" fontId="44" fillId="11" borderId="10" applyNumberFormat="0" applyAlignment="0" applyProtection="0"/>
    <xf numFmtId="0" fontId="44" fillId="11" borderId="10" applyNumberFormat="0" applyAlignment="0" applyProtection="0"/>
    <xf numFmtId="0" fontId="76" fillId="34" borderId="0" applyNumberFormat="0" applyBorder="0" applyAlignment="0" applyProtection="0"/>
    <xf numFmtId="0" fontId="76" fillId="34" borderId="0" applyNumberFormat="0" applyBorder="0" applyAlignment="0" applyProtection="0"/>
    <xf numFmtId="0" fontId="68" fillId="89" borderId="0" applyNumberFormat="0" applyBorder="0" applyAlignment="0" applyProtection="0"/>
    <xf numFmtId="0" fontId="45" fillId="11" borderId="1" applyNumberFormat="0" applyAlignment="0" applyProtection="0"/>
    <xf numFmtId="0" fontId="45" fillId="11" borderId="1" applyNumberFormat="0" applyAlignment="0" applyProtection="0"/>
    <xf numFmtId="0" fontId="45" fillId="11" borderId="1" applyNumberFormat="0" applyAlignment="0" applyProtection="0"/>
    <xf numFmtId="0" fontId="45" fillId="11" borderId="1" applyNumberFormat="0" applyAlignment="0" applyProtection="0"/>
    <xf numFmtId="0" fontId="45" fillId="11" borderId="1" applyNumberFormat="0" applyAlignment="0" applyProtection="0"/>
    <xf numFmtId="0" fontId="45" fillId="11" borderId="1" applyNumberFormat="0" applyAlignment="0" applyProtection="0"/>
    <xf numFmtId="0" fontId="45" fillId="11" borderId="1" applyNumberFormat="0" applyAlignment="0" applyProtection="0"/>
    <xf numFmtId="0" fontId="45" fillId="11" borderId="1" applyNumberFormat="0" applyAlignment="0" applyProtection="0"/>
    <xf numFmtId="0" fontId="45" fillId="11" borderId="1" applyNumberFormat="0" applyAlignment="0" applyProtection="0"/>
    <xf numFmtId="0" fontId="45" fillId="11" borderId="1" applyNumberFormat="0" applyAlignment="0" applyProtection="0"/>
    <xf numFmtId="0" fontId="45" fillId="11" borderId="1" applyNumberFormat="0" applyAlignment="0" applyProtection="0"/>
    <xf numFmtId="0" fontId="45" fillId="11" borderId="1" applyNumberFormat="0" applyAlignment="0" applyProtection="0"/>
    <xf numFmtId="0" fontId="45" fillId="11" borderId="1" applyNumberFormat="0" applyAlignment="0" applyProtection="0"/>
    <xf numFmtId="0" fontId="45" fillId="11" borderId="1" applyNumberFormat="0" applyAlignment="0" applyProtection="0"/>
    <xf numFmtId="0" fontId="45" fillId="11" borderId="1" applyNumberFormat="0" applyAlignment="0" applyProtection="0"/>
    <xf numFmtId="0" fontId="45" fillId="11" borderId="1" applyNumberFormat="0" applyAlignment="0" applyProtection="0"/>
    <xf numFmtId="0" fontId="45" fillId="11" borderId="1" applyNumberFormat="0" applyAlignment="0" applyProtection="0"/>
    <xf numFmtId="0" fontId="45" fillId="11" borderId="1" applyNumberFormat="0" applyAlignment="0" applyProtection="0"/>
    <xf numFmtId="0" fontId="45" fillId="11" borderId="1" applyNumberFormat="0" applyAlignment="0" applyProtection="0"/>
    <xf numFmtId="0" fontId="45" fillId="11" borderId="1" applyNumberFormat="0" applyAlignment="0" applyProtection="0"/>
    <xf numFmtId="0" fontId="45" fillId="11" borderId="1" applyNumberFormat="0" applyAlignment="0" applyProtection="0"/>
    <xf numFmtId="0" fontId="45" fillId="11" borderId="1" applyNumberFormat="0" applyAlignment="0" applyProtection="0"/>
    <xf numFmtId="0" fontId="45" fillId="11" borderId="1" applyNumberFormat="0" applyAlignment="0" applyProtection="0"/>
    <xf numFmtId="0" fontId="45" fillId="11" borderId="1" applyNumberFormat="0" applyAlignment="0" applyProtection="0"/>
    <xf numFmtId="0" fontId="45" fillId="11" borderId="1" applyNumberFormat="0" applyAlignment="0" applyProtection="0"/>
    <xf numFmtId="0" fontId="45" fillId="11" borderId="1" applyNumberFormat="0" applyAlignment="0" applyProtection="0"/>
    <xf numFmtId="0" fontId="45" fillId="11" borderId="1" applyNumberFormat="0" applyAlignment="0" applyProtection="0"/>
    <xf numFmtId="0" fontId="45" fillId="11" borderId="1" applyNumberFormat="0" applyAlignment="0" applyProtection="0"/>
    <xf numFmtId="0" fontId="45" fillId="11" borderId="1" applyNumberFormat="0" applyAlignment="0" applyProtection="0"/>
    <xf numFmtId="0" fontId="45" fillId="11" borderId="1" applyNumberFormat="0" applyAlignment="0" applyProtection="0"/>
    <xf numFmtId="0" fontId="45" fillId="11" borderId="1" applyNumberFormat="0" applyAlignment="0" applyProtection="0"/>
    <xf numFmtId="0" fontId="45" fillId="11" borderId="1" applyNumberFormat="0" applyAlignment="0" applyProtection="0"/>
    <xf numFmtId="0" fontId="45" fillId="11" borderId="1" applyNumberFormat="0" applyAlignment="0" applyProtection="0"/>
    <xf numFmtId="0" fontId="45" fillId="11" borderId="1" applyNumberFormat="0" applyAlignment="0" applyProtection="0"/>
    <xf numFmtId="0" fontId="45" fillId="11" borderId="1" applyNumberFormat="0" applyAlignment="0" applyProtection="0"/>
    <xf numFmtId="0" fontId="45" fillId="11" borderId="1" applyNumberFormat="0" applyAlignment="0" applyProtection="0"/>
    <xf numFmtId="0" fontId="45" fillId="11" borderId="1" applyNumberFormat="0" applyAlignment="0" applyProtection="0"/>
    <xf numFmtId="0" fontId="45" fillId="11" borderId="1" applyNumberFormat="0" applyAlignment="0" applyProtection="0"/>
    <xf numFmtId="0" fontId="45" fillId="11" borderId="1" applyNumberFormat="0" applyAlignment="0" applyProtection="0"/>
    <xf numFmtId="0" fontId="45" fillId="11" borderId="1" applyNumberFormat="0" applyAlignment="0" applyProtection="0"/>
    <xf numFmtId="0" fontId="45" fillId="11" borderId="1" applyNumberFormat="0" applyAlignment="0" applyProtection="0"/>
    <xf numFmtId="0" fontId="45" fillId="11" borderId="1" applyNumberFormat="0" applyAlignment="0" applyProtection="0"/>
    <xf numFmtId="0" fontId="45" fillId="11" borderId="1" applyNumberFormat="0" applyAlignment="0" applyProtection="0"/>
    <xf numFmtId="0" fontId="45" fillId="11" borderId="1" applyNumberFormat="0" applyAlignment="0" applyProtection="0"/>
    <xf numFmtId="0" fontId="45" fillId="11" borderId="1" applyNumberFormat="0" applyAlignment="0" applyProtection="0"/>
    <xf numFmtId="0" fontId="72" fillId="92" borderId="23"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6" fillId="37" borderId="2"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72" fillId="92" borderId="23"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7" fillId="29" borderId="3" applyNumberFormat="0" applyAlignment="0" applyProtection="0"/>
    <xf numFmtId="0" fontId="17" fillId="29" borderId="3" applyNumberFormat="0" applyAlignment="0" applyProtection="0"/>
    <xf numFmtId="0" fontId="1" fillId="93" borderId="26" applyNumberFormat="0" applyAlignment="0" applyProtection="0"/>
    <xf numFmtId="43" fontId="7" fillId="0" borderId="0" applyFont="0" applyFill="0" applyBorder="0" applyAlignment="0" applyProtection="0"/>
    <xf numFmtId="0" fontId="17" fillId="38" borderId="3" applyNumberFormat="0" applyAlignment="0" applyProtection="0"/>
    <xf numFmtId="0" fontId="46" fillId="10" borderId="1" applyNumberFormat="0" applyAlignment="0" applyProtection="0"/>
    <xf numFmtId="0" fontId="46" fillId="10" borderId="1" applyNumberFormat="0" applyAlignment="0" applyProtection="0"/>
    <xf numFmtId="0" fontId="46" fillId="10" borderId="1" applyNumberFormat="0" applyAlignment="0" applyProtection="0"/>
    <xf numFmtId="0" fontId="46" fillId="10" borderId="1" applyNumberFormat="0" applyAlignment="0" applyProtection="0"/>
    <xf numFmtId="0" fontId="46" fillId="10" borderId="1" applyNumberFormat="0" applyAlignment="0" applyProtection="0"/>
    <xf numFmtId="0" fontId="46" fillId="10" borderId="1" applyNumberFormat="0" applyAlignment="0" applyProtection="0"/>
    <xf numFmtId="0" fontId="46" fillId="10" borderId="1" applyNumberFormat="0" applyAlignment="0" applyProtection="0"/>
    <xf numFmtId="0" fontId="46" fillId="10" borderId="1" applyNumberFormat="0" applyAlignment="0" applyProtection="0"/>
    <xf numFmtId="0" fontId="46" fillId="10" borderId="1" applyNumberFormat="0" applyAlignment="0" applyProtection="0"/>
    <xf numFmtId="0" fontId="46" fillId="10" borderId="1" applyNumberFormat="0" applyAlignment="0" applyProtection="0"/>
    <xf numFmtId="0" fontId="46" fillId="10" borderId="1" applyNumberFormat="0" applyAlignment="0" applyProtection="0"/>
    <xf numFmtId="0" fontId="46" fillId="10" borderId="1" applyNumberFormat="0" applyAlignment="0" applyProtection="0"/>
    <xf numFmtId="0" fontId="46" fillId="10" borderId="1" applyNumberFormat="0" applyAlignment="0" applyProtection="0"/>
    <xf numFmtId="0" fontId="46" fillId="10" borderId="1" applyNumberFormat="0" applyAlignment="0" applyProtection="0"/>
    <xf numFmtId="0" fontId="46" fillId="10" borderId="1" applyNumberFormat="0" applyAlignment="0" applyProtection="0"/>
    <xf numFmtId="0" fontId="46" fillId="10" borderId="1" applyNumberFormat="0" applyAlignment="0" applyProtection="0"/>
    <xf numFmtId="0" fontId="46" fillId="10" borderId="1" applyNumberFormat="0" applyAlignment="0" applyProtection="0"/>
    <xf numFmtId="0" fontId="46" fillId="10" borderId="1" applyNumberFormat="0" applyAlignment="0" applyProtection="0"/>
    <xf numFmtId="0" fontId="46" fillId="10" borderId="1" applyNumberFormat="0" applyAlignment="0" applyProtection="0"/>
    <xf numFmtId="0" fontId="46" fillId="10" borderId="1" applyNumberFormat="0" applyAlignment="0" applyProtection="0"/>
    <xf numFmtId="0" fontId="46" fillId="10" borderId="1" applyNumberFormat="0" applyAlignment="0" applyProtection="0"/>
    <xf numFmtId="0" fontId="46" fillId="10" borderId="1" applyNumberFormat="0" applyAlignment="0" applyProtection="0"/>
    <xf numFmtId="0" fontId="46" fillId="10" borderId="1" applyNumberFormat="0" applyAlignment="0" applyProtection="0"/>
    <xf numFmtId="0" fontId="46" fillId="10" borderId="1" applyNumberFormat="0" applyAlignment="0" applyProtection="0"/>
    <xf numFmtId="0" fontId="46" fillId="10" borderId="1" applyNumberFormat="0" applyAlignment="0" applyProtection="0"/>
    <xf numFmtId="0" fontId="46" fillId="10" borderId="1" applyNumberFormat="0" applyAlignment="0" applyProtection="0"/>
    <xf numFmtId="0" fontId="46" fillId="10" borderId="1" applyNumberFormat="0" applyAlignment="0" applyProtection="0"/>
    <xf numFmtId="0" fontId="46" fillId="10" borderId="1" applyNumberFormat="0" applyAlignment="0" applyProtection="0"/>
    <xf numFmtId="0" fontId="46" fillId="10" borderId="1" applyNumberFormat="0" applyAlignment="0" applyProtection="0"/>
    <xf numFmtId="0" fontId="46" fillId="10" borderId="1" applyNumberFormat="0" applyAlignment="0" applyProtection="0"/>
    <xf numFmtId="0" fontId="46" fillId="10" borderId="1" applyNumberFormat="0" applyAlignment="0" applyProtection="0"/>
    <xf numFmtId="0" fontId="46" fillId="10" borderId="1" applyNumberFormat="0" applyAlignment="0" applyProtection="0"/>
    <xf numFmtId="0" fontId="46" fillId="10" borderId="1" applyNumberFormat="0" applyAlignment="0" applyProtection="0"/>
    <xf numFmtId="0" fontId="46" fillId="10" borderId="1" applyNumberFormat="0" applyAlignment="0" applyProtection="0"/>
    <xf numFmtId="0" fontId="46" fillId="10" borderId="1" applyNumberFormat="0" applyAlignment="0" applyProtection="0"/>
    <xf numFmtId="0" fontId="46" fillId="10" borderId="1" applyNumberFormat="0" applyAlignment="0" applyProtection="0"/>
    <xf numFmtId="0" fontId="46" fillId="10" borderId="1" applyNumberFormat="0" applyAlignment="0" applyProtection="0"/>
    <xf numFmtId="0" fontId="46" fillId="10" borderId="1" applyNumberFormat="0" applyAlignment="0" applyProtection="0"/>
    <xf numFmtId="0" fontId="46" fillId="10" borderId="1" applyNumberFormat="0" applyAlignment="0" applyProtection="0"/>
    <xf numFmtId="0" fontId="46" fillId="10" borderId="1" applyNumberFormat="0" applyAlignment="0" applyProtection="0"/>
    <xf numFmtId="0" fontId="46" fillId="10" borderId="1" applyNumberFormat="0" applyAlignment="0" applyProtection="0"/>
    <xf numFmtId="0" fontId="46" fillId="10" borderId="1" applyNumberFormat="0" applyAlignment="0" applyProtection="0"/>
    <xf numFmtId="0" fontId="46" fillId="10" borderId="1" applyNumberFormat="0" applyAlignment="0" applyProtection="0"/>
    <xf numFmtId="0" fontId="46" fillId="10" borderId="1" applyNumberFormat="0" applyAlignment="0" applyProtection="0"/>
    <xf numFmtId="0" fontId="46" fillId="10" borderId="1" applyNumberFormat="0" applyAlignment="0" applyProtection="0"/>
    <xf numFmtId="0" fontId="47" fillId="0" borderId="16" applyNumberFormat="0" applyFill="0" applyAlignment="0" applyProtection="0"/>
    <xf numFmtId="0" fontId="47" fillId="0" borderId="16" applyNumberFormat="0" applyFill="0" applyAlignment="0" applyProtection="0"/>
    <xf numFmtId="0" fontId="47" fillId="0" borderId="16" applyNumberFormat="0" applyFill="0" applyAlignment="0" applyProtection="0"/>
    <xf numFmtId="0" fontId="47" fillId="0" borderId="16" applyNumberFormat="0" applyFill="0" applyAlignment="0" applyProtection="0"/>
    <xf numFmtId="0" fontId="47" fillId="0" borderId="16" applyNumberFormat="0" applyFill="0" applyAlignment="0" applyProtection="0"/>
    <xf numFmtId="0" fontId="47" fillId="0" borderId="16" applyNumberFormat="0" applyFill="0" applyAlignment="0" applyProtection="0"/>
    <xf numFmtId="0" fontId="47" fillId="0" borderId="16" applyNumberFormat="0" applyFill="0" applyAlignment="0" applyProtection="0"/>
    <xf numFmtId="0" fontId="47" fillId="0" borderId="16" applyNumberFormat="0" applyFill="0" applyAlignment="0" applyProtection="0"/>
    <xf numFmtId="0" fontId="47" fillId="0" borderId="16" applyNumberFormat="0" applyFill="0" applyAlignment="0" applyProtection="0"/>
    <xf numFmtId="0" fontId="47" fillId="0" borderId="16" applyNumberFormat="0" applyFill="0" applyAlignment="0" applyProtection="0"/>
    <xf numFmtId="0" fontId="47" fillId="0" borderId="16" applyNumberFormat="0" applyFill="0" applyAlignment="0" applyProtection="0"/>
    <xf numFmtId="0" fontId="47" fillId="0" borderId="16" applyNumberFormat="0" applyFill="0" applyAlignment="0" applyProtection="0"/>
    <xf numFmtId="0" fontId="47" fillId="0" borderId="16" applyNumberFormat="0" applyFill="0" applyAlignment="0" applyProtection="0"/>
    <xf numFmtId="0" fontId="47" fillId="0" borderId="16" applyNumberFormat="0" applyFill="0" applyAlignment="0" applyProtection="0"/>
    <xf numFmtId="0" fontId="47" fillId="0" borderId="16" applyNumberFormat="0" applyFill="0" applyAlignment="0" applyProtection="0"/>
    <xf numFmtId="0" fontId="47" fillId="0" borderId="16" applyNumberFormat="0" applyFill="0" applyAlignment="0" applyProtection="0"/>
    <xf numFmtId="0" fontId="47" fillId="0" borderId="16" applyNumberFormat="0" applyFill="0" applyAlignment="0" applyProtection="0"/>
    <xf numFmtId="0" fontId="47" fillId="0" borderId="16" applyNumberFormat="0" applyFill="0" applyAlignment="0" applyProtection="0"/>
    <xf numFmtId="0" fontId="47" fillId="0" borderId="16" applyNumberFormat="0" applyFill="0" applyAlignment="0" applyProtection="0"/>
    <xf numFmtId="0" fontId="47" fillId="0" borderId="16" applyNumberFormat="0" applyFill="0" applyAlignment="0" applyProtection="0"/>
    <xf numFmtId="0" fontId="47" fillId="0" borderId="16" applyNumberFormat="0" applyFill="0" applyAlignment="0" applyProtection="0"/>
    <xf numFmtId="0" fontId="47" fillId="0" borderId="16" applyNumberFormat="0" applyFill="0" applyAlignment="0" applyProtection="0"/>
    <xf numFmtId="0" fontId="47" fillId="0" borderId="16" applyNumberFormat="0" applyFill="0" applyAlignment="0" applyProtection="0"/>
    <xf numFmtId="0" fontId="47" fillId="0" borderId="16" applyNumberFormat="0" applyFill="0" applyAlignment="0" applyProtection="0"/>
    <xf numFmtId="0" fontId="47" fillId="0" borderId="16" applyNumberFormat="0" applyFill="0" applyAlignment="0" applyProtection="0"/>
    <xf numFmtId="0" fontId="47" fillId="0" borderId="16" applyNumberFormat="0" applyFill="0" applyAlignment="0" applyProtection="0"/>
    <xf numFmtId="0" fontId="47" fillId="0" borderId="16" applyNumberFormat="0" applyFill="0" applyAlignment="0" applyProtection="0"/>
    <xf numFmtId="0" fontId="47" fillId="0" borderId="16" applyNumberFormat="0" applyFill="0" applyAlignment="0" applyProtection="0"/>
    <xf numFmtId="0" fontId="47" fillId="0" borderId="16" applyNumberFormat="0" applyFill="0" applyAlignment="0" applyProtection="0"/>
    <xf numFmtId="0" fontId="47" fillId="0" borderId="16" applyNumberFormat="0" applyFill="0" applyAlignment="0" applyProtection="0"/>
    <xf numFmtId="0" fontId="47" fillId="0" borderId="16" applyNumberFormat="0" applyFill="0" applyAlignment="0" applyProtection="0"/>
    <xf numFmtId="0" fontId="47" fillId="0" borderId="16" applyNumberFormat="0" applyFill="0" applyAlignment="0" applyProtection="0"/>
    <xf numFmtId="0" fontId="47" fillId="0" borderId="16" applyNumberFormat="0" applyFill="0" applyAlignment="0" applyProtection="0"/>
    <xf numFmtId="0" fontId="47" fillId="0" borderId="16" applyNumberFormat="0" applyFill="0" applyAlignment="0" applyProtection="0"/>
    <xf numFmtId="0" fontId="47" fillId="0" borderId="16" applyNumberFormat="0" applyFill="0" applyAlignment="0" applyProtection="0"/>
    <xf numFmtId="0" fontId="47" fillId="0" borderId="16" applyNumberFormat="0" applyFill="0" applyAlignment="0" applyProtection="0"/>
    <xf numFmtId="0" fontId="47" fillId="0" borderId="16" applyNumberFormat="0" applyFill="0" applyAlignment="0" applyProtection="0"/>
    <xf numFmtId="0" fontId="47" fillId="0" borderId="16" applyNumberFormat="0" applyFill="0" applyAlignment="0" applyProtection="0"/>
    <xf numFmtId="0" fontId="47" fillId="0" borderId="16" applyNumberFormat="0" applyFill="0" applyAlignment="0" applyProtection="0"/>
    <xf numFmtId="167" fontId="7" fillId="0" borderId="0" applyFont="0" applyFill="0" applyBorder="0" applyAlignment="0" applyProtection="0"/>
    <xf numFmtId="167" fontId="7" fillId="0" borderId="0" applyFont="0" applyFill="0" applyBorder="0" applyAlignment="0" applyProtection="0"/>
    <xf numFmtId="170" fontId="7" fillId="0" borderId="0" applyFont="0" applyFill="0" applyBorder="0" applyAlignment="0" applyProtection="0"/>
    <xf numFmtId="165" fontId="19" fillId="0" borderId="0" applyFon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4" fillId="0" borderId="0" applyNumberFormat="0" applyFill="0" applyBorder="0" applyAlignment="0" applyProtection="0"/>
    <xf numFmtId="0" fontId="21" fillId="0" borderId="8" applyNumberFormat="0" applyFill="0" applyAlignment="0" applyProtection="0"/>
    <xf numFmtId="0" fontId="20" fillId="0" borderId="4" applyNumberFormat="0" applyFill="0" applyAlignment="0" applyProtection="0"/>
    <xf numFmtId="0" fontId="21" fillId="0" borderId="8" applyNumberFormat="0" applyFill="0" applyAlignment="0" applyProtection="0"/>
    <xf numFmtId="0" fontId="73" fillId="0" borderId="25" applyNumberFormat="0" applyFill="0" applyAlignment="0" applyProtection="0"/>
    <xf numFmtId="0" fontId="21" fillId="0" borderId="8" applyNumberFormat="0" applyFill="0" applyAlignment="0" applyProtection="0"/>
    <xf numFmtId="0" fontId="73" fillId="0" borderId="25" applyNumberFormat="0" applyFill="0" applyAlignment="0" applyProtection="0"/>
    <xf numFmtId="0" fontId="14" fillId="27" borderId="0" applyNumberFormat="0" applyBorder="0" applyAlignment="0" applyProtection="0"/>
    <xf numFmtId="0" fontId="21" fillId="42" borderId="0" applyNumberFormat="0" applyBorder="0" applyAlignment="0" applyProtection="0"/>
    <xf numFmtId="0" fontId="14" fillId="27" borderId="0" applyNumberFormat="0" applyBorder="0" applyAlignment="0" applyProtection="0"/>
    <xf numFmtId="0" fontId="67" fillId="88" borderId="0" applyNumberFormat="0" applyBorder="0" applyAlignment="0" applyProtection="0"/>
    <xf numFmtId="0" fontId="14" fillId="27" borderId="0" applyNumberFormat="0" applyBorder="0" applyAlignment="0" applyProtection="0"/>
    <xf numFmtId="0" fontId="67" fillId="88" borderId="0" applyNumberFormat="0" applyBorder="0" applyAlignment="0" applyProtection="0"/>
    <xf numFmtId="0" fontId="14" fillId="27" borderId="0" applyNumberFormat="0" applyBorder="0" applyAlignment="0" applyProtection="0"/>
    <xf numFmtId="0" fontId="78" fillId="0" borderId="29" applyNumberFormat="0" applyFill="0" applyAlignment="0" applyProtection="0"/>
    <xf numFmtId="0" fontId="78" fillId="0" borderId="29" applyNumberFormat="0" applyFill="0" applyAlignment="0" applyProtection="0"/>
    <xf numFmtId="0" fontId="64" fillId="0" borderId="20" applyNumberFormat="0" applyFill="0" applyAlignment="0" applyProtection="0"/>
    <xf numFmtId="0" fontId="79" fillId="0" borderId="30" applyNumberFormat="0" applyFill="0" applyAlignment="0" applyProtection="0"/>
    <xf numFmtId="0" fontId="79" fillId="0" borderId="30" applyNumberFormat="0" applyFill="0" applyAlignment="0" applyProtection="0"/>
    <xf numFmtId="0" fontId="65" fillId="0" borderId="21" applyNumberFormat="0" applyFill="0" applyAlignment="0" applyProtection="0"/>
    <xf numFmtId="0" fontId="80" fillId="0" borderId="31" applyNumberFormat="0" applyFill="0" applyAlignment="0" applyProtection="0"/>
    <xf numFmtId="0" fontId="80" fillId="0" borderId="31" applyNumberFormat="0" applyFill="0" applyAlignment="0" applyProtection="0"/>
    <xf numFmtId="0" fontId="66" fillId="0" borderId="22" applyNumberFormat="0" applyFill="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66" fillId="0" borderId="0" applyNumberFormat="0" applyFill="0" applyBorder="0" applyAlignment="0" applyProtection="0"/>
    <xf numFmtId="0" fontId="81" fillId="0" borderId="0" applyNumberFormat="0" applyFill="0" applyBorder="0" applyAlignment="0" applyProtection="0">
      <alignment vertical="top"/>
      <protection locked="0"/>
    </xf>
    <xf numFmtId="0" fontId="81" fillId="0" borderId="0" applyNumberFormat="0" applyFill="0" applyBorder="0" applyAlignment="0" applyProtection="0">
      <alignment vertical="top"/>
      <protection locked="0"/>
    </xf>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70" fillId="91" borderId="23"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9" fontId="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43" fontId="6" fillId="0" borderId="0" applyFont="0" applyFill="0" applyBorder="0" applyAlignment="0" applyProtection="0"/>
    <xf numFmtId="43" fontId="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24" fillId="0" borderId="5" applyNumberFormat="0" applyFill="0" applyAlignment="0" applyProtection="0"/>
    <xf numFmtId="0" fontId="25" fillId="0" borderId="6" applyNumberFormat="0" applyFill="0" applyAlignment="0" applyProtection="0"/>
    <xf numFmtId="0" fontId="26" fillId="0" borderId="7" applyNumberFormat="0" applyFill="0" applyAlignment="0" applyProtection="0"/>
    <xf numFmtId="0" fontId="26" fillId="0" borderId="0" applyNumberFormat="0" applyFill="0" applyBorder="0" applyAlignment="0" applyProtection="0"/>
    <xf numFmtId="0" fontId="21" fillId="0" borderId="8" applyNumberFormat="0" applyFill="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21" fillId="35" borderId="0" applyNumberFormat="0" applyBorder="0" applyAlignment="0" applyProtection="0"/>
    <xf numFmtId="0" fontId="27" fillId="43" borderId="0" applyNumberFormat="0" applyBorder="0" applyAlignment="0" applyProtection="0"/>
    <xf numFmtId="0" fontId="21" fillId="35" borderId="0" applyNumberFormat="0" applyBorder="0" applyAlignment="0" applyProtection="0"/>
    <xf numFmtId="0" fontId="69" fillId="90" borderId="0" applyNumberFormat="0" applyBorder="0" applyAlignment="0" applyProtection="0"/>
    <xf numFmtId="0" fontId="21" fillId="35" borderId="0" applyNumberFormat="0" applyBorder="0" applyAlignment="0" applyProtection="0"/>
    <xf numFmtId="0" fontId="69" fillId="90" borderId="0" applyNumberFormat="0" applyBorder="0" applyAlignment="0" applyProtection="0"/>
    <xf numFmtId="0" fontId="21" fillId="35" borderId="0" applyNumberFormat="0" applyBorder="0" applyAlignment="0" applyProtection="0"/>
    <xf numFmtId="0" fontId="6" fillId="0" borderId="0"/>
    <xf numFmtId="0" fontId="12" fillId="0" borderId="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6" fillId="94" borderId="27" applyNumberFormat="0" applyFont="0" applyAlignment="0" applyProtection="0"/>
    <xf numFmtId="0" fontId="6" fillId="94" borderId="27" applyNumberFormat="0" applyFont="0" applyAlignment="0" applyProtection="0"/>
    <xf numFmtId="0" fontId="6" fillId="94" borderId="27" applyNumberFormat="0" applyFont="0" applyAlignment="0" applyProtection="0"/>
    <xf numFmtId="0" fontId="6" fillId="94" borderId="27" applyNumberFormat="0" applyFont="0" applyAlignment="0" applyProtection="0"/>
    <xf numFmtId="0" fontId="6" fillId="94" borderId="27"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6" fillId="94" borderId="27" applyNumberFormat="0" applyFont="0" applyAlignment="0" applyProtection="0"/>
    <xf numFmtId="0" fontId="6" fillId="94" borderId="27" applyNumberFormat="0" applyFont="0" applyAlignment="0" applyProtection="0"/>
    <xf numFmtId="0" fontId="6" fillId="94" borderId="27" applyNumberFormat="0" applyFont="0" applyAlignment="0" applyProtection="0"/>
    <xf numFmtId="0" fontId="6" fillId="94" borderId="27" applyNumberFormat="0" applyFont="0" applyAlignment="0" applyProtection="0"/>
    <xf numFmtId="0" fontId="6" fillId="94" borderId="27" applyNumberFormat="0" applyFont="0" applyAlignment="0" applyProtection="0"/>
    <xf numFmtId="0" fontId="6" fillId="94" borderId="27" applyNumberFormat="0" applyFont="0" applyAlignment="0" applyProtection="0"/>
    <xf numFmtId="0" fontId="6" fillId="94" borderId="27" applyNumberFormat="0" applyFont="0" applyAlignment="0" applyProtection="0"/>
    <xf numFmtId="0" fontId="42" fillId="44" borderId="9" applyNumberFormat="0" applyFont="0" applyAlignment="0" applyProtection="0"/>
    <xf numFmtId="0" fontId="42" fillId="44" borderId="9" applyNumberFormat="0" applyFont="0" applyAlignment="0" applyProtection="0"/>
    <xf numFmtId="0" fontId="42" fillId="44" borderId="9" applyNumberFormat="0" applyFont="0" applyAlignment="0" applyProtection="0"/>
    <xf numFmtId="0" fontId="42" fillId="44" borderId="9" applyNumberFormat="0" applyFont="0" applyAlignment="0" applyProtection="0"/>
    <xf numFmtId="0" fontId="42" fillId="44" borderId="9" applyNumberFormat="0" applyFont="0" applyAlignment="0" applyProtection="0"/>
    <xf numFmtId="0" fontId="42" fillId="44" borderId="9" applyNumberFormat="0" applyFont="0" applyAlignment="0" applyProtection="0"/>
    <xf numFmtId="0" fontId="42" fillId="44" borderId="9" applyNumberFormat="0" applyFont="0" applyAlignment="0" applyProtection="0"/>
    <xf numFmtId="0" fontId="42" fillId="44" borderId="9" applyNumberFormat="0" applyFont="0" applyAlignment="0" applyProtection="0"/>
    <xf numFmtId="0" fontId="42" fillId="44" borderId="9" applyNumberFormat="0" applyFont="0" applyAlignment="0" applyProtection="0"/>
    <xf numFmtId="0" fontId="42" fillId="44" borderId="9" applyNumberFormat="0" applyFont="0" applyAlignment="0" applyProtection="0"/>
    <xf numFmtId="0" fontId="42" fillId="44" borderId="9" applyNumberFormat="0" applyFont="0" applyAlignment="0" applyProtection="0"/>
    <xf numFmtId="0" fontId="42" fillId="44" borderId="9" applyNumberFormat="0" applyFont="0" applyAlignment="0" applyProtection="0"/>
    <xf numFmtId="0" fontId="42" fillId="44" borderId="9" applyNumberFormat="0" applyFont="0" applyAlignment="0" applyProtection="0"/>
    <xf numFmtId="0" fontId="42" fillId="44" borderId="9" applyNumberFormat="0" applyFont="0" applyAlignment="0" applyProtection="0"/>
    <xf numFmtId="0" fontId="42" fillId="44" borderId="9" applyNumberFormat="0" applyFont="0" applyAlignment="0" applyProtection="0"/>
    <xf numFmtId="0" fontId="42" fillId="44" borderId="9" applyNumberFormat="0" applyFont="0" applyAlignment="0" applyProtection="0"/>
    <xf numFmtId="0" fontId="42" fillId="44" borderId="9" applyNumberFormat="0" applyFont="0" applyAlignment="0" applyProtection="0"/>
    <xf numFmtId="0" fontId="42" fillId="44" borderId="9" applyNumberFormat="0" applyFont="0" applyAlignment="0" applyProtection="0"/>
    <xf numFmtId="0" fontId="42" fillId="44" borderId="9" applyNumberFormat="0" applyFont="0" applyAlignment="0" applyProtection="0"/>
    <xf numFmtId="0" fontId="42" fillId="44" borderId="9" applyNumberFormat="0" applyFont="0" applyAlignment="0" applyProtection="0"/>
    <xf numFmtId="0" fontId="42" fillId="44" borderId="9" applyNumberFormat="0" applyFont="0" applyAlignment="0" applyProtection="0"/>
    <xf numFmtId="0" fontId="42" fillId="44" borderId="9" applyNumberFormat="0" applyFont="0" applyAlignment="0" applyProtection="0"/>
    <xf numFmtId="0" fontId="42" fillId="44" borderId="9" applyNumberFormat="0" applyFont="0" applyAlignment="0" applyProtection="0"/>
    <xf numFmtId="0" fontId="42" fillId="44" borderId="9" applyNumberFormat="0" applyFont="0" applyAlignment="0" applyProtection="0"/>
    <xf numFmtId="0" fontId="42" fillId="44" borderId="9" applyNumberFormat="0" applyFont="0" applyAlignment="0" applyProtection="0"/>
    <xf numFmtId="0" fontId="42" fillId="44" borderId="9" applyNumberFormat="0" applyFont="0" applyAlignment="0" applyProtection="0"/>
    <xf numFmtId="0" fontId="42" fillId="44" borderId="9" applyNumberFormat="0" applyFont="0" applyAlignment="0" applyProtection="0"/>
    <xf numFmtId="0" fontId="42" fillId="44" borderId="9" applyNumberFormat="0" applyFont="0" applyAlignment="0" applyProtection="0"/>
    <xf numFmtId="0" fontId="42" fillId="44" borderId="9" applyNumberFormat="0" applyFont="0" applyAlignment="0" applyProtection="0"/>
    <xf numFmtId="0" fontId="42" fillId="44" borderId="9" applyNumberFormat="0" applyFont="0" applyAlignment="0" applyProtection="0"/>
    <xf numFmtId="0" fontId="42" fillId="44" borderId="9" applyNumberFormat="0" applyFont="0" applyAlignment="0" applyProtection="0"/>
    <xf numFmtId="0" fontId="42" fillId="44" borderId="9" applyNumberFormat="0" applyFont="0" applyAlignment="0" applyProtection="0"/>
    <xf numFmtId="0" fontId="42" fillId="44" borderId="9" applyNumberFormat="0" applyFont="0" applyAlignment="0" applyProtection="0"/>
    <xf numFmtId="0" fontId="42" fillId="44" borderId="9" applyNumberFormat="0" applyFont="0" applyAlignment="0" applyProtection="0"/>
    <xf numFmtId="0" fontId="42" fillId="44" borderId="9" applyNumberFormat="0" applyFont="0" applyAlignment="0" applyProtection="0"/>
    <xf numFmtId="0" fontId="42" fillId="44" borderId="9" applyNumberFormat="0" applyFont="0" applyAlignment="0" applyProtection="0"/>
    <xf numFmtId="0" fontId="42" fillId="44" borderId="9" applyNumberFormat="0" applyFont="0" applyAlignment="0" applyProtection="0"/>
    <xf numFmtId="0" fontId="42" fillId="44" borderId="9" applyNumberFormat="0" applyFont="0" applyAlignment="0" applyProtection="0"/>
    <xf numFmtId="0" fontId="42" fillId="44" borderId="9" applyNumberFormat="0" applyFont="0" applyAlignment="0" applyProtection="0"/>
    <xf numFmtId="0" fontId="42" fillId="44" borderId="9" applyNumberFormat="0" applyFont="0" applyAlignment="0" applyProtection="0"/>
    <xf numFmtId="0" fontId="42" fillId="44" borderId="9" applyNumberFormat="0" applyFont="0" applyAlignment="0" applyProtection="0"/>
    <xf numFmtId="0" fontId="42" fillId="44" borderId="9" applyNumberFormat="0" applyFont="0" applyAlignment="0" applyProtection="0"/>
    <xf numFmtId="0" fontId="42" fillId="44" borderId="9" applyNumberFormat="0" applyFont="0" applyAlignment="0" applyProtection="0"/>
    <xf numFmtId="0" fontId="42" fillId="44" borderId="9" applyNumberFormat="0" applyFont="0" applyAlignment="0" applyProtection="0"/>
    <xf numFmtId="0" fontId="42" fillId="44" borderId="9" applyNumberFormat="0" applyFont="0" applyAlignment="0" applyProtection="0"/>
    <xf numFmtId="0" fontId="28" fillId="45" borderId="0" applyNumberFormat="0" applyBorder="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71" fillId="92" borderId="24"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7" fillId="0" borderId="0" applyFont="0" applyFill="0" applyBorder="0" applyAlignment="0" applyProtection="0"/>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70"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70" borderId="2" applyNumberFormat="0" applyProtection="0">
      <alignment vertical="center"/>
    </xf>
    <xf numFmtId="4" fontId="11" fillId="70" borderId="2" applyNumberFormat="0" applyProtection="0">
      <alignment vertical="center"/>
    </xf>
    <xf numFmtId="4" fontId="11" fillId="70" borderId="2" applyNumberFormat="0" applyProtection="0">
      <alignment vertical="center"/>
    </xf>
    <xf numFmtId="4" fontId="11" fillId="70" borderId="2" applyNumberFormat="0" applyProtection="0">
      <alignment vertical="center"/>
    </xf>
    <xf numFmtId="4" fontId="11" fillId="70" borderId="2" applyNumberFormat="0" applyProtection="0">
      <alignment vertical="center"/>
    </xf>
    <xf numFmtId="4" fontId="11" fillId="70"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2" fillId="46" borderId="10" applyNumberFormat="0" applyProtection="0">
      <alignment vertical="center"/>
    </xf>
    <xf numFmtId="4" fontId="12" fillId="46" borderId="10" applyNumberFormat="0" applyProtection="0">
      <alignment vertical="center"/>
    </xf>
    <xf numFmtId="4" fontId="12" fillId="46" borderId="10" applyNumberFormat="0" applyProtection="0">
      <alignment vertical="center"/>
    </xf>
    <xf numFmtId="4" fontId="12" fillId="46" borderId="10" applyNumberFormat="0" applyProtection="0">
      <alignment vertical="center"/>
    </xf>
    <xf numFmtId="4" fontId="12" fillId="46" borderId="10" applyNumberFormat="0" applyProtection="0">
      <alignment vertical="center"/>
    </xf>
    <xf numFmtId="4" fontId="12" fillId="46" borderId="10" applyNumberFormat="0" applyProtection="0">
      <alignment vertical="center"/>
    </xf>
    <xf numFmtId="4" fontId="12" fillId="46" borderId="10" applyNumberFormat="0" applyProtection="0">
      <alignment vertical="center"/>
    </xf>
    <xf numFmtId="4" fontId="12" fillId="46" borderId="10" applyNumberFormat="0" applyProtection="0">
      <alignment vertical="center"/>
    </xf>
    <xf numFmtId="4" fontId="12" fillId="46" borderId="10" applyNumberFormat="0" applyProtection="0">
      <alignment vertical="center"/>
    </xf>
    <xf numFmtId="4" fontId="12" fillId="46" borderId="10" applyNumberFormat="0" applyProtection="0">
      <alignment vertical="center"/>
    </xf>
    <xf numFmtId="4" fontId="12" fillId="46" borderId="10" applyNumberFormat="0" applyProtection="0">
      <alignment vertical="center"/>
    </xf>
    <xf numFmtId="4" fontId="12" fillId="46" borderId="10" applyNumberFormat="0" applyProtection="0">
      <alignment vertical="center"/>
    </xf>
    <xf numFmtId="4" fontId="12" fillId="46" borderId="10" applyNumberFormat="0" applyProtection="0">
      <alignment vertical="center"/>
    </xf>
    <xf numFmtId="4" fontId="12" fillId="46" borderId="10" applyNumberFormat="0" applyProtection="0">
      <alignment vertical="center"/>
    </xf>
    <xf numFmtId="4" fontId="12" fillId="46" borderId="10" applyNumberFormat="0" applyProtection="0">
      <alignment vertical="center"/>
    </xf>
    <xf numFmtId="4" fontId="12" fillId="46" borderId="10" applyNumberFormat="0" applyProtection="0">
      <alignment vertical="center"/>
    </xf>
    <xf numFmtId="4" fontId="12" fillId="46" borderId="10" applyNumberFormat="0" applyProtection="0">
      <alignment vertical="center"/>
    </xf>
    <xf numFmtId="4" fontId="12" fillId="46" borderId="10" applyNumberFormat="0" applyProtection="0">
      <alignment vertical="center"/>
    </xf>
    <xf numFmtId="4" fontId="12" fillId="46" borderId="10" applyNumberFormat="0" applyProtection="0">
      <alignment vertical="center"/>
    </xf>
    <xf numFmtId="4" fontId="12" fillId="46" borderId="10" applyNumberFormat="0" applyProtection="0">
      <alignment vertical="center"/>
    </xf>
    <xf numFmtId="4" fontId="12" fillId="46" borderId="10" applyNumberFormat="0" applyProtection="0">
      <alignment vertical="center"/>
    </xf>
    <xf numFmtId="4" fontId="12" fillId="46" borderId="10" applyNumberFormat="0" applyProtection="0">
      <alignment vertical="center"/>
    </xf>
    <xf numFmtId="4" fontId="12" fillId="46" borderId="10" applyNumberFormat="0" applyProtection="0">
      <alignment vertical="center"/>
    </xf>
    <xf numFmtId="4" fontId="12" fillId="46" borderId="10" applyNumberFormat="0" applyProtection="0">
      <alignment vertical="center"/>
    </xf>
    <xf numFmtId="4" fontId="12" fillId="46" borderId="10" applyNumberFormat="0" applyProtection="0">
      <alignment vertical="center"/>
    </xf>
    <xf numFmtId="4" fontId="12" fillId="46" borderId="10" applyNumberFormat="0" applyProtection="0">
      <alignment vertical="center"/>
    </xf>
    <xf numFmtId="4" fontId="12" fillId="46" borderId="10" applyNumberFormat="0" applyProtection="0">
      <alignment vertical="center"/>
    </xf>
    <xf numFmtId="4" fontId="12" fillId="46" borderId="10" applyNumberFormat="0" applyProtection="0">
      <alignment vertical="center"/>
    </xf>
    <xf numFmtId="4" fontId="12" fillId="46" borderId="10" applyNumberFormat="0" applyProtection="0">
      <alignment vertical="center"/>
    </xf>
    <xf numFmtId="4" fontId="12" fillId="46" borderId="10" applyNumberFormat="0" applyProtection="0">
      <alignment vertical="center"/>
    </xf>
    <xf numFmtId="4" fontId="12" fillId="46" borderId="10" applyNumberFormat="0" applyProtection="0">
      <alignment vertical="center"/>
    </xf>
    <xf numFmtId="4" fontId="12" fillId="46" borderId="10" applyNumberFormat="0" applyProtection="0">
      <alignment vertical="center"/>
    </xf>
    <xf numFmtId="4" fontId="12" fillId="46" borderId="10" applyNumberFormat="0" applyProtection="0">
      <alignment vertical="center"/>
    </xf>
    <xf numFmtId="4" fontId="12" fillId="46" borderId="10" applyNumberFormat="0" applyProtection="0">
      <alignment vertical="center"/>
    </xf>
    <xf numFmtId="4" fontId="12" fillId="46" borderId="10" applyNumberFormat="0" applyProtection="0">
      <alignment vertical="center"/>
    </xf>
    <xf numFmtId="4" fontId="12" fillId="46" borderId="10" applyNumberFormat="0" applyProtection="0">
      <alignment vertical="center"/>
    </xf>
    <xf numFmtId="4" fontId="12" fillId="46" borderId="10" applyNumberFormat="0" applyProtection="0">
      <alignment vertical="center"/>
    </xf>
    <xf numFmtId="4" fontId="12" fillId="46" borderId="10" applyNumberFormat="0" applyProtection="0">
      <alignment vertical="center"/>
    </xf>
    <xf numFmtId="4" fontId="12" fillId="46" borderId="10" applyNumberFormat="0" applyProtection="0">
      <alignment vertical="center"/>
    </xf>
    <xf numFmtId="4" fontId="12" fillId="46" borderId="10" applyNumberFormat="0" applyProtection="0">
      <alignment vertical="center"/>
    </xf>
    <xf numFmtId="4" fontId="12" fillId="46" borderId="10" applyNumberFormat="0" applyProtection="0">
      <alignment vertical="center"/>
    </xf>
    <xf numFmtId="4" fontId="12" fillId="46" borderId="10" applyNumberFormat="0" applyProtection="0">
      <alignment vertical="center"/>
    </xf>
    <xf numFmtId="4" fontId="12" fillId="46" borderId="10" applyNumberFormat="0" applyProtection="0">
      <alignment vertical="center"/>
    </xf>
    <xf numFmtId="4" fontId="12" fillId="46" borderId="10" applyNumberFormat="0" applyProtection="0">
      <alignment vertical="center"/>
    </xf>
    <xf numFmtId="4" fontId="12" fillId="46" borderId="10"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70" borderId="2" applyNumberFormat="0" applyProtection="0">
      <alignment vertical="center"/>
    </xf>
    <xf numFmtId="4" fontId="11" fillId="43" borderId="2" applyNumberFormat="0" applyProtection="0">
      <alignment vertical="center"/>
    </xf>
    <xf numFmtId="4" fontId="11" fillId="70" borderId="2" applyNumberFormat="0" applyProtection="0">
      <alignment vertical="center"/>
    </xf>
    <xf numFmtId="4" fontId="11" fillId="70" borderId="2" applyNumberFormat="0" applyProtection="0">
      <alignment vertical="center"/>
    </xf>
    <xf numFmtId="4" fontId="11" fillId="70" borderId="2" applyNumberFormat="0" applyProtection="0">
      <alignment vertical="center"/>
    </xf>
    <xf numFmtId="4" fontId="11" fillId="70" borderId="2" applyNumberFormat="0" applyProtection="0">
      <alignment vertical="center"/>
    </xf>
    <xf numFmtId="4" fontId="11" fillId="70"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60" fillId="46" borderId="10" applyNumberFormat="0" applyProtection="0">
      <alignment vertical="center"/>
    </xf>
    <xf numFmtId="4" fontId="60" fillId="46" borderId="10" applyNumberFormat="0" applyProtection="0">
      <alignment vertical="center"/>
    </xf>
    <xf numFmtId="4" fontId="60" fillId="46" borderId="10" applyNumberFormat="0" applyProtection="0">
      <alignment vertical="center"/>
    </xf>
    <xf numFmtId="4" fontId="60" fillId="46" borderId="10" applyNumberFormat="0" applyProtection="0">
      <alignment vertical="center"/>
    </xf>
    <xf numFmtId="4" fontId="60" fillId="46" borderId="10" applyNumberFormat="0" applyProtection="0">
      <alignment vertical="center"/>
    </xf>
    <xf numFmtId="4" fontId="60" fillId="46" borderId="10" applyNumberFormat="0" applyProtection="0">
      <alignment vertical="center"/>
    </xf>
    <xf numFmtId="4" fontId="60" fillId="46" borderId="10" applyNumberFormat="0" applyProtection="0">
      <alignment vertical="center"/>
    </xf>
    <xf numFmtId="4" fontId="60" fillId="46" borderId="10" applyNumberFormat="0" applyProtection="0">
      <alignment vertical="center"/>
    </xf>
    <xf numFmtId="4" fontId="60" fillId="46" borderId="10" applyNumberFormat="0" applyProtection="0">
      <alignment vertical="center"/>
    </xf>
    <xf numFmtId="4" fontId="60" fillId="46" borderId="10" applyNumberFormat="0" applyProtection="0">
      <alignment vertical="center"/>
    </xf>
    <xf numFmtId="4" fontId="60" fillId="46" borderId="10" applyNumberFormat="0" applyProtection="0">
      <alignment vertical="center"/>
    </xf>
    <xf numFmtId="4" fontId="60" fillId="46" borderId="10" applyNumberFormat="0" applyProtection="0">
      <alignment vertical="center"/>
    </xf>
    <xf numFmtId="4" fontId="60" fillId="46" borderId="10" applyNumberFormat="0" applyProtection="0">
      <alignment vertical="center"/>
    </xf>
    <xf numFmtId="4" fontId="60" fillId="46" borderId="10" applyNumberFormat="0" applyProtection="0">
      <alignment vertical="center"/>
    </xf>
    <xf numFmtId="4" fontId="60" fillId="46" borderId="10" applyNumberFormat="0" applyProtection="0">
      <alignment vertical="center"/>
    </xf>
    <xf numFmtId="4" fontId="60" fillId="46" borderId="10" applyNumberFormat="0" applyProtection="0">
      <alignment vertical="center"/>
    </xf>
    <xf numFmtId="4" fontId="60" fillId="46" borderId="10" applyNumberFormat="0" applyProtection="0">
      <alignment vertical="center"/>
    </xf>
    <xf numFmtId="4" fontId="60" fillId="46" borderId="10" applyNumberFormat="0" applyProtection="0">
      <alignment vertical="center"/>
    </xf>
    <xf numFmtId="4" fontId="60" fillId="46" borderId="10" applyNumberFormat="0" applyProtection="0">
      <alignment vertical="center"/>
    </xf>
    <xf numFmtId="4" fontId="60" fillId="46" borderId="10" applyNumberFormat="0" applyProtection="0">
      <alignment vertical="center"/>
    </xf>
    <xf numFmtId="4" fontId="60" fillId="46" borderId="10" applyNumberFormat="0" applyProtection="0">
      <alignment vertical="center"/>
    </xf>
    <xf numFmtId="4" fontId="60" fillId="46" borderId="10" applyNumberFormat="0" applyProtection="0">
      <alignment vertical="center"/>
    </xf>
    <xf numFmtId="4" fontId="60" fillId="46" borderId="10" applyNumberFormat="0" applyProtection="0">
      <alignment vertical="center"/>
    </xf>
    <xf numFmtId="4" fontId="60" fillId="46" borderId="10" applyNumberFormat="0" applyProtection="0">
      <alignment vertical="center"/>
    </xf>
    <xf numFmtId="4" fontId="60" fillId="46" borderId="10" applyNumberFormat="0" applyProtection="0">
      <alignment vertical="center"/>
    </xf>
    <xf numFmtId="4" fontId="60" fillId="46" borderId="10" applyNumberFormat="0" applyProtection="0">
      <alignment vertical="center"/>
    </xf>
    <xf numFmtId="4" fontId="60" fillId="46" borderId="10" applyNumberFormat="0" applyProtection="0">
      <alignment vertical="center"/>
    </xf>
    <xf numFmtId="4" fontId="60" fillId="46" borderId="10" applyNumberFormat="0" applyProtection="0">
      <alignment vertical="center"/>
    </xf>
    <xf numFmtId="4" fontId="60" fillId="46" borderId="10" applyNumberFormat="0" applyProtection="0">
      <alignment vertical="center"/>
    </xf>
    <xf numFmtId="4" fontId="60" fillId="46" borderId="10" applyNumberFormat="0" applyProtection="0">
      <alignment vertical="center"/>
    </xf>
    <xf numFmtId="4" fontId="60" fillId="46" borderId="10" applyNumberFormat="0" applyProtection="0">
      <alignment vertical="center"/>
    </xf>
    <xf numFmtId="4" fontId="60" fillId="46" borderId="10" applyNumberFormat="0" applyProtection="0">
      <alignment vertical="center"/>
    </xf>
    <xf numFmtId="4" fontId="60" fillId="46" borderId="10" applyNumberFormat="0" applyProtection="0">
      <alignment vertical="center"/>
    </xf>
    <xf numFmtId="4" fontId="60" fillId="46" borderId="10" applyNumberFormat="0" applyProtection="0">
      <alignment vertical="center"/>
    </xf>
    <xf numFmtId="4" fontId="60" fillId="46" borderId="10" applyNumberFormat="0" applyProtection="0">
      <alignment vertical="center"/>
    </xf>
    <xf numFmtId="4" fontId="60" fillId="46" borderId="10" applyNumberFormat="0" applyProtection="0">
      <alignment vertical="center"/>
    </xf>
    <xf numFmtId="4" fontId="60" fillId="46" borderId="10" applyNumberFormat="0" applyProtection="0">
      <alignment vertical="center"/>
    </xf>
    <xf numFmtId="4" fontId="60" fillId="46" borderId="10" applyNumberFormat="0" applyProtection="0">
      <alignment vertical="center"/>
    </xf>
    <xf numFmtId="4" fontId="60" fillId="46" borderId="10" applyNumberFormat="0" applyProtection="0">
      <alignment vertical="center"/>
    </xf>
    <xf numFmtId="4" fontId="60" fillId="46" borderId="10" applyNumberFormat="0" applyProtection="0">
      <alignment vertical="center"/>
    </xf>
    <xf numFmtId="4" fontId="60" fillId="46" borderId="10" applyNumberFormat="0" applyProtection="0">
      <alignment vertical="center"/>
    </xf>
    <xf numFmtId="4" fontId="60" fillId="46" borderId="10" applyNumberFormat="0" applyProtection="0">
      <alignment vertical="center"/>
    </xf>
    <xf numFmtId="4" fontId="60" fillId="46" borderId="10" applyNumberFormat="0" applyProtection="0">
      <alignment vertical="center"/>
    </xf>
    <xf numFmtId="4" fontId="60" fillId="46" borderId="10" applyNumberFormat="0" applyProtection="0">
      <alignment vertical="center"/>
    </xf>
    <xf numFmtId="4" fontId="60" fillId="46" borderId="10"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57" fillId="46" borderId="2" applyNumberFormat="0" applyProtection="0">
      <alignment vertical="center"/>
    </xf>
    <xf numFmtId="4" fontId="11" fillId="43" borderId="2" applyNumberFormat="0" applyProtection="0">
      <alignment vertical="center"/>
    </xf>
    <xf numFmtId="4" fontId="57" fillId="46" borderId="2" applyNumberFormat="0" applyProtection="0">
      <alignment vertical="center"/>
    </xf>
    <xf numFmtId="4" fontId="57" fillId="46" borderId="2" applyNumberFormat="0" applyProtection="0">
      <alignment vertical="center"/>
    </xf>
    <xf numFmtId="4" fontId="57" fillId="46" borderId="2" applyNumberFormat="0" applyProtection="0">
      <alignment vertical="center"/>
    </xf>
    <xf numFmtId="4" fontId="57" fillId="46" borderId="2" applyNumberFormat="0" applyProtection="0">
      <alignment vertical="center"/>
    </xf>
    <xf numFmtId="4" fontId="57" fillId="46"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70"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70" borderId="2" applyNumberFormat="0" applyProtection="0">
      <alignment horizontal="left" vertical="center" indent="1"/>
    </xf>
    <xf numFmtId="4" fontId="11" fillId="70" borderId="2" applyNumberFormat="0" applyProtection="0">
      <alignment horizontal="left" vertical="center" indent="1"/>
    </xf>
    <xf numFmtId="4" fontId="11" fillId="70" borderId="2" applyNumberFormat="0" applyProtection="0">
      <alignment horizontal="left" vertical="center" indent="1"/>
    </xf>
    <xf numFmtId="4" fontId="11" fillId="70" borderId="2" applyNumberFormat="0" applyProtection="0">
      <alignment horizontal="left" vertical="center" indent="1"/>
    </xf>
    <xf numFmtId="4" fontId="11" fillId="70" borderId="2" applyNumberFormat="0" applyProtection="0">
      <alignment horizontal="left" vertical="center" indent="1"/>
    </xf>
    <xf numFmtId="4" fontId="11" fillId="70"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2" fillId="46" borderId="10" applyNumberFormat="0" applyProtection="0">
      <alignment horizontal="left" vertical="center" indent="1"/>
    </xf>
    <xf numFmtId="4" fontId="12" fillId="46" borderId="10" applyNumberFormat="0" applyProtection="0">
      <alignment horizontal="left" vertical="center" indent="1"/>
    </xf>
    <xf numFmtId="4" fontId="12" fillId="46" borderId="10" applyNumberFormat="0" applyProtection="0">
      <alignment horizontal="left" vertical="center" indent="1"/>
    </xf>
    <xf numFmtId="4" fontId="12" fillId="46" borderId="10" applyNumberFormat="0" applyProtection="0">
      <alignment horizontal="left" vertical="center" indent="1"/>
    </xf>
    <xf numFmtId="4" fontId="12" fillId="46" borderId="10" applyNumberFormat="0" applyProtection="0">
      <alignment horizontal="left" vertical="center" indent="1"/>
    </xf>
    <xf numFmtId="4" fontId="12" fillId="46" borderId="10" applyNumberFormat="0" applyProtection="0">
      <alignment horizontal="left" vertical="center" indent="1"/>
    </xf>
    <xf numFmtId="4" fontId="12" fillId="46" borderId="10" applyNumberFormat="0" applyProtection="0">
      <alignment horizontal="left" vertical="center" indent="1"/>
    </xf>
    <xf numFmtId="4" fontId="12" fillId="46" borderId="10" applyNumberFormat="0" applyProtection="0">
      <alignment horizontal="left" vertical="center" indent="1"/>
    </xf>
    <xf numFmtId="4" fontId="12" fillId="46" borderId="10" applyNumberFormat="0" applyProtection="0">
      <alignment horizontal="left" vertical="center" indent="1"/>
    </xf>
    <xf numFmtId="4" fontId="12" fillId="46" borderId="10" applyNumberFormat="0" applyProtection="0">
      <alignment horizontal="left" vertical="center" indent="1"/>
    </xf>
    <xf numFmtId="4" fontId="12" fillId="46" borderId="10" applyNumberFormat="0" applyProtection="0">
      <alignment horizontal="left" vertical="center" indent="1"/>
    </xf>
    <xf numFmtId="4" fontId="12" fillId="46" borderId="10" applyNumberFormat="0" applyProtection="0">
      <alignment horizontal="left" vertical="center" indent="1"/>
    </xf>
    <xf numFmtId="4" fontId="12" fillId="46" borderId="10" applyNumberFormat="0" applyProtection="0">
      <alignment horizontal="left" vertical="center" indent="1"/>
    </xf>
    <xf numFmtId="4" fontId="12" fillId="46" borderId="10" applyNumberFormat="0" applyProtection="0">
      <alignment horizontal="left" vertical="center" indent="1"/>
    </xf>
    <xf numFmtId="4" fontId="12" fillId="46" borderId="10" applyNumberFormat="0" applyProtection="0">
      <alignment horizontal="left" vertical="center" indent="1"/>
    </xf>
    <xf numFmtId="4" fontId="12" fillId="46" borderId="10" applyNumberFormat="0" applyProtection="0">
      <alignment horizontal="left" vertical="center" indent="1"/>
    </xf>
    <xf numFmtId="4" fontId="12" fillId="46" borderId="10" applyNumberFormat="0" applyProtection="0">
      <alignment horizontal="left" vertical="center" indent="1"/>
    </xf>
    <xf numFmtId="4" fontId="12" fillId="46" borderId="10" applyNumberFormat="0" applyProtection="0">
      <alignment horizontal="left" vertical="center" indent="1"/>
    </xf>
    <xf numFmtId="4" fontId="12" fillId="46" borderId="10" applyNumberFormat="0" applyProtection="0">
      <alignment horizontal="left" vertical="center" indent="1"/>
    </xf>
    <xf numFmtId="4" fontId="12" fillId="46" borderId="10" applyNumberFormat="0" applyProtection="0">
      <alignment horizontal="left" vertical="center" indent="1"/>
    </xf>
    <xf numFmtId="4" fontId="12" fillId="46" borderId="10" applyNumberFormat="0" applyProtection="0">
      <alignment horizontal="left" vertical="center" indent="1"/>
    </xf>
    <xf numFmtId="4" fontId="12" fillId="46" borderId="10" applyNumberFormat="0" applyProtection="0">
      <alignment horizontal="left" vertical="center" indent="1"/>
    </xf>
    <xf numFmtId="4" fontId="12" fillId="46" borderId="10" applyNumberFormat="0" applyProtection="0">
      <alignment horizontal="left" vertical="center" indent="1"/>
    </xf>
    <xf numFmtId="4" fontId="12" fillId="46" borderId="10" applyNumberFormat="0" applyProtection="0">
      <alignment horizontal="left" vertical="center" indent="1"/>
    </xf>
    <xf numFmtId="4" fontId="12" fillId="46" borderId="10" applyNumberFormat="0" applyProtection="0">
      <alignment horizontal="left" vertical="center" indent="1"/>
    </xf>
    <xf numFmtId="4" fontId="12" fillId="46" borderId="10" applyNumberFormat="0" applyProtection="0">
      <alignment horizontal="left" vertical="center" indent="1"/>
    </xf>
    <xf numFmtId="4" fontId="12" fillId="46" borderId="10" applyNumberFormat="0" applyProtection="0">
      <alignment horizontal="left" vertical="center" indent="1"/>
    </xf>
    <xf numFmtId="4" fontId="12" fillId="46" borderId="10" applyNumberFormat="0" applyProtection="0">
      <alignment horizontal="left" vertical="center" indent="1"/>
    </xf>
    <xf numFmtId="4" fontId="12" fillId="46" borderId="10" applyNumberFormat="0" applyProtection="0">
      <alignment horizontal="left" vertical="center" indent="1"/>
    </xf>
    <xf numFmtId="4" fontId="12" fillId="46" borderId="10" applyNumberFormat="0" applyProtection="0">
      <alignment horizontal="left" vertical="center" indent="1"/>
    </xf>
    <xf numFmtId="4" fontId="12" fillId="46" borderId="10" applyNumberFormat="0" applyProtection="0">
      <alignment horizontal="left" vertical="center" indent="1"/>
    </xf>
    <xf numFmtId="4" fontId="12" fillId="46" borderId="10" applyNumberFormat="0" applyProtection="0">
      <alignment horizontal="left" vertical="center" indent="1"/>
    </xf>
    <xf numFmtId="4" fontId="12" fillId="46" borderId="10" applyNumberFormat="0" applyProtection="0">
      <alignment horizontal="left" vertical="center" indent="1"/>
    </xf>
    <xf numFmtId="4" fontId="12" fillId="46" borderId="10" applyNumberFormat="0" applyProtection="0">
      <alignment horizontal="left" vertical="center" indent="1"/>
    </xf>
    <xf numFmtId="4" fontId="12" fillId="46" borderId="10" applyNumberFormat="0" applyProtection="0">
      <alignment horizontal="left" vertical="center" indent="1"/>
    </xf>
    <xf numFmtId="4" fontId="12" fillId="46" borderId="10" applyNumberFormat="0" applyProtection="0">
      <alignment horizontal="left" vertical="center" indent="1"/>
    </xf>
    <xf numFmtId="4" fontId="12" fillId="46" borderId="10" applyNumberFormat="0" applyProtection="0">
      <alignment horizontal="left" vertical="center" indent="1"/>
    </xf>
    <xf numFmtId="4" fontId="12" fillId="46" borderId="10" applyNumberFormat="0" applyProtection="0">
      <alignment horizontal="left" vertical="center" indent="1"/>
    </xf>
    <xf numFmtId="4" fontId="12" fillId="46" borderId="10" applyNumberFormat="0" applyProtection="0">
      <alignment horizontal="left" vertical="center" indent="1"/>
    </xf>
    <xf numFmtId="4" fontId="12" fillId="46" borderId="10" applyNumberFormat="0" applyProtection="0">
      <alignment horizontal="left" vertical="center" indent="1"/>
    </xf>
    <xf numFmtId="4" fontId="12" fillId="46" borderId="10" applyNumberFormat="0" applyProtection="0">
      <alignment horizontal="left" vertical="center" indent="1"/>
    </xf>
    <xf numFmtId="4" fontId="12" fillId="46" borderId="10" applyNumberFormat="0" applyProtection="0">
      <alignment horizontal="left" vertical="center" indent="1"/>
    </xf>
    <xf numFmtId="4" fontId="12" fillId="46" borderId="10" applyNumberFormat="0" applyProtection="0">
      <alignment horizontal="left" vertical="center" indent="1"/>
    </xf>
    <xf numFmtId="4" fontId="12" fillId="46" borderId="10" applyNumberFormat="0" applyProtection="0">
      <alignment horizontal="left" vertical="center" indent="1"/>
    </xf>
    <xf numFmtId="4" fontId="12" fillId="46" borderId="10"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70" borderId="2" applyNumberFormat="0" applyProtection="0">
      <alignment horizontal="left" vertical="center" indent="1"/>
    </xf>
    <xf numFmtId="4" fontId="11" fillId="46" borderId="2" applyNumberFormat="0" applyProtection="0">
      <alignment horizontal="left" vertical="center" indent="1"/>
    </xf>
    <xf numFmtId="4" fontId="11" fillId="70" borderId="2" applyNumberFormat="0" applyProtection="0">
      <alignment horizontal="left" vertical="center" indent="1"/>
    </xf>
    <xf numFmtId="4" fontId="11" fillId="70" borderId="2" applyNumberFormat="0" applyProtection="0">
      <alignment horizontal="left" vertical="center" indent="1"/>
    </xf>
    <xf numFmtId="4" fontId="11" fillId="70" borderId="2" applyNumberFormat="0" applyProtection="0">
      <alignment horizontal="left" vertical="center" indent="1"/>
    </xf>
    <xf numFmtId="4" fontId="11" fillId="70" borderId="2" applyNumberFormat="0" applyProtection="0">
      <alignment horizontal="left" vertical="center" indent="1"/>
    </xf>
    <xf numFmtId="4" fontId="11" fillId="70"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4" fontId="12" fillId="46" borderId="10" applyNumberFormat="0" applyProtection="0">
      <alignment horizontal="left" vertical="center" indent="1"/>
    </xf>
    <xf numFmtId="4" fontId="12" fillId="46" borderId="10" applyNumberFormat="0" applyProtection="0">
      <alignment horizontal="left" vertical="center" indent="1"/>
    </xf>
    <xf numFmtId="4" fontId="12" fillId="46" borderId="10" applyNumberFormat="0" applyProtection="0">
      <alignment horizontal="left" vertical="center" indent="1"/>
    </xf>
    <xf numFmtId="4" fontId="12" fillId="46" borderId="10" applyNumberFormat="0" applyProtection="0">
      <alignment horizontal="left" vertical="center" indent="1"/>
    </xf>
    <xf numFmtId="4" fontId="12" fillId="46" borderId="10" applyNumberFormat="0" applyProtection="0">
      <alignment horizontal="left" vertical="center" indent="1"/>
    </xf>
    <xf numFmtId="4" fontId="12" fillId="46" borderId="10" applyNumberFormat="0" applyProtection="0">
      <alignment horizontal="left" vertical="center" indent="1"/>
    </xf>
    <xf numFmtId="4" fontId="12" fillId="46" borderId="10" applyNumberFormat="0" applyProtection="0">
      <alignment horizontal="left" vertical="center" indent="1"/>
    </xf>
    <xf numFmtId="4" fontId="12" fillId="46" borderId="10" applyNumberFormat="0" applyProtection="0">
      <alignment horizontal="left" vertical="center" indent="1"/>
    </xf>
    <xf numFmtId="4" fontId="12" fillId="46" borderId="10" applyNumberFormat="0" applyProtection="0">
      <alignment horizontal="left" vertical="center" indent="1"/>
    </xf>
    <xf numFmtId="4" fontId="12" fillId="46" borderId="10" applyNumberFormat="0" applyProtection="0">
      <alignment horizontal="left" vertical="center" indent="1"/>
    </xf>
    <xf numFmtId="4" fontId="12" fillId="46" borderId="10" applyNumberFormat="0" applyProtection="0">
      <alignment horizontal="left" vertical="center" indent="1"/>
    </xf>
    <xf numFmtId="4" fontId="12" fillId="46" borderId="10" applyNumberFormat="0" applyProtection="0">
      <alignment horizontal="left" vertical="center" indent="1"/>
    </xf>
    <xf numFmtId="4" fontId="12" fillId="46" borderId="10" applyNumberFormat="0" applyProtection="0">
      <alignment horizontal="left" vertical="center" indent="1"/>
    </xf>
    <xf numFmtId="4" fontId="12" fillId="46" borderId="10" applyNumberFormat="0" applyProtection="0">
      <alignment horizontal="left" vertical="center" indent="1"/>
    </xf>
    <xf numFmtId="4" fontId="12" fillId="46" borderId="10" applyNumberFormat="0" applyProtection="0">
      <alignment horizontal="left" vertical="center" indent="1"/>
    </xf>
    <xf numFmtId="4" fontId="12" fillId="46" borderId="10" applyNumberFormat="0" applyProtection="0">
      <alignment horizontal="left" vertical="center" indent="1"/>
    </xf>
    <xf numFmtId="4" fontId="12" fillId="46" borderId="10" applyNumberFormat="0" applyProtection="0">
      <alignment horizontal="left" vertical="center" indent="1"/>
    </xf>
    <xf numFmtId="4" fontId="12" fillId="46" borderId="10" applyNumberFormat="0" applyProtection="0">
      <alignment horizontal="left" vertical="center" indent="1"/>
    </xf>
    <xf numFmtId="4" fontId="12" fillId="46" borderId="10" applyNumberFormat="0" applyProtection="0">
      <alignment horizontal="left" vertical="center" indent="1"/>
    </xf>
    <xf numFmtId="4" fontId="12" fillId="46" borderId="10" applyNumberFormat="0" applyProtection="0">
      <alignment horizontal="left" vertical="center" indent="1"/>
    </xf>
    <xf numFmtId="4" fontId="12" fillId="46" borderId="10" applyNumberFormat="0" applyProtection="0">
      <alignment horizontal="left" vertical="center" indent="1"/>
    </xf>
    <xf numFmtId="4" fontId="12" fillId="46" borderId="10" applyNumberFormat="0" applyProtection="0">
      <alignment horizontal="left" vertical="center" indent="1"/>
    </xf>
    <xf numFmtId="4" fontId="12" fillId="46" borderId="10" applyNumberFormat="0" applyProtection="0">
      <alignment horizontal="left" vertical="center" indent="1"/>
    </xf>
    <xf numFmtId="4" fontId="12" fillId="46" borderId="10" applyNumberFormat="0" applyProtection="0">
      <alignment horizontal="left" vertical="center" indent="1"/>
    </xf>
    <xf numFmtId="4" fontId="12" fillId="46" borderId="10" applyNumberFormat="0" applyProtection="0">
      <alignment horizontal="left" vertical="center" indent="1"/>
    </xf>
    <xf numFmtId="4" fontId="12" fillId="46" borderId="10" applyNumberFormat="0" applyProtection="0">
      <alignment horizontal="left" vertical="center" indent="1"/>
    </xf>
    <xf numFmtId="4" fontId="12" fillId="46" borderId="10" applyNumberFormat="0" applyProtection="0">
      <alignment horizontal="left" vertical="center" indent="1"/>
    </xf>
    <xf numFmtId="4" fontId="12" fillId="46" borderId="10" applyNumberFormat="0" applyProtection="0">
      <alignment horizontal="left" vertical="center" indent="1"/>
    </xf>
    <xf numFmtId="4" fontId="12" fillId="46" borderId="10" applyNumberFormat="0" applyProtection="0">
      <alignment horizontal="left" vertical="center" indent="1"/>
    </xf>
    <xf numFmtId="4" fontId="12" fillId="46" borderId="10" applyNumberFormat="0" applyProtection="0">
      <alignment horizontal="left" vertical="center" indent="1"/>
    </xf>
    <xf numFmtId="4" fontId="12" fillId="46" borderId="10" applyNumberFormat="0" applyProtection="0">
      <alignment horizontal="left" vertical="center" indent="1"/>
    </xf>
    <xf numFmtId="4" fontId="12" fillId="46" borderId="10" applyNumberFormat="0" applyProtection="0">
      <alignment horizontal="left" vertical="center" indent="1"/>
    </xf>
    <xf numFmtId="4" fontId="12" fillId="46" borderId="10" applyNumberFormat="0" applyProtection="0">
      <alignment horizontal="left" vertical="center" indent="1"/>
    </xf>
    <xf numFmtId="4" fontId="12" fillId="46" borderId="10" applyNumberFormat="0" applyProtection="0">
      <alignment horizontal="left" vertical="center" indent="1"/>
    </xf>
    <xf numFmtId="4" fontId="12" fillId="46" borderId="10" applyNumberFormat="0" applyProtection="0">
      <alignment horizontal="left" vertical="center" indent="1"/>
    </xf>
    <xf numFmtId="4" fontId="12" fillId="46" borderId="10" applyNumberFormat="0" applyProtection="0">
      <alignment horizontal="left" vertical="center" indent="1"/>
    </xf>
    <xf numFmtId="4" fontId="12" fillId="46" borderId="10" applyNumberFormat="0" applyProtection="0">
      <alignment horizontal="left" vertical="center" indent="1"/>
    </xf>
    <xf numFmtId="4" fontId="12" fillId="46" borderId="10" applyNumberFormat="0" applyProtection="0">
      <alignment horizontal="left" vertical="center" indent="1"/>
    </xf>
    <xf numFmtId="4" fontId="12" fillId="46" borderId="10" applyNumberFormat="0" applyProtection="0">
      <alignment horizontal="left" vertical="center" indent="1"/>
    </xf>
    <xf numFmtId="4" fontId="12" fillId="46" borderId="10" applyNumberFormat="0" applyProtection="0">
      <alignment horizontal="left" vertical="center" indent="1"/>
    </xf>
    <xf numFmtId="4" fontId="12" fillId="46" borderId="10" applyNumberFormat="0" applyProtection="0">
      <alignment horizontal="left" vertical="center" indent="1"/>
    </xf>
    <xf numFmtId="4" fontId="12" fillId="46" borderId="10" applyNumberFormat="0" applyProtection="0">
      <alignment horizontal="left" vertical="center" indent="1"/>
    </xf>
    <xf numFmtId="4" fontId="12" fillId="46" borderId="10" applyNumberFormat="0" applyProtection="0">
      <alignment horizontal="left" vertical="center" indent="1"/>
    </xf>
    <xf numFmtId="4" fontId="12" fillId="46" borderId="10" applyNumberFormat="0" applyProtection="0">
      <alignment horizontal="left" vertical="center" indent="1"/>
    </xf>
    <xf numFmtId="4" fontId="12" fillId="46" borderId="10" applyNumberFormat="0" applyProtection="0">
      <alignment horizontal="left" vertical="center"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70"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70" borderId="11" applyNumberFormat="0" applyProtection="0">
      <alignment horizontal="left" vertical="top" indent="1"/>
    </xf>
    <xf numFmtId="0" fontId="30" fillId="70" borderId="11" applyNumberFormat="0" applyProtection="0">
      <alignment horizontal="left" vertical="top" indent="1"/>
    </xf>
    <xf numFmtId="0" fontId="30" fillId="70" borderId="11" applyNumberFormat="0" applyProtection="0">
      <alignment horizontal="left" vertical="top" indent="1"/>
    </xf>
    <xf numFmtId="0" fontId="30" fillId="70" borderId="11" applyNumberFormat="0" applyProtection="0">
      <alignment horizontal="left" vertical="top" indent="1"/>
    </xf>
    <xf numFmtId="0" fontId="30" fillId="70" borderId="11" applyNumberFormat="0" applyProtection="0">
      <alignment horizontal="left" vertical="top" indent="1"/>
    </xf>
    <xf numFmtId="0" fontId="30" fillId="70"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71" borderId="2" applyNumberFormat="0" applyBorder="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71" borderId="2" applyNumberFormat="0" applyBorder="0" applyProtection="0">
      <alignment horizontal="left" vertical="center" indent="1"/>
    </xf>
    <xf numFmtId="4" fontId="11" fillId="71" borderId="2" applyNumberFormat="0" applyBorder="0" applyProtection="0">
      <alignment horizontal="left" vertical="center" indent="1"/>
    </xf>
    <xf numFmtId="4" fontId="11" fillId="71" borderId="2" applyNumberFormat="0" applyBorder="0" applyProtection="0">
      <alignment horizontal="left" vertical="center" indent="1"/>
    </xf>
    <xf numFmtId="4" fontId="11" fillId="71" borderId="2" applyNumberFormat="0" applyBorder="0" applyProtection="0">
      <alignment horizontal="left" vertical="center" indent="1"/>
    </xf>
    <xf numFmtId="4" fontId="11" fillId="71" borderId="2" applyNumberFormat="0" applyBorder="0" applyProtection="0">
      <alignment horizontal="left" vertical="center" indent="1"/>
    </xf>
    <xf numFmtId="4" fontId="11" fillId="71" borderId="2" applyNumberFormat="0" applyBorder="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71" borderId="2" applyNumberFormat="0" applyBorder="0" applyProtection="0">
      <alignment horizontal="left" vertical="center" indent="1"/>
    </xf>
    <xf numFmtId="4" fontId="11" fillId="71" borderId="2" applyNumberFormat="0" applyBorder="0" applyProtection="0">
      <alignment horizontal="left" vertical="center" indent="1"/>
    </xf>
    <xf numFmtId="4" fontId="11" fillId="71" borderId="2" applyNumberFormat="0" applyBorder="0" applyProtection="0">
      <alignment horizontal="left" vertical="center" indent="1"/>
    </xf>
    <xf numFmtId="4" fontId="11" fillId="71" borderId="2" applyNumberFormat="0" applyBorder="0" applyProtection="0">
      <alignment horizontal="left" vertical="center" indent="1"/>
    </xf>
    <xf numFmtId="4" fontId="11" fillId="71" borderId="2" applyNumberFormat="0" applyBorder="0" applyProtection="0">
      <alignment horizontal="left" vertical="center" indent="1"/>
    </xf>
    <xf numFmtId="4" fontId="11" fillId="71" borderId="2" applyNumberFormat="0" applyBorder="0" applyProtection="0">
      <alignment horizontal="left" vertical="center" indent="1"/>
    </xf>
    <xf numFmtId="4" fontId="11" fillId="71" borderId="2" applyNumberFormat="0" applyBorder="0" applyProtection="0">
      <alignment horizontal="left" vertical="center" indent="1"/>
    </xf>
    <xf numFmtId="4" fontId="11" fillId="71" borderId="2" applyNumberFormat="0" applyBorder="0" applyProtection="0">
      <alignment horizontal="left" vertical="center" indent="1"/>
    </xf>
    <xf numFmtId="4" fontId="11" fillId="71" borderId="2" applyNumberFormat="0" applyBorder="0" applyProtection="0">
      <alignment horizontal="left" vertical="center" indent="1"/>
    </xf>
    <xf numFmtId="4" fontId="11" fillId="71" borderId="2" applyNumberFormat="0" applyBorder="0" applyProtection="0">
      <alignment horizontal="left" vertical="center" indent="1"/>
    </xf>
    <xf numFmtId="4" fontId="11" fillId="71" borderId="2" applyNumberFormat="0" applyBorder="0" applyProtection="0">
      <alignment horizontal="left" vertical="center" indent="1"/>
    </xf>
    <xf numFmtId="4" fontId="11" fillId="71" borderId="2" applyNumberFormat="0" applyBorder="0" applyProtection="0">
      <alignment horizontal="left" vertical="center" indent="1"/>
    </xf>
    <xf numFmtId="4" fontId="11" fillId="71" borderId="2" applyNumberFormat="0" applyBorder="0" applyProtection="0">
      <alignment horizontal="left" vertical="center" indent="1"/>
    </xf>
    <xf numFmtId="4" fontId="11" fillId="71" borderId="2" applyNumberFormat="0" applyBorder="0" applyProtection="0">
      <alignment horizontal="left" vertical="center" indent="1"/>
    </xf>
    <xf numFmtId="4" fontId="11" fillId="71" borderId="2" applyNumberFormat="0" applyBorder="0" applyProtection="0">
      <alignment horizontal="left" vertical="center" indent="1"/>
    </xf>
    <xf numFmtId="4" fontId="11" fillId="71" borderId="2" applyNumberFormat="0" applyBorder="0" applyProtection="0">
      <alignment horizontal="left" vertical="center" indent="1"/>
    </xf>
    <xf numFmtId="4" fontId="11" fillId="71" borderId="2" applyNumberFormat="0" applyBorder="0" applyProtection="0">
      <alignment horizontal="left" vertical="center" indent="1"/>
    </xf>
    <xf numFmtId="4" fontId="11" fillId="71" borderId="2" applyNumberFormat="0" applyBorder="0" applyProtection="0">
      <alignment horizontal="left" vertical="center" indent="1"/>
    </xf>
    <xf numFmtId="4" fontId="11" fillId="71" borderId="2" applyNumberFormat="0" applyBorder="0" applyProtection="0">
      <alignment horizontal="left" vertical="center" indent="1"/>
    </xf>
    <xf numFmtId="4" fontId="11" fillId="71" borderId="2" applyNumberFormat="0" applyBorder="0" applyProtection="0">
      <alignment horizontal="left" vertical="center" indent="1"/>
    </xf>
    <xf numFmtId="4" fontId="11" fillId="71" borderId="2" applyNumberFormat="0" applyBorder="0" applyProtection="0">
      <alignment horizontal="left" vertical="center" indent="1"/>
    </xf>
    <xf numFmtId="4" fontId="11" fillId="71" borderId="2" applyNumberFormat="0" applyBorder="0" applyProtection="0">
      <alignment horizontal="left" vertical="center" indent="1"/>
    </xf>
    <xf numFmtId="4" fontId="11" fillId="71" borderId="2" applyNumberFormat="0" applyBorder="0" applyProtection="0">
      <alignment horizontal="left" vertical="center" indent="1"/>
    </xf>
    <xf numFmtId="4" fontId="11" fillId="71" borderId="2" applyNumberFormat="0" applyBorder="0" applyProtection="0">
      <alignment horizontal="left" vertical="center" indent="1"/>
    </xf>
    <xf numFmtId="4" fontId="11" fillId="71" borderId="2" applyNumberFormat="0" applyBorder="0" applyProtection="0">
      <alignment horizontal="left" vertical="center" indent="1"/>
    </xf>
    <xf numFmtId="4" fontId="11" fillId="71" borderId="2" applyNumberFormat="0" applyBorder="0" applyProtection="0">
      <alignment horizontal="left" vertical="center" indent="1"/>
    </xf>
    <xf numFmtId="4" fontId="11" fillId="71" borderId="2" applyNumberFormat="0" applyBorder="0" applyProtection="0">
      <alignment horizontal="left" vertical="center" indent="1"/>
    </xf>
    <xf numFmtId="4" fontId="11" fillId="71" borderId="2" applyNumberFormat="0" applyBorder="0" applyProtection="0">
      <alignment horizontal="left" vertical="center" indent="1"/>
    </xf>
    <xf numFmtId="4" fontId="11" fillId="71" borderId="2" applyNumberFormat="0" applyBorder="0" applyProtection="0">
      <alignment horizontal="left" vertical="center" indent="1"/>
    </xf>
    <xf numFmtId="4" fontId="11" fillId="71" borderId="2" applyNumberFormat="0" applyBorder="0" applyProtection="0">
      <alignment horizontal="left" vertical="center" indent="1"/>
    </xf>
    <xf numFmtId="4" fontId="11" fillId="71" borderId="2" applyNumberFormat="0" applyBorder="0" applyProtection="0">
      <alignment horizontal="left" vertical="center" indent="1"/>
    </xf>
    <xf numFmtId="4" fontId="11" fillId="71" borderId="2" applyNumberFormat="0" applyBorder="0" applyProtection="0">
      <alignment horizontal="left" vertical="center" indent="1"/>
    </xf>
    <xf numFmtId="4" fontId="11" fillId="71" borderId="2" applyNumberFormat="0" applyBorder="0" applyProtection="0">
      <alignment horizontal="left" vertical="center" indent="1"/>
    </xf>
    <xf numFmtId="4" fontId="11" fillId="71" borderId="2" applyNumberFormat="0" applyBorder="0" applyProtection="0">
      <alignment horizontal="left" vertical="center" indent="1"/>
    </xf>
    <xf numFmtId="4" fontId="11" fillId="71" borderId="2" applyNumberFormat="0" applyBorder="0" applyProtection="0">
      <alignment horizontal="left" vertical="center" indent="1"/>
    </xf>
    <xf numFmtId="4" fontId="11" fillId="71" borderId="2" applyNumberFormat="0" applyBorder="0" applyProtection="0">
      <alignment horizontal="left" vertical="center" indent="1"/>
    </xf>
    <xf numFmtId="4" fontId="11" fillId="71" borderId="2" applyNumberFormat="0" applyBorder="0" applyProtection="0">
      <alignment horizontal="left" vertical="center" indent="1"/>
    </xf>
    <xf numFmtId="4" fontId="11" fillId="71" borderId="2" applyNumberFormat="0" applyBorder="0" applyProtection="0">
      <alignment horizontal="left" vertical="center" indent="1"/>
    </xf>
    <xf numFmtId="4" fontId="11" fillId="71" borderId="2" applyNumberFormat="0" applyBorder="0" applyProtection="0">
      <alignment horizontal="left" vertical="center" indent="1"/>
    </xf>
    <xf numFmtId="4" fontId="11" fillId="71" borderId="2" applyNumberFormat="0" applyBorder="0" applyProtection="0">
      <alignment horizontal="left" vertical="center" indent="1"/>
    </xf>
    <xf numFmtId="4" fontId="11" fillId="71" borderId="2" applyNumberFormat="0" applyBorder="0" applyProtection="0">
      <alignment horizontal="left" vertical="center" indent="1"/>
    </xf>
    <xf numFmtId="4" fontId="11" fillId="71" borderId="2" applyNumberFormat="0" applyBorder="0" applyProtection="0">
      <alignment horizontal="left" vertical="center" indent="1"/>
    </xf>
    <xf numFmtId="4" fontId="11" fillId="71" borderId="2" applyNumberFormat="0" applyBorder="0" applyProtection="0">
      <alignment horizontal="left" vertical="center" indent="1"/>
    </xf>
    <xf numFmtId="4" fontId="11" fillId="71" borderId="2" applyNumberFormat="0" applyBorder="0" applyProtection="0">
      <alignment horizontal="left" vertical="center" indent="1"/>
    </xf>
    <xf numFmtId="4" fontId="11" fillId="71" borderId="2" applyNumberFormat="0" applyBorder="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2" fillId="75" borderId="10" applyNumberFormat="0" applyProtection="0">
      <alignment horizontal="right" vertical="center"/>
    </xf>
    <xf numFmtId="4" fontId="12" fillId="75" borderId="10" applyNumberFormat="0" applyProtection="0">
      <alignment horizontal="right" vertical="center"/>
    </xf>
    <xf numFmtId="4" fontId="12" fillId="75" borderId="10" applyNumberFormat="0" applyProtection="0">
      <alignment horizontal="right" vertical="center"/>
    </xf>
    <xf numFmtId="4" fontId="12" fillId="75" borderId="10" applyNumberFormat="0" applyProtection="0">
      <alignment horizontal="right" vertical="center"/>
    </xf>
    <xf numFmtId="4" fontId="12" fillId="75" borderId="10" applyNumberFormat="0" applyProtection="0">
      <alignment horizontal="right" vertical="center"/>
    </xf>
    <xf numFmtId="4" fontId="12" fillId="75" borderId="10" applyNumberFormat="0" applyProtection="0">
      <alignment horizontal="right" vertical="center"/>
    </xf>
    <xf numFmtId="4" fontId="12" fillId="75" borderId="10" applyNumberFormat="0" applyProtection="0">
      <alignment horizontal="right" vertical="center"/>
    </xf>
    <xf numFmtId="4" fontId="12" fillId="75" borderId="10" applyNumberFormat="0" applyProtection="0">
      <alignment horizontal="right" vertical="center"/>
    </xf>
    <xf numFmtId="4" fontId="12" fillId="75" borderId="10" applyNumberFormat="0" applyProtection="0">
      <alignment horizontal="right" vertical="center"/>
    </xf>
    <xf numFmtId="4" fontId="12" fillId="75" borderId="10" applyNumberFormat="0" applyProtection="0">
      <alignment horizontal="right" vertical="center"/>
    </xf>
    <xf numFmtId="4" fontId="12" fillId="75" borderId="10" applyNumberFormat="0" applyProtection="0">
      <alignment horizontal="right" vertical="center"/>
    </xf>
    <xf numFmtId="4" fontId="12" fillId="75" borderId="10" applyNumberFormat="0" applyProtection="0">
      <alignment horizontal="right" vertical="center"/>
    </xf>
    <xf numFmtId="4" fontId="12" fillId="75" borderId="10" applyNumberFormat="0" applyProtection="0">
      <alignment horizontal="right" vertical="center"/>
    </xf>
    <xf numFmtId="4" fontId="12" fillId="75" borderId="10" applyNumberFormat="0" applyProtection="0">
      <alignment horizontal="right" vertical="center"/>
    </xf>
    <xf numFmtId="4" fontId="12" fillId="75" borderId="10" applyNumberFormat="0" applyProtection="0">
      <alignment horizontal="right" vertical="center"/>
    </xf>
    <xf numFmtId="4" fontId="12" fillId="75" borderId="10" applyNumberFormat="0" applyProtection="0">
      <alignment horizontal="right" vertical="center"/>
    </xf>
    <xf numFmtId="4" fontId="12" fillId="75" borderId="10" applyNumberFormat="0" applyProtection="0">
      <alignment horizontal="right" vertical="center"/>
    </xf>
    <xf numFmtId="4" fontId="12" fillId="75" borderId="10" applyNumberFormat="0" applyProtection="0">
      <alignment horizontal="right" vertical="center"/>
    </xf>
    <xf numFmtId="4" fontId="12" fillId="75" borderId="10" applyNumberFormat="0" applyProtection="0">
      <alignment horizontal="right" vertical="center"/>
    </xf>
    <xf numFmtId="4" fontId="12" fillId="75" borderId="10" applyNumberFormat="0" applyProtection="0">
      <alignment horizontal="right" vertical="center"/>
    </xf>
    <xf numFmtId="4" fontId="12" fillId="75" borderId="10" applyNumberFormat="0" applyProtection="0">
      <alignment horizontal="right" vertical="center"/>
    </xf>
    <xf numFmtId="4" fontId="12" fillId="75" borderId="10" applyNumberFormat="0" applyProtection="0">
      <alignment horizontal="right" vertical="center"/>
    </xf>
    <xf numFmtId="4" fontId="12" fillId="75" borderId="10" applyNumberFormat="0" applyProtection="0">
      <alignment horizontal="right" vertical="center"/>
    </xf>
    <xf numFmtId="4" fontId="12" fillId="75" borderId="10" applyNumberFormat="0" applyProtection="0">
      <alignment horizontal="right" vertical="center"/>
    </xf>
    <xf numFmtId="4" fontId="12" fillId="75" borderId="10" applyNumberFormat="0" applyProtection="0">
      <alignment horizontal="right" vertical="center"/>
    </xf>
    <xf numFmtId="4" fontId="12" fillId="75" borderId="10" applyNumberFormat="0" applyProtection="0">
      <alignment horizontal="right" vertical="center"/>
    </xf>
    <xf numFmtId="4" fontId="12" fillId="75" borderId="10" applyNumberFormat="0" applyProtection="0">
      <alignment horizontal="right" vertical="center"/>
    </xf>
    <xf numFmtId="4" fontId="12" fillId="75" borderId="10" applyNumberFormat="0" applyProtection="0">
      <alignment horizontal="right" vertical="center"/>
    </xf>
    <xf numFmtId="4" fontId="12" fillId="75" borderId="10" applyNumberFormat="0" applyProtection="0">
      <alignment horizontal="right" vertical="center"/>
    </xf>
    <xf numFmtId="4" fontId="12" fillId="75" borderId="10" applyNumberFormat="0" applyProtection="0">
      <alignment horizontal="right" vertical="center"/>
    </xf>
    <xf numFmtId="4" fontId="12" fillId="75" borderId="10" applyNumberFormat="0" applyProtection="0">
      <alignment horizontal="right" vertical="center"/>
    </xf>
    <xf numFmtId="4" fontId="12" fillId="75" borderId="10" applyNumberFormat="0" applyProtection="0">
      <alignment horizontal="right" vertical="center"/>
    </xf>
    <xf numFmtId="4" fontId="12" fillId="75" borderId="10" applyNumberFormat="0" applyProtection="0">
      <alignment horizontal="right" vertical="center"/>
    </xf>
    <xf numFmtId="4" fontId="12" fillId="75" borderId="10" applyNumberFormat="0" applyProtection="0">
      <alignment horizontal="right" vertical="center"/>
    </xf>
    <xf numFmtId="4" fontId="12" fillId="75" borderId="10" applyNumberFormat="0" applyProtection="0">
      <alignment horizontal="right" vertical="center"/>
    </xf>
    <xf numFmtId="4" fontId="12" fillId="75" borderId="10" applyNumberFormat="0" applyProtection="0">
      <alignment horizontal="right" vertical="center"/>
    </xf>
    <xf numFmtId="4" fontId="12" fillId="75" borderId="10" applyNumberFormat="0" applyProtection="0">
      <alignment horizontal="right" vertical="center"/>
    </xf>
    <xf numFmtId="4" fontId="12" fillId="75" borderId="10" applyNumberFormat="0" applyProtection="0">
      <alignment horizontal="right" vertical="center"/>
    </xf>
    <xf numFmtId="4" fontId="12" fillId="75" borderId="10" applyNumberFormat="0" applyProtection="0">
      <alignment horizontal="right" vertical="center"/>
    </xf>
    <xf numFmtId="4" fontId="12" fillId="75" borderId="10" applyNumberFormat="0" applyProtection="0">
      <alignment horizontal="right" vertical="center"/>
    </xf>
    <xf numFmtId="4" fontId="12" fillId="75" borderId="10" applyNumberFormat="0" applyProtection="0">
      <alignment horizontal="right" vertical="center"/>
    </xf>
    <xf numFmtId="4" fontId="12" fillId="75" borderId="10" applyNumberFormat="0" applyProtection="0">
      <alignment horizontal="right" vertical="center"/>
    </xf>
    <xf numFmtId="4" fontId="12" fillId="75" borderId="10" applyNumberFormat="0" applyProtection="0">
      <alignment horizontal="right" vertical="center"/>
    </xf>
    <xf numFmtId="4" fontId="12" fillId="75" borderId="10" applyNumberFormat="0" applyProtection="0">
      <alignment horizontal="right" vertical="center"/>
    </xf>
    <xf numFmtId="4" fontId="12" fillId="75" borderId="10"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2" fillId="76" borderId="10" applyNumberFormat="0" applyProtection="0">
      <alignment horizontal="right" vertical="center"/>
    </xf>
    <xf numFmtId="4" fontId="12" fillId="76" borderId="10" applyNumberFormat="0" applyProtection="0">
      <alignment horizontal="right" vertical="center"/>
    </xf>
    <xf numFmtId="4" fontId="12" fillId="76" borderId="10" applyNumberFormat="0" applyProtection="0">
      <alignment horizontal="right" vertical="center"/>
    </xf>
    <xf numFmtId="4" fontId="12" fillId="76" borderId="10" applyNumberFormat="0" applyProtection="0">
      <alignment horizontal="right" vertical="center"/>
    </xf>
    <xf numFmtId="4" fontId="12" fillId="76" borderId="10" applyNumberFormat="0" applyProtection="0">
      <alignment horizontal="right" vertical="center"/>
    </xf>
    <xf numFmtId="4" fontId="12" fillId="76" borderId="10" applyNumberFormat="0" applyProtection="0">
      <alignment horizontal="right" vertical="center"/>
    </xf>
    <xf numFmtId="4" fontId="12" fillId="76" borderId="10" applyNumberFormat="0" applyProtection="0">
      <alignment horizontal="right" vertical="center"/>
    </xf>
    <xf numFmtId="4" fontId="12" fillId="76" borderId="10" applyNumberFormat="0" applyProtection="0">
      <alignment horizontal="right" vertical="center"/>
    </xf>
    <xf numFmtId="4" fontId="12" fillId="76" borderId="10" applyNumberFormat="0" applyProtection="0">
      <alignment horizontal="right" vertical="center"/>
    </xf>
    <xf numFmtId="4" fontId="12" fillId="76" borderId="10" applyNumberFormat="0" applyProtection="0">
      <alignment horizontal="right" vertical="center"/>
    </xf>
    <xf numFmtId="4" fontId="12" fillId="76" borderId="10" applyNumberFormat="0" applyProtection="0">
      <alignment horizontal="right" vertical="center"/>
    </xf>
    <xf numFmtId="4" fontId="12" fillId="76" borderId="10" applyNumberFormat="0" applyProtection="0">
      <alignment horizontal="right" vertical="center"/>
    </xf>
    <xf numFmtId="4" fontId="12" fillId="76" borderId="10" applyNumberFormat="0" applyProtection="0">
      <alignment horizontal="right" vertical="center"/>
    </xf>
    <xf numFmtId="4" fontId="12" fillId="76" borderId="10" applyNumberFormat="0" applyProtection="0">
      <alignment horizontal="right" vertical="center"/>
    </xf>
    <xf numFmtId="4" fontId="12" fillId="76" borderId="10" applyNumberFormat="0" applyProtection="0">
      <alignment horizontal="right" vertical="center"/>
    </xf>
    <xf numFmtId="4" fontId="12" fillId="76" borderId="10" applyNumberFormat="0" applyProtection="0">
      <alignment horizontal="right" vertical="center"/>
    </xf>
    <xf numFmtId="4" fontId="12" fillId="76" borderId="10" applyNumberFormat="0" applyProtection="0">
      <alignment horizontal="right" vertical="center"/>
    </xf>
    <xf numFmtId="4" fontId="12" fillId="76" borderId="10" applyNumberFormat="0" applyProtection="0">
      <alignment horizontal="right" vertical="center"/>
    </xf>
    <xf numFmtId="4" fontId="12" fillId="76" borderId="10" applyNumberFormat="0" applyProtection="0">
      <alignment horizontal="right" vertical="center"/>
    </xf>
    <xf numFmtId="4" fontId="12" fillId="76" borderId="10" applyNumberFormat="0" applyProtection="0">
      <alignment horizontal="right" vertical="center"/>
    </xf>
    <xf numFmtId="4" fontId="12" fillId="76" borderId="10" applyNumberFormat="0" applyProtection="0">
      <alignment horizontal="right" vertical="center"/>
    </xf>
    <xf numFmtId="4" fontId="12" fillId="76" borderId="10" applyNumberFormat="0" applyProtection="0">
      <alignment horizontal="right" vertical="center"/>
    </xf>
    <xf numFmtId="4" fontId="12" fillId="76" borderId="10" applyNumberFormat="0" applyProtection="0">
      <alignment horizontal="right" vertical="center"/>
    </xf>
    <xf numFmtId="4" fontId="12" fillId="76" borderId="10" applyNumberFormat="0" applyProtection="0">
      <alignment horizontal="right" vertical="center"/>
    </xf>
    <xf numFmtId="4" fontId="12" fillId="76" borderId="10" applyNumberFormat="0" applyProtection="0">
      <alignment horizontal="right" vertical="center"/>
    </xf>
    <xf numFmtId="4" fontId="12" fillId="76" borderId="10" applyNumberFormat="0" applyProtection="0">
      <alignment horizontal="right" vertical="center"/>
    </xf>
    <xf numFmtId="4" fontId="12" fillId="76" borderId="10" applyNumberFormat="0" applyProtection="0">
      <alignment horizontal="right" vertical="center"/>
    </xf>
    <xf numFmtId="4" fontId="12" fillId="76" borderId="10" applyNumberFormat="0" applyProtection="0">
      <alignment horizontal="right" vertical="center"/>
    </xf>
    <xf numFmtId="4" fontId="12" fillId="76" borderId="10" applyNumberFormat="0" applyProtection="0">
      <alignment horizontal="right" vertical="center"/>
    </xf>
    <xf numFmtId="4" fontId="12" fillId="76" borderId="10" applyNumberFormat="0" applyProtection="0">
      <alignment horizontal="right" vertical="center"/>
    </xf>
    <xf numFmtId="4" fontId="12" fillId="76" borderId="10" applyNumberFormat="0" applyProtection="0">
      <alignment horizontal="right" vertical="center"/>
    </xf>
    <xf numFmtId="4" fontId="12" fillId="76" borderId="10" applyNumberFormat="0" applyProtection="0">
      <alignment horizontal="right" vertical="center"/>
    </xf>
    <xf numFmtId="4" fontId="12" fillId="76" borderId="10" applyNumberFormat="0" applyProtection="0">
      <alignment horizontal="right" vertical="center"/>
    </xf>
    <xf numFmtId="4" fontId="12" fillId="76" borderId="10" applyNumberFormat="0" applyProtection="0">
      <alignment horizontal="right" vertical="center"/>
    </xf>
    <xf numFmtId="4" fontId="12" fillId="76" borderId="10" applyNumberFormat="0" applyProtection="0">
      <alignment horizontal="right" vertical="center"/>
    </xf>
    <xf numFmtId="4" fontId="12" fillId="76" borderId="10" applyNumberFormat="0" applyProtection="0">
      <alignment horizontal="right" vertical="center"/>
    </xf>
    <xf numFmtId="4" fontId="12" fillId="76" borderId="10" applyNumberFormat="0" applyProtection="0">
      <alignment horizontal="right" vertical="center"/>
    </xf>
    <xf numFmtId="4" fontId="12" fillId="76" borderId="10" applyNumberFormat="0" applyProtection="0">
      <alignment horizontal="right" vertical="center"/>
    </xf>
    <xf numFmtId="4" fontId="12" fillId="76" borderId="10" applyNumberFormat="0" applyProtection="0">
      <alignment horizontal="right" vertical="center"/>
    </xf>
    <xf numFmtId="4" fontId="12" fillId="76" borderId="10" applyNumberFormat="0" applyProtection="0">
      <alignment horizontal="right" vertical="center"/>
    </xf>
    <xf numFmtId="4" fontId="12" fillId="76" borderId="10" applyNumberFormat="0" applyProtection="0">
      <alignment horizontal="right" vertical="center"/>
    </xf>
    <xf numFmtId="4" fontId="12" fillId="76" borderId="10" applyNumberFormat="0" applyProtection="0">
      <alignment horizontal="right" vertical="center"/>
    </xf>
    <xf numFmtId="4" fontId="12" fillId="76" borderId="10" applyNumberFormat="0" applyProtection="0">
      <alignment horizontal="right" vertical="center"/>
    </xf>
    <xf numFmtId="4" fontId="12" fillId="76" borderId="10" applyNumberFormat="0" applyProtection="0">
      <alignment horizontal="right" vertical="center"/>
    </xf>
    <xf numFmtId="4" fontId="12" fillId="76" borderId="10"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2" fillId="77" borderId="10" applyNumberFormat="0" applyProtection="0">
      <alignment horizontal="right" vertical="center"/>
    </xf>
    <xf numFmtId="4" fontId="12" fillId="77" borderId="10" applyNumberFormat="0" applyProtection="0">
      <alignment horizontal="right" vertical="center"/>
    </xf>
    <xf numFmtId="4" fontId="12" fillId="77" borderId="10" applyNumberFormat="0" applyProtection="0">
      <alignment horizontal="right" vertical="center"/>
    </xf>
    <xf numFmtId="4" fontId="12" fillId="77" borderId="10" applyNumberFormat="0" applyProtection="0">
      <alignment horizontal="right" vertical="center"/>
    </xf>
    <xf numFmtId="4" fontId="12" fillId="77" borderId="10" applyNumberFormat="0" applyProtection="0">
      <alignment horizontal="right" vertical="center"/>
    </xf>
    <xf numFmtId="4" fontId="12" fillId="77" borderId="10" applyNumberFormat="0" applyProtection="0">
      <alignment horizontal="right" vertical="center"/>
    </xf>
    <xf numFmtId="4" fontId="12" fillId="77" borderId="10" applyNumberFormat="0" applyProtection="0">
      <alignment horizontal="right" vertical="center"/>
    </xf>
    <xf numFmtId="4" fontId="12" fillId="77" borderId="10" applyNumberFormat="0" applyProtection="0">
      <alignment horizontal="right" vertical="center"/>
    </xf>
    <xf numFmtId="4" fontId="12" fillId="77" borderId="10" applyNumberFormat="0" applyProtection="0">
      <alignment horizontal="right" vertical="center"/>
    </xf>
    <xf numFmtId="4" fontId="12" fillId="77" borderId="10" applyNumberFormat="0" applyProtection="0">
      <alignment horizontal="right" vertical="center"/>
    </xf>
    <xf numFmtId="4" fontId="12" fillId="77" borderId="10" applyNumberFormat="0" applyProtection="0">
      <alignment horizontal="right" vertical="center"/>
    </xf>
    <xf numFmtId="4" fontId="12" fillId="77" borderId="10" applyNumberFormat="0" applyProtection="0">
      <alignment horizontal="right" vertical="center"/>
    </xf>
    <xf numFmtId="4" fontId="12" fillId="77" borderId="10" applyNumberFormat="0" applyProtection="0">
      <alignment horizontal="right" vertical="center"/>
    </xf>
    <xf numFmtId="4" fontId="12" fillId="77" borderId="10" applyNumberFormat="0" applyProtection="0">
      <alignment horizontal="right" vertical="center"/>
    </xf>
    <xf numFmtId="4" fontId="12" fillId="77" borderId="10" applyNumberFormat="0" applyProtection="0">
      <alignment horizontal="right" vertical="center"/>
    </xf>
    <xf numFmtId="4" fontId="12" fillId="77" borderId="10" applyNumberFormat="0" applyProtection="0">
      <alignment horizontal="right" vertical="center"/>
    </xf>
    <xf numFmtId="4" fontId="12" fillId="77" borderId="10" applyNumberFormat="0" applyProtection="0">
      <alignment horizontal="right" vertical="center"/>
    </xf>
    <xf numFmtId="4" fontId="12" fillId="77" borderId="10" applyNumberFormat="0" applyProtection="0">
      <alignment horizontal="right" vertical="center"/>
    </xf>
    <xf numFmtId="4" fontId="12" fillId="77" borderId="10" applyNumberFormat="0" applyProtection="0">
      <alignment horizontal="right" vertical="center"/>
    </xf>
    <xf numFmtId="4" fontId="12" fillId="77" borderId="10" applyNumberFormat="0" applyProtection="0">
      <alignment horizontal="right" vertical="center"/>
    </xf>
    <xf numFmtId="4" fontId="12" fillId="77" borderId="10" applyNumberFormat="0" applyProtection="0">
      <alignment horizontal="right" vertical="center"/>
    </xf>
    <xf numFmtId="4" fontId="12" fillId="77" borderId="10" applyNumberFormat="0" applyProtection="0">
      <alignment horizontal="right" vertical="center"/>
    </xf>
    <xf numFmtId="4" fontId="12" fillId="77" borderId="10" applyNumberFormat="0" applyProtection="0">
      <alignment horizontal="right" vertical="center"/>
    </xf>
    <xf numFmtId="4" fontId="12" fillId="77" borderId="10" applyNumberFormat="0" applyProtection="0">
      <alignment horizontal="right" vertical="center"/>
    </xf>
    <xf numFmtId="4" fontId="12" fillId="77" borderId="10" applyNumberFormat="0" applyProtection="0">
      <alignment horizontal="right" vertical="center"/>
    </xf>
    <xf numFmtId="4" fontId="12" fillId="77" borderId="10" applyNumberFormat="0" applyProtection="0">
      <alignment horizontal="right" vertical="center"/>
    </xf>
    <xf numFmtId="4" fontId="12" fillId="77" borderId="10" applyNumberFormat="0" applyProtection="0">
      <alignment horizontal="right" vertical="center"/>
    </xf>
    <xf numFmtId="4" fontId="12" fillId="77" borderId="10" applyNumberFormat="0" applyProtection="0">
      <alignment horizontal="right" vertical="center"/>
    </xf>
    <xf numFmtId="4" fontId="12" fillId="77" borderId="10" applyNumberFormat="0" applyProtection="0">
      <alignment horizontal="right" vertical="center"/>
    </xf>
    <xf numFmtId="4" fontId="12" fillId="77" borderId="10" applyNumberFormat="0" applyProtection="0">
      <alignment horizontal="right" vertical="center"/>
    </xf>
    <xf numFmtId="4" fontId="12" fillId="77" borderId="10" applyNumberFormat="0" applyProtection="0">
      <alignment horizontal="right" vertical="center"/>
    </xf>
    <xf numFmtId="4" fontId="12" fillId="77" borderId="10" applyNumberFormat="0" applyProtection="0">
      <alignment horizontal="right" vertical="center"/>
    </xf>
    <xf numFmtId="4" fontId="12" fillId="77" borderId="10" applyNumberFormat="0" applyProtection="0">
      <alignment horizontal="right" vertical="center"/>
    </xf>
    <xf numFmtId="4" fontId="12" fillId="77" borderId="10" applyNumberFormat="0" applyProtection="0">
      <alignment horizontal="right" vertical="center"/>
    </xf>
    <xf numFmtId="4" fontId="12" fillId="77" borderId="10" applyNumberFormat="0" applyProtection="0">
      <alignment horizontal="right" vertical="center"/>
    </xf>
    <xf numFmtId="4" fontId="12" fillId="77" borderId="10" applyNumberFormat="0" applyProtection="0">
      <alignment horizontal="right" vertical="center"/>
    </xf>
    <xf numFmtId="4" fontId="12" fillId="77" borderId="10" applyNumberFormat="0" applyProtection="0">
      <alignment horizontal="right" vertical="center"/>
    </xf>
    <xf numFmtId="4" fontId="12" fillId="77" borderId="10" applyNumberFormat="0" applyProtection="0">
      <alignment horizontal="right" vertical="center"/>
    </xf>
    <xf numFmtId="4" fontId="12" fillId="77" borderId="10" applyNumberFormat="0" applyProtection="0">
      <alignment horizontal="right" vertical="center"/>
    </xf>
    <xf numFmtId="4" fontId="12" fillId="77" borderId="10" applyNumberFormat="0" applyProtection="0">
      <alignment horizontal="right" vertical="center"/>
    </xf>
    <xf numFmtId="4" fontId="12" fillId="77" borderId="10" applyNumberFormat="0" applyProtection="0">
      <alignment horizontal="right" vertical="center"/>
    </xf>
    <xf numFmtId="4" fontId="12" fillId="77" borderId="10" applyNumberFormat="0" applyProtection="0">
      <alignment horizontal="right" vertical="center"/>
    </xf>
    <xf numFmtId="4" fontId="12" fillId="77" borderId="10" applyNumberFormat="0" applyProtection="0">
      <alignment horizontal="right" vertical="center"/>
    </xf>
    <xf numFmtId="4" fontId="12" fillId="77" borderId="10" applyNumberFormat="0" applyProtection="0">
      <alignment horizontal="right" vertical="center"/>
    </xf>
    <xf numFmtId="4" fontId="12" fillId="77" borderId="10"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2" fillId="78" borderId="10" applyNumberFormat="0" applyProtection="0">
      <alignment horizontal="right" vertical="center"/>
    </xf>
    <xf numFmtId="4" fontId="12" fillId="78" borderId="10" applyNumberFormat="0" applyProtection="0">
      <alignment horizontal="right" vertical="center"/>
    </xf>
    <xf numFmtId="4" fontId="12" fillId="78" borderId="10" applyNumberFormat="0" applyProtection="0">
      <alignment horizontal="right" vertical="center"/>
    </xf>
    <xf numFmtId="4" fontId="12" fillId="78" borderId="10" applyNumberFormat="0" applyProtection="0">
      <alignment horizontal="right" vertical="center"/>
    </xf>
    <xf numFmtId="4" fontId="12" fillId="78" borderId="10" applyNumberFormat="0" applyProtection="0">
      <alignment horizontal="right" vertical="center"/>
    </xf>
    <xf numFmtId="4" fontId="12" fillId="78" borderId="10" applyNumberFormat="0" applyProtection="0">
      <alignment horizontal="right" vertical="center"/>
    </xf>
    <xf numFmtId="4" fontId="12" fillId="78" borderId="10" applyNumberFormat="0" applyProtection="0">
      <alignment horizontal="right" vertical="center"/>
    </xf>
    <xf numFmtId="4" fontId="12" fillId="78" borderId="10" applyNumberFormat="0" applyProtection="0">
      <alignment horizontal="right" vertical="center"/>
    </xf>
    <xf numFmtId="4" fontId="12" fillId="78" borderId="10" applyNumberFormat="0" applyProtection="0">
      <alignment horizontal="right" vertical="center"/>
    </xf>
    <xf numFmtId="4" fontId="12" fillId="78" borderId="10" applyNumberFormat="0" applyProtection="0">
      <alignment horizontal="right" vertical="center"/>
    </xf>
    <xf numFmtId="4" fontId="12" fillId="78" borderId="10" applyNumberFormat="0" applyProtection="0">
      <alignment horizontal="right" vertical="center"/>
    </xf>
    <xf numFmtId="4" fontId="12" fillId="78" borderId="10" applyNumberFormat="0" applyProtection="0">
      <alignment horizontal="right" vertical="center"/>
    </xf>
    <xf numFmtId="4" fontId="12" fillId="78" borderId="10" applyNumberFormat="0" applyProtection="0">
      <alignment horizontal="right" vertical="center"/>
    </xf>
    <xf numFmtId="4" fontId="12" fillId="78" borderId="10" applyNumberFormat="0" applyProtection="0">
      <alignment horizontal="right" vertical="center"/>
    </xf>
    <xf numFmtId="4" fontId="12" fillId="78" borderId="10" applyNumberFormat="0" applyProtection="0">
      <alignment horizontal="right" vertical="center"/>
    </xf>
    <xf numFmtId="4" fontId="12" fillId="78" borderId="10" applyNumberFormat="0" applyProtection="0">
      <alignment horizontal="right" vertical="center"/>
    </xf>
    <xf numFmtId="4" fontId="12" fillId="78" borderId="10" applyNumberFormat="0" applyProtection="0">
      <alignment horizontal="right" vertical="center"/>
    </xf>
    <xf numFmtId="4" fontId="12" fillId="78" borderId="10" applyNumberFormat="0" applyProtection="0">
      <alignment horizontal="right" vertical="center"/>
    </xf>
    <xf numFmtId="4" fontId="12" fillId="78" borderId="10" applyNumberFormat="0" applyProtection="0">
      <alignment horizontal="right" vertical="center"/>
    </xf>
    <xf numFmtId="4" fontId="12" fillId="78" borderId="10" applyNumberFormat="0" applyProtection="0">
      <alignment horizontal="right" vertical="center"/>
    </xf>
    <xf numFmtId="4" fontId="12" fillId="78" borderId="10" applyNumberFormat="0" applyProtection="0">
      <alignment horizontal="right" vertical="center"/>
    </xf>
    <xf numFmtId="4" fontId="12" fillId="78" borderId="10" applyNumberFormat="0" applyProtection="0">
      <alignment horizontal="right" vertical="center"/>
    </xf>
    <xf numFmtId="4" fontId="12" fillId="78" borderId="10" applyNumberFormat="0" applyProtection="0">
      <alignment horizontal="right" vertical="center"/>
    </xf>
    <xf numFmtId="4" fontId="12" fillId="78" borderId="10" applyNumberFormat="0" applyProtection="0">
      <alignment horizontal="right" vertical="center"/>
    </xf>
    <xf numFmtId="4" fontId="12" fillId="78" borderId="10" applyNumberFormat="0" applyProtection="0">
      <alignment horizontal="right" vertical="center"/>
    </xf>
    <xf numFmtId="4" fontId="12" fillId="78" borderId="10" applyNumberFormat="0" applyProtection="0">
      <alignment horizontal="right" vertical="center"/>
    </xf>
    <xf numFmtId="4" fontId="12" fillId="78" borderId="10" applyNumberFormat="0" applyProtection="0">
      <alignment horizontal="right" vertical="center"/>
    </xf>
    <xf numFmtId="4" fontId="12" fillId="78" borderId="10" applyNumberFormat="0" applyProtection="0">
      <alignment horizontal="right" vertical="center"/>
    </xf>
    <xf numFmtId="4" fontId="12" fillId="78" borderId="10" applyNumberFormat="0" applyProtection="0">
      <alignment horizontal="right" vertical="center"/>
    </xf>
    <xf numFmtId="4" fontId="12" fillId="78" borderId="10" applyNumberFormat="0" applyProtection="0">
      <alignment horizontal="right" vertical="center"/>
    </xf>
    <xf numFmtId="4" fontId="12" fillId="78" borderId="10" applyNumberFormat="0" applyProtection="0">
      <alignment horizontal="right" vertical="center"/>
    </xf>
    <xf numFmtId="4" fontId="12" fillId="78" borderId="10" applyNumberFormat="0" applyProtection="0">
      <alignment horizontal="right" vertical="center"/>
    </xf>
    <xf numFmtId="4" fontId="12" fillId="78" borderId="10" applyNumberFormat="0" applyProtection="0">
      <alignment horizontal="right" vertical="center"/>
    </xf>
    <xf numFmtId="4" fontId="12" fillId="78" borderId="10" applyNumberFormat="0" applyProtection="0">
      <alignment horizontal="right" vertical="center"/>
    </xf>
    <xf numFmtId="4" fontId="12" fillId="78" borderId="10" applyNumberFormat="0" applyProtection="0">
      <alignment horizontal="right" vertical="center"/>
    </xf>
    <xf numFmtId="4" fontId="12" fillId="78" borderId="10" applyNumberFormat="0" applyProtection="0">
      <alignment horizontal="right" vertical="center"/>
    </xf>
    <xf numFmtId="4" fontId="12" fillId="78" borderId="10" applyNumberFormat="0" applyProtection="0">
      <alignment horizontal="right" vertical="center"/>
    </xf>
    <xf numFmtId="4" fontId="12" fillId="78" borderId="10" applyNumberFormat="0" applyProtection="0">
      <alignment horizontal="right" vertical="center"/>
    </xf>
    <xf numFmtId="4" fontId="12" fillId="78" borderId="10" applyNumberFormat="0" applyProtection="0">
      <alignment horizontal="right" vertical="center"/>
    </xf>
    <xf numFmtId="4" fontId="12" fillId="78" borderId="10" applyNumberFormat="0" applyProtection="0">
      <alignment horizontal="right" vertical="center"/>
    </xf>
    <xf numFmtId="4" fontId="12" fillId="78" borderId="10" applyNumberFormat="0" applyProtection="0">
      <alignment horizontal="right" vertical="center"/>
    </xf>
    <xf numFmtId="4" fontId="12" fillId="78" borderId="10" applyNumberFormat="0" applyProtection="0">
      <alignment horizontal="right" vertical="center"/>
    </xf>
    <xf numFmtId="4" fontId="12" fillId="78" borderId="10" applyNumberFormat="0" applyProtection="0">
      <alignment horizontal="right" vertical="center"/>
    </xf>
    <xf numFmtId="4" fontId="12" fillId="78" borderId="10" applyNumberFormat="0" applyProtection="0">
      <alignment horizontal="right" vertical="center"/>
    </xf>
    <xf numFmtId="4" fontId="12" fillId="78" borderId="10"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2" fillId="73" borderId="10" applyNumberFormat="0" applyProtection="0">
      <alignment horizontal="right" vertical="center"/>
    </xf>
    <xf numFmtId="4" fontId="12" fillId="73" borderId="10" applyNumberFormat="0" applyProtection="0">
      <alignment horizontal="right" vertical="center"/>
    </xf>
    <xf numFmtId="4" fontId="12" fillId="73" borderId="10" applyNumberFormat="0" applyProtection="0">
      <alignment horizontal="right" vertical="center"/>
    </xf>
    <xf numFmtId="4" fontId="12" fillId="73" borderId="10" applyNumberFormat="0" applyProtection="0">
      <alignment horizontal="right" vertical="center"/>
    </xf>
    <xf numFmtId="4" fontId="12" fillId="73" borderId="10" applyNumberFormat="0" applyProtection="0">
      <alignment horizontal="right" vertical="center"/>
    </xf>
    <xf numFmtId="4" fontId="12" fillId="73" borderId="10" applyNumberFormat="0" applyProtection="0">
      <alignment horizontal="right" vertical="center"/>
    </xf>
    <xf numFmtId="4" fontId="12" fillId="73" borderId="10" applyNumberFormat="0" applyProtection="0">
      <alignment horizontal="right" vertical="center"/>
    </xf>
    <xf numFmtId="4" fontId="12" fillId="73" borderId="10" applyNumberFormat="0" applyProtection="0">
      <alignment horizontal="right" vertical="center"/>
    </xf>
    <xf numFmtId="4" fontId="12" fillId="73" borderId="10" applyNumberFormat="0" applyProtection="0">
      <alignment horizontal="right" vertical="center"/>
    </xf>
    <xf numFmtId="4" fontId="12" fillId="73" borderId="10" applyNumberFormat="0" applyProtection="0">
      <alignment horizontal="right" vertical="center"/>
    </xf>
    <xf numFmtId="4" fontId="12" fillId="73" borderId="10" applyNumberFormat="0" applyProtection="0">
      <alignment horizontal="right" vertical="center"/>
    </xf>
    <xf numFmtId="4" fontId="12" fillId="73" borderId="10" applyNumberFormat="0" applyProtection="0">
      <alignment horizontal="right" vertical="center"/>
    </xf>
    <xf numFmtId="4" fontId="12" fillId="73" borderId="10" applyNumberFormat="0" applyProtection="0">
      <alignment horizontal="right" vertical="center"/>
    </xf>
    <xf numFmtId="4" fontId="12" fillId="73" borderId="10" applyNumberFormat="0" applyProtection="0">
      <alignment horizontal="right" vertical="center"/>
    </xf>
    <xf numFmtId="4" fontId="12" fillId="73" borderId="10" applyNumberFormat="0" applyProtection="0">
      <alignment horizontal="right" vertical="center"/>
    </xf>
    <xf numFmtId="4" fontId="12" fillId="73" borderId="10" applyNumberFormat="0" applyProtection="0">
      <alignment horizontal="right" vertical="center"/>
    </xf>
    <xf numFmtId="4" fontId="12" fillId="73" borderId="10" applyNumberFormat="0" applyProtection="0">
      <alignment horizontal="right" vertical="center"/>
    </xf>
    <xf numFmtId="4" fontId="12" fillId="73" borderId="10" applyNumberFormat="0" applyProtection="0">
      <alignment horizontal="right" vertical="center"/>
    </xf>
    <xf numFmtId="4" fontId="12" fillId="73" borderId="10" applyNumberFormat="0" applyProtection="0">
      <alignment horizontal="right" vertical="center"/>
    </xf>
    <xf numFmtId="4" fontId="12" fillId="73" borderId="10" applyNumberFormat="0" applyProtection="0">
      <alignment horizontal="right" vertical="center"/>
    </xf>
    <xf numFmtId="4" fontId="12" fillId="73" borderId="10" applyNumberFormat="0" applyProtection="0">
      <alignment horizontal="right" vertical="center"/>
    </xf>
    <xf numFmtId="4" fontId="12" fillId="73" borderId="10" applyNumberFormat="0" applyProtection="0">
      <alignment horizontal="right" vertical="center"/>
    </xf>
    <xf numFmtId="4" fontId="12" fillId="73" borderId="10" applyNumberFormat="0" applyProtection="0">
      <alignment horizontal="right" vertical="center"/>
    </xf>
    <xf numFmtId="4" fontId="12" fillId="73" borderId="10" applyNumberFormat="0" applyProtection="0">
      <alignment horizontal="right" vertical="center"/>
    </xf>
    <xf numFmtId="4" fontId="12" fillId="73" borderId="10" applyNumberFormat="0" applyProtection="0">
      <alignment horizontal="right" vertical="center"/>
    </xf>
    <xf numFmtId="4" fontId="12" fillId="73" borderId="10" applyNumberFormat="0" applyProtection="0">
      <alignment horizontal="right" vertical="center"/>
    </xf>
    <xf numFmtId="4" fontId="12" fillId="73" borderId="10" applyNumberFormat="0" applyProtection="0">
      <alignment horizontal="right" vertical="center"/>
    </xf>
    <xf numFmtId="4" fontId="12" fillId="73" borderId="10" applyNumberFormat="0" applyProtection="0">
      <alignment horizontal="right" vertical="center"/>
    </xf>
    <xf numFmtId="4" fontId="12" fillId="73" borderId="10" applyNumberFormat="0" applyProtection="0">
      <alignment horizontal="right" vertical="center"/>
    </xf>
    <xf numFmtId="4" fontId="12" fillId="73" borderId="10" applyNumberFormat="0" applyProtection="0">
      <alignment horizontal="right" vertical="center"/>
    </xf>
    <xf numFmtId="4" fontId="12" fillId="73" borderId="10" applyNumberFormat="0" applyProtection="0">
      <alignment horizontal="right" vertical="center"/>
    </xf>
    <xf numFmtId="4" fontId="12" fillId="73" borderId="10" applyNumberFormat="0" applyProtection="0">
      <alignment horizontal="right" vertical="center"/>
    </xf>
    <xf numFmtId="4" fontId="12" fillId="73" borderId="10" applyNumberFormat="0" applyProtection="0">
      <alignment horizontal="right" vertical="center"/>
    </xf>
    <xf numFmtId="4" fontId="12" fillId="73" borderId="10" applyNumberFormat="0" applyProtection="0">
      <alignment horizontal="right" vertical="center"/>
    </xf>
    <xf numFmtId="4" fontId="12" fillId="73" borderId="10" applyNumberFormat="0" applyProtection="0">
      <alignment horizontal="right" vertical="center"/>
    </xf>
    <xf numFmtId="4" fontId="12" fillId="73" borderId="10" applyNumberFormat="0" applyProtection="0">
      <alignment horizontal="right" vertical="center"/>
    </xf>
    <xf numFmtId="4" fontId="12" fillId="73" borderId="10" applyNumberFormat="0" applyProtection="0">
      <alignment horizontal="right" vertical="center"/>
    </xf>
    <xf numFmtId="4" fontId="12" fillId="73" borderId="10" applyNumberFormat="0" applyProtection="0">
      <alignment horizontal="right" vertical="center"/>
    </xf>
    <xf numFmtId="4" fontId="12" fillId="73" borderId="10" applyNumberFormat="0" applyProtection="0">
      <alignment horizontal="right" vertical="center"/>
    </xf>
    <xf numFmtId="4" fontId="12" fillId="73" borderId="10" applyNumberFormat="0" applyProtection="0">
      <alignment horizontal="right" vertical="center"/>
    </xf>
    <xf numFmtId="4" fontId="12" fillId="73" borderId="10" applyNumberFormat="0" applyProtection="0">
      <alignment horizontal="right" vertical="center"/>
    </xf>
    <xf numFmtId="4" fontId="12" fillId="73" borderId="10" applyNumberFormat="0" applyProtection="0">
      <alignment horizontal="right" vertical="center"/>
    </xf>
    <xf numFmtId="4" fontId="12" fillId="73" borderId="10" applyNumberFormat="0" applyProtection="0">
      <alignment horizontal="right" vertical="center"/>
    </xf>
    <xf numFmtId="4" fontId="12" fillId="73" borderId="10" applyNumberFormat="0" applyProtection="0">
      <alignment horizontal="right" vertical="center"/>
    </xf>
    <xf numFmtId="4" fontId="12" fillId="73" borderId="10"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2" fillId="79" borderId="10" applyNumberFormat="0" applyProtection="0">
      <alignment horizontal="right" vertical="center"/>
    </xf>
    <xf numFmtId="4" fontId="12" fillId="79" borderId="10" applyNumberFormat="0" applyProtection="0">
      <alignment horizontal="right" vertical="center"/>
    </xf>
    <xf numFmtId="4" fontId="12" fillId="79" borderId="10" applyNumberFormat="0" applyProtection="0">
      <alignment horizontal="right" vertical="center"/>
    </xf>
    <xf numFmtId="4" fontId="12" fillId="79" borderId="10" applyNumberFormat="0" applyProtection="0">
      <alignment horizontal="right" vertical="center"/>
    </xf>
    <xf numFmtId="4" fontId="12" fillId="79" borderId="10" applyNumberFormat="0" applyProtection="0">
      <alignment horizontal="right" vertical="center"/>
    </xf>
    <xf numFmtId="4" fontId="12" fillId="79" borderId="10" applyNumberFormat="0" applyProtection="0">
      <alignment horizontal="right" vertical="center"/>
    </xf>
    <xf numFmtId="4" fontId="12" fillId="79" borderId="10" applyNumberFormat="0" applyProtection="0">
      <alignment horizontal="right" vertical="center"/>
    </xf>
    <xf numFmtId="4" fontId="12" fillId="79" borderId="10" applyNumberFormat="0" applyProtection="0">
      <alignment horizontal="right" vertical="center"/>
    </xf>
    <xf numFmtId="4" fontId="12" fillId="79" borderId="10" applyNumberFormat="0" applyProtection="0">
      <alignment horizontal="right" vertical="center"/>
    </xf>
    <xf numFmtId="4" fontId="12" fillId="79" borderId="10" applyNumberFormat="0" applyProtection="0">
      <alignment horizontal="right" vertical="center"/>
    </xf>
    <xf numFmtId="4" fontId="12" fillId="79" borderId="10" applyNumberFormat="0" applyProtection="0">
      <alignment horizontal="right" vertical="center"/>
    </xf>
    <xf numFmtId="4" fontId="12" fillId="79" borderId="10" applyNumberFormat="0" applyProtection="0">
      <alignment horizontal="right" vertical="center"/>
    </xf>
    <xf numFmtId="4" fontId="12" fillId="79" borderId="10" applyNumberFormat="0" applyProtection="0">
      <alignment horizontal="right" vertical="center"/>
    </xf>
    <xf numFmtId="4" fontId="12" fillId="79" borderId="10" applyNumberFormat="0" applyProtection="0">
      <alignment horizontal="right" vertical="center"/>
    </xf>
    <xf numFmtId="4" fontId="12" fillId="79" borderId="10" applyNumberFormat="0" applyProtection="0">
      <alignment horizontal="right" vertical="center"/>
    </xf>
    <xf numFmtId="4" fontId="12" fillId="79" borderId="10" applyNumberFormat="0" applyProtection="0">
      <alignment horizontal="right" vertical="center"/>
    </xf>
    <xf numFmtId="4" fontId="12" fillId="79" borderId="10" applyNumberFormat="0" applyProtection="0">
      <alignment horizontal="right" vertical="center"/>
    </xf>
    <xf numFmtId="4" fontId="12" fillId="79" borderId="10" applyNumberFormat="0" applyProtection="0">
      <alignment horizontal="right" vertical="center"/>
    </xf>
    <xf numFmtId="4" fontId="12" fillId="79" borderId="10" applyNumberFormat="0" applyProtection="0">
      <alignment horizontal="right" vertical="center"/>
    </xf>
    <xf numFmtId="4" fontId="12" fillId="79" borderId="10" applyNumberFormat="0" applyProtection="0">
      <alignment horizontal="right" vertical="center"/>
    </xf>
    <xf numFmtId="4" fontId="12" fillId="79" borderId="10" applyNumberFormat="0" applyProtection="0">
      <alignment horizontal="right" vertical="center"/>
    </xf>
    <xf numFmtId="4" fontId="12" fillId="79" borderId="10" applyNumberFormat="0" applyProtection="0">
      <alignment horizontal="right" vertical="center"/>
    </xf>
    <xf numFmtId="4" fontId="12" fillId="79" borderId="10" applyNumberFormat="0" applyProtection="0">
      <alignment horizontal="right" vertical="center"/>
    </xf>
    <xf numFmtId="4" fontId="12" fillId="79" borderId="10" applyNumberFormat="0" applyProtection="0">
      <alignment horizontal="right" vertical="center"/>
    </xf>
    <xf numFmtId="4" fontId="12" fillId="79" borderId="10" applyNumberFormat="0" applyProtection="0">
      <alignment horizontal="right" vertical="center"/>
    </xf>
    <xf numFmtId="4" fontId="12" fillId="79" borderId="10" applyNumberFormat="0" applyProtection="0">
      <alignment horizontal="right" vertical="center"/>
    </xf>
    <xf numFmtId="4" fontId="12" fillId="79" borderId="10" applyNumberFormat="0" applyProtection="0">
      <alignment horizontal="right" vertical="center"/>
    </xf>
    <xf numFmtId="4" fontId="12" fillId="79" borderId="10" applyNumberFormat="0" applyProtection="0">
      <alignment horizontal="right" vertical="center"/>
    </xf>
    <xf numFmtId="4" fontId="12" fillId="79" borderId="10" applyNumberFormat="0" applyProtection="0">
      <alignment horizontal="right" vertical="center"/>
    </xf>
    <xf numFmtId="4" fontId="12" fillId="79" borderId="10" applyNumberFormat="0" applyProtection="0">
      <alignment horizontal="right" vertical="center"/>
    </xf>
    <xf numFmtId="4" fontId="12" fillId="79" borderId="10" applyNumberFormat="0" applyProtection="0">
      <alignment horizontal="right" vertical="center"/>
    </xf>
    <xf numFmtId="4" fontId="12" fillId="79" borderId="10" applyNumberFormat="0" applyProtection="0">
      <alignment horizontal="right" vertical="center"/>
    </xf>
    <xf numFmtId="4" fontId="12" fillId="79" borderId="10" applyNumberFormat="0" applyProtection="0">
      <alignment horizontal="right" vertical="center"/>
    </xf>
    <xf numFmtId="4" fontId="12" fillId="79" borderId="10" applyNumberFormat="0" applyProtection="0">
      <alignment horizontal="right" vertical="center"/>
    </xf>
    <xf numFmtId="4" fontId="12" fillId="79" borderId="10" applyNumberFormat="0" applyProtection="0">
      <alignment horizontal="right" vertical="center"/>
    </xf>
    <xf numFmtId="4" fontId="12" fillId="79" borderId="10" applyNumberFormat="0" applyProtection="0">
      <alignment horizontal="right" vertical="center"/>
    </xf>
    <xf numFmtId="4" fontId="12" fillId="79" borderId="10" applyNumberFormat="0" applyProtection="0">
      <alignment horizontal="right" vertical="center"/>
    </xf>
    <xf numFmtId="4" fontId="12" fillId="79" borderId="10" applyNumberFormat="0" applyProtection="0">
      <alignment horizontal="right" vertical="center"/>
    </xf>
    <xf numFmtId="4" fontId="12" fillId="79" borderId="10" applyNumberFormat="0" applyProtection="0">
      <alignment horizontal="right" vertical="center"/>
    </xf>
    <xf numFmtId="4" fontId="12" fillId="79" borderId="10" applyNumberFormat="0" applyProtection="0">
      <alignment horizontal="right" vertical="center"/>
    </xf>
    <xf numFmtId="4" fontId="12" fillId="79" borderId="10" applyNumberFormat="0" applyProtection="0">
      <alignment horizontal="right" vertical="center"/>
    </xf>
    <xf numFmtId="4" fontId="12" fillId="79" borderId="10" applyNumberFormat="0" applyProtection="0">
      <alignment horizontal="right" vertical="center"/>
    </xf>
    <xf numFmtId="4" fontId="12" fillId="79" borderId="10" applyNumberFormat="0" applyProtection="0">
      <alignment horizontal="right" vertical="center"/>
    </xf>
    <xf numFmtId="4" fontId="12" fillId="79" borderId="10" applyNumberFormat="0" applyProtection="0">
      <alignment horizontal="right" vertical="center"/>
    </xf>
    <xf numFmtId="4" fontId="12" fillId="79" borderId="10"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2" fillId="80" borderId="10" applyNumberFormat="0" applyProtection="0">
      <alignment horizontal="right" vertical="center"/>
    </xf>
    <xf numFmtId="4" fontId="12" fillId="80" borderId="10" applyNumberFormat="0" applyProtection="0">
      <alignment horizontal="right" vertical="center"/>
    </xf>
    <xf numFmtId="4" fontId="12" fillId="80" borderId="10" applyNumberFormat="0" applyProtection="0">
      <alignment horizontal="right" vertical="center"/>
    </xf>
    <xf numFmtId="4" fontId="12" fillId="80" borderId="10" applyNumberFormat="0" applyProtection="0">
      <alignment horizontal="right" vertical="center"/>
    </xf>
    <xf numFmtId="4" fontId="12" fillId="80" borderId="10" applyNumberFormat="0" applyProtection="0">
      <alignment horizontal="right" vertical="center"/>
    </xf>
    <xf numFmtId="4" fontId="12" fillId="80" borderId="10" applyNumberFormat="0" applyProtection="0">
      <alignment horizontal="right" vertical="center"/>
    </xf>
    <xf numFmtId="4" fontId="12" fillId="80" borderId="10" applyNumberFormat="0" applyProtection="0">
      <alignment horizontal="right" vertical="center"/>
    </xf>
    <xf numFmtId="4" fontId="12" fillId="80" borderId="10" applyNumberFormat="0" applyProtection="0">
      <alignment horizontal="right" vertical="center"/>
    </xf>
    <xf numFmtId="4" fontId="12" fillId="80" borderId="10" applyNumberFormat="0" applyProtection="0">
      <alignment horizontal="right" vertical="center"/>
    </xf>
    <xf numFmtId="4" fontId="12" fillId="80" borderId="10" applyNumberFormat="0" applyProtection="0">
      <alignment horizontal="right" vertical="center"/>
    </xf>
    <xf numFmtId="4" fontId="12" fillId="80" borderId="10" applyNumberFormat="0" applyProtection="0">
      <alignment horizontal="right" vertical="center"/>
    </xf>
    <xf numFmtId="4" fontId="12" fillId="80" borderId="10" applyNumberFormat="0" applyProtection="0">
      <alignment horizontal="right" vertical="center"/>
    </xf>
    <xf numFmtId="4" fontId="12" fillId="80" borderId="10" applyNumberFormat="0" applyProtection="0">
      <alignment horizontal="right" vertical="center"/>
    </xf>
    <xf numFmtId="4" fontId="12" fillId="80" borderId="10" applyNumberFormat="0" applyProtection="0">
      <alignment horizontal="right" vertical="center"/>
    </xf>
    <xf numFmtId="4" fontId="12" fillId="80" borderId="10" applyNumberFormat="0" applyProtection="0">
      <alignment horizontal="right" vertical="center"/>
    </xf>
    <xf numFmtId="4" fontId="12" fillId="80" borderId="10" applyNumberFormat="0" applyProtection="0">
      <alignment horizontal="right" vertical="center"/>
    </xf>
    <xf numFmtId="4" fontId="12" fillId="80" borderId="10" applyNumberFormat="0" applyProtection="0">
      <alignment horizontal="right" vertical="center"/>
    </xf>
    <xf numFmtId="4" fontId="12" fillId="80" borderId="10" applyNumberFormat="0" applyProtection="0">
      <alignment horizontal="right" vertical="center"/>
    </xf>
    <xf numFmtId="4" fontId="12" fillId="80" borderId="10" applyNumberFormat="0" applyProtection="0">
      <alignment horizontal="right" vertical="center"/>
    </xf>
    <xf numFmtId="4" fontId="12" fillId="80" borderId="10" applyNumberFormat="0" applyProtection="0">
      <alignment horizontal="right" vertical="center"/>
    </xf>
    <xf numFmtId="4" fontId="12" fillId="80" borderId="10" applyNumberFormat="0" applyProtection="0">
      <alignment horizontal="right" vertical="center"/>
    </xf>
    <xf numFmtId="4" fontId="12" fillId="80" borderId="10" applyNumberFormat="0" applyProtection="0">
      <alignment horizontal="right" vertical="center"/>
    </xf>
    <xf numFmtId="4" fontId="12" fillId="80" borderId="10" applyNumberFormat="0" applyProtection="0">
      <alignment horizontal="right" vertical="center"/>
    </xf>
    <xf numFmtId="4" fontId="12" fillId="80" borderId="10" applyNumberFormat="0" applyProtection="0">
      <alignment horizontal="right" vertical="center"/>
    </xf>
    <xf numFmtId="4" fontId="12" fillId="80" borderId="10" applyNumberFormat="0" applyProtection="0">
      <alignment horizontal="right" vertical="center"/>
    </xf>
    <xf numFmtId="4" fontId="12" fillId="80" borderId="10" applyNumberFormat="0" applyProtection="0">
      <alignment horizontal="right" vertical="center"/>
    </xf>
    <xf numFmtId="4" fontId="12" fillId="80" borderId="10" applyNumberFormat="0" applyProtection="0">
      <alignment horizontal="right" vertical="center"/>
    </xf>
    <xf numFmtId="4" fontId="12" fillId="80" borderId="10" applyNumberFormat="0" applyProtection="0">
      <alignment horizontal="right" vertical="center"/>
    </xf>
    <xf numFmtId="4" fontId="12" fillId="80" borderId="10" applyNumberFormat="0" applyProtection="0">
      <alignment horizontal="right" vertical="center"/>
    </xf>
    <xf numFmtId="4" fontId="12" fillId="80" borderId="10" applyNumberFormat="0" applyProtection="0">
      <alignment horizontal="right" vertical="center"/>
    </xf>
    <xf numFmtId="4" fontId="12" fillId="80" borderId="10" applyNumberFormat="0" applyProtection="0">
      <alignment horizontal="right" vertical="center"/>
    </xf>
    <xf numFmtId="4" fontId="12" fillId="80" borderId="10" applyNumberFormat="0" applyProtection="0">
      <alignment horizontal="right" vertical="center"/>
    </xf>
    <xf numFmtId="4" fontId="12" fillId="80" borderId="10" applyNumberFormat="0" applyProtection="0">
      <alignment horizontal="right" vertical="center"/>
    </xf>
    <xf numFmtId="4" fontId="12" fillId="80" borderId="10" applyNumberFormat="0" applyProtection="0">
      <alignment horizontal="right" vertical="center"/>
    </xf>
    <xf numFmtId="4" fontId="12" fillId="80" borderId="10" applyNumberFormat="0" applyProtection="0">
      <alignment horizontal="right" vertical="center"/>
    </xf>
    <xf numFmtId="4" fontId="12" fillId="80" borderId="10" applyNumberFormat="0" applyProtection="0">
      <alignment horizontal="right" vertical="center"/>
    </xf>
    <xf numFmtId="4" fontId="12" fillId="80" borderId="10" applyNumberFormat="0" applyProtection="0">
      <alignment horizontal="right" vertical="center"/>
    </xf>
    <xf numFmtId="4" fontId="12" fillId="80" borderId="10" applyNumberFormat="0" applyProtection="0">
      <alignment horizontal="right" vertical="center"/>
    </xf>
    <xf numFmtId="4" fontId="12" fillId="80" borderId="10" applyNumberFormat="0" applyProtection="0">
      <alignment horizontal="right" vertical="center"/>
    </xf>
    <xf numFmtId="4" fontId="12" fillId="80" borderId="10" applyNumberFormat="0" applyProtection="0">
      <alignment horizontal="right" vertical="center"/>
    </xf>
    <xf numFmtId="4" fontId="12" fillId="80" borderId="10" applyNumberFormat="0" applyProtection="0">
      <alignment horizontal="right" vertical="center"/>
    </xf>
    <xf numFmtId="4" fontId="12" fillId="80" borderId="10" applyNumberFormat="0" applyProtection="0">
      <alignment horizontal="right" vertical="center"/>
    </xf>
    <xf numFmtId="4" fontId="12" fillId="80" borderId="10" applyNumberFormat="0" applyProtection="0">
      <alignment horizontal="right" vertical="center"/>
    </xf>
    <xf numFmtId="4" fontId="12" fillId="80" borderId="10" applyNumberFormat="0" applyProtection="0">
      <alignment horizontal="right" vertical="center"/>
    </xf>
    <xf numFmtId="4" fontId="12" fillId="80" borderId="10"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2" fillId="74" borderId="10" applyNumberFormat="0" applyProtection="0">
      <alignment horizontal="right" vertical="center"/>
    </xf>
    <xf numFmtId="4" fontId="12" fillId="74" borderId="10" applyNumberFormat="0" applyProtection="0">
      <alignment horizontal="right" vertical="center"/>
    </xf>
    <xf numFmtId="4" fontId="12" fillId="74" borderId="10" applyNumberFormat="0" applyProtection="0">
      <alignment horizontal="right" vertical="center"/>
    </xf>
    <xf numFmtId="4" fontId="12" fillId="74" borderId="10" applyNumberFormat="0" applyProtection="0">
      <alignment horizontal="right" vertical="center"/>
    </xf>
    <xf numFmtId="4" fontId="12" fillId="74" borderId="10" applyNumberFormat="0" applyProtection="0">
      <alignment horizontal="right" vertical="center"/>
    </xf>
    <xf numFmtId="4" fontId="12" fillId="74" borderId="10" applyNumberFormat="0" applyProtection="0">
      <alignment horizontal="right" vertical="center"/>
    </xf>
    <xf numFmtId="4" fontId="12" fillId="74" borderId="10" applyNumberFormat="0" applyProtection="0">
      <alignment horizontal="right" vertical="center"/>
    </xf>
    <xf numFmtId="4" fontId="12" fillId="74" borderId="10" applyNumberFormat="0" applyProtection="0">
      <alignment horizontal="right" vertical="center"/>
    </xf>
    <xf numFmtId="4" fontId="12" fillId="74" borderId="10" applyNumberFormat="0" applyProtection="0">
      <alignment horizontal="right" vertical="center"/>
    </xf>
    <xf numFmtId="4" fontId="12" fillId="74" borderId="10" applyNumberFormat="0" applyProtection="0">
      <alignment horizontal="right" vertical="center"/>
    </xf>
    <xf numFmtId="4" fontId="12" fillId="74" borderId="10" applyNumberFormat="0" applyProtection="0">
      <alignment horizontal="right" vertical="center"/>
    </xf>
    <xf numFmtId="4" fontId="12" fillId="74" borderId="10" applyNumberFormat="0" applyProtection="0">
      <alignment horizontal="right" vertical="center"/>
    </xf>
    <xf numFmtId="4" fontId="12" fillId="74" borderId="10" applyNumberFormat="0" applyProtection="0">
      <alignment horizontal="right" vertical="center"/>
    </xf>
    <xf numFmtId="4" fontId="12" fillId="74" borderId="10" applyNumberFormat="0" applyProtection="0">
      <alignment horizontal="right" vertical="center"/>
    </xf>
    <xf numFmtId="4" fontId="12" fillId="74" borderId="10" applyNumberFormat="0" applyProtection="0">
      <alignment horizontal="right" vertical="center"/>
    </xf>
    <xf numFmtId="4" fontId="12" fillId="74" borderId="10" applyNumberFormat="0" applyProtection="0">
      <alignment horizontal="right" vertical="center"/>
    </xf>
    <xf numFmtId="4" fontId="12" fillId="74" borderId="10" applyNumberFormat="0" applyProtection="0">
      <alignment horizontal="right" vertical="center"/>
    </xf>
    <xf numFmtId="4" fontId="12" fillId="74" borderId="10" applyNumberFormat="0" applyProtection="0">
      <alignment horizontal="right" vertical="center"/>
    </xf>
    <xf numFmtId="4" fontId="12" fillId="74" borderId="10" applyNumberFormat="0" applyProtection="0">
      <alignment horizontal="right" vertical="center"/>
    </xf>
    <xf numFmtId="4" fontId="12" fillId="74" borderId="10" applyNumberFormat="0" applyProtection="0">
      <alignment horizontal="right" vertical="center"/>
    </xf>
    <xf numFmtId="4" fontId="12" fillId="74" borderId="10" applyNumberFormat="0" applyProtection="0">
      <alignment horizontal="right" vertical="center"/>
    </xf>
    <xf numFmtId="4" fontId="12" fillId="74" borderId="10" applyNumberFormat="0" applyProtection="0">
      <alignment horizontal="right" vertical="center"/>
    </xf>
    <xf numFmtId="4" fontId="12" fillId="74" borderId="10" applyNumberFormat="0" applyProtection="0">
      <alignment horizontal="right" vertical="center"/>
    </xf>
    <xf numFmtId="4" fontId="12" fillId="74" borderId="10" applyNumberFormat="0" applyProtection="0">
      <alignment horizontal="right" vertical="center"/>
    </xf>
    <xf numFmtId="4" fontId="12" fillId="74" borderId="10" applyNumberFormat="0" applyProtection="0">
      <alignment horizontal="right" vertical="center"/>
    </xf>
    <xf numFmtId="4" fontId="12" fillId="74" borderId="10" applyNumberFormat="0" applyProtection="0">
      <alignment horizontal="right" vertical="center"/>
    </xf>
    <xf numFmtId="4" fontId="12" fillId="74" borderId="10" applyNumberFormat="0" applyProtection="0">
      <alignment horizontal="right" vertical="center"/>
    </xf>
    <xf numFmtId="4" fontId="12" fillId="74" borderId="10" applyNumberFormat="0" applyProtection="0">
      <alignment horizontal="right" vertical="center"/>
    </xf>
    <xf numFmtId="4" fontId="12" fillId="74" borderId="10" applyNumberFormat="0" applyProtection="0">
      <alignment horizontal="right" vertical="center"/>
    </xf>
    <xf numFmtId="4" fontId="12" fillId="74" borderId="10" applyNumberFormat="0" applyProtection="0">
      <alignment horizontal="right" vertical="center"/>
    </xf>
    <xf numFmtId="4" fontId="12" fillId="74" borderId="10" applyNumberFormat="0" applyProtection="0">
      <alignment horizontal="right" vertical="center"/>
    </xf>
    <xf numFmtId="4" fontId="12" fillId="74" borderId="10" applyNumberFormat="0" applyProtection="0">
      <alignment horizontal="right" vertical="center"/>
    </xf>
    <xf numFmtId="4" fontId="12" fillId="74" borderId="10" applyNumberFormat="0" applyProtection="0">
      <alignment horizontal="right" vertical="center"/>
    </xf>
    <xf numFmtId="4" fontId="12" fillId="74" borderId="10" applyNumberFormat="0" applyProtection="0">
      <alignment horizontal="right" vertical="center"/>
    </xf>
    <xf numFmtId="4" fontId="12" fillId="74" borderId="10" applyNumberFormat="0" applyProtection="0">
      <alignment horizontal="right" vertical="center"/>
    </xf>
    <xf numFmtId="4" fontId="12" fillId="74" borderId="10" applyNumberFormat="0" applyProtection="0">
      <alignment horizontal="right" vertical="center"/>
    </xf>
    <xf numFmtId="4" fontId="12" fillId="74" borderId="10" applyNumberFormat="0" applyProtection="0">
      <alignment horizontal="right" vertical="center"/>
    </xf>
    <xf numFmtId="4" fontId="12" fillId="74" borderId="10" applyNumberFormat="0" applyProtection="0">
      <alignment horizontal="right" vertical="center"/>
    </xf>
    <xf numFmtId="4" fontId="12" fillId="74" borderId="10" applyNumberFormat="0" applyProtection="0">
      <alignment horizontal="right" vertical="center"/>
    </xf>
    <xf numFmtId="4" fontId="12" fillId="74" borderId="10" applyNumberFormat="0" applyProtection="0">
      <alignment horizontal="right" vertical="center"/>
    </xf>
    <xf numFmtId="4" fontId="12" fillId="74" borderId="10" applyNumberFormat="0" applyProtection="0">
      <alignment horizontal="right" vertical="center"/>
    </xf>
    <xf numFmtId="4" fontId="12" fillId="74" borderId="10" applyNumberFormat="0" applyProtection="0">
      <alignment horizontal="right" vertical="center"/>
    </xf>
    <xf numFmtId="4" fontId="12" fillId="74" borderId="10" applyNumberFormat="0" applyProtection="0">
      <alignment horizontal="right" vertical="center"/>
    </xf>
    <xf numFmtId="4" fontId="12" fillId="74" borderId="10" applyNumberFormat="0" applyProtection="0">
      <alignment horizontal="right" vertical="center"/>
    </xf>
    <xf numFmtId="4" fontId="12" fillId="74" borderId="10"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2" fillId="81" borderId="10" applyNumberFormat="0" applyProtection="0">
      <alignment horizontal="right" vertical="center"/>
    </xf>
    <xf numFmtId="4" fontId="12" fillId="81" borderId="10" applyNumberFormat="0" applyProtection="0">
      <alignment horizontal="right" vertical="center"/>
    </xf>
    <xf numFmtId="4" fontId="12" fillId="81" borderId="10" applyNumberFormat="0" applyProtection="0">
      <alignment horizontal="right" vertical="center"/>
    </xf>
    <xf numFmtId="4" fontId="12" fillId="81" borderId="10" applyNumberFormat="0" applyProtection="0">
      <alignment horizontal="right" vertical="center"/>
    </xf>
    <xf numFmtId="4" fontId="12" fillId="81" borderId="10" applyNumberFormat="0" applyProtection="0">
      <alignment horizontal="right" vertical="center"/>
    </xf>
    <xf numFmtId="4" fontId="12" fillId="81" borderId="10" applyNumberFormat="0" applyProtection="0">
      <alignment horizontal="right" vertical="center"/>
    </xf>
    <xf numFmtId="4" fontId="12" fillId="81" borderId="10" applyNumberFormat="0" applyProtection="0">
      <alignment horizontal="right" vertical="center"/>
    </xf>
    <xf numFmtId="4" fontId="12" fillId="81" borderId="10" applyNumberFormat="0" applyProtection="0">
      <alignment horizontal="right" vertical="center"/>
    </xf>
    <xf numFmtId="4" fontId="12" fillId="81" borderId="10" applyNumberFormat="0" applyProtection="0">
      <alignment horizontal="right" vertical="center"/>
    </xf>
    <xf numFmtId="4" fontId="12" fillId="81" borderId="10" applyNumberFormat="0" applyProtection="0">
      <alignment horizontal="right" vertical="center"/>
    </xf>
    <xf numFmtId="4" fontId="12" fillId="81" borderId="10" applyNumberFormat="0" applyProtection="0">
      <alignment horizontal="right" vertical="center"/>
    </xf>
    <xf numFmtId="4" fontId="12" fillId="81" borderId="10" applyNumberFormat="0" applyProtection="0">
      <alignment horizontal="right" vertical="center"/>
    </xf>
    <xf numFmtId="4" fontId="12" fillId="81" borderId="10" applyNumberFormat="0" applyProtection="0">
      <alignment horizontal="right" vertical="center"/>
    </xf>
    <xf numFmtId="4" fontId="12" fillId="81" borderId="10" applyNumberFormat="0" applyProtection="0">
      <alignment horizontal="right" vertical="center"/>
    </xf>
    <xf numFmtId="4" fontId="12" fillId="81" borderId="10" applyNumberFormat="0" applyProtection="0">
      <alignment horizontal="right" vertical="center"/>
    </xf>
    <xf numFmtId="4" fontId="12" fillId="81" borderId="10" applyNumberFormat="0" applyProtection="0">
      <alignment horizontal="right" vertical="center"/>
    </xf>
    <xf numFmtId="4" fontId="12" fillId="81" borderId="10" applyNumberFormat="0" applyProtection="0">
      <alignment horizontal="right" vertical="center"/>
    </xf>
    <xf numFmtId="4" fontId="12" fillId="81" borderId="10" applyNumberFormat="0" applyProtection="0">
      <alignment horizontal="right" vertical="center"/>
    </xf>
    <xf numFmtId="4" fontId="12" fillId="81" borderId="10" applyNumberFormat="0" applyProtection="0">
      <alignment horizontal="right" vertical="center"/>
    </xf>
    <xf numFmtId="4" fontId="12" fillId="81" borderId="10" applyNumberFormat="0" applyProtection="0">
      <alignment horizontal="right" vertical="center"/>
    </xf>
    <xf numFmtId="4" fontId="12" fillId="81" borderId="10" applyNumberFormat="0" applyProtection="0">
      <alignment horizontal="right" vertical="center"/>
    </xf>
    <xf numFmtId="4" fontId="12" fillId="81" borderId="10" applyNumberFormat="0" applyProtection="0">
      <alignment horizontal="right" vertical="center"/>
    </xf>
    <xf numFmtId="4" fontId="12" fillId="81" borderId="10" applyNumberFormat="0" applyProtection="0">
      <alignment horizontal="right" vertical="center"/>
    </xf>
    <xf numFmtId="4" fontId="12" fillId="81" borderId="10" applyNumberFormat="0" applyProtection="0">
      <alignment horizontal="right" vertical="center"/>
    </xf>
    <xf numFmtId="4" fontId="12" fillId="81" borderId="10" applyNumberFormat="0" applyProtection="0">
      <alignment horizontal="right" vertical="center"/>
    </xf>
    <xf numFmtId="4" fontId="12" fillId="81" borderId="10" applyNumberFormat="0" applyProtection="0">
      <alignment horizontal="right" vertical="center"/>
    </xf>
    <xf numFmtId="4" fontId="12" fillId="81" borderId="10" applyNumberFormat="0" applyProtection="0">
      <alignment horizontal="right" vertical="center"/>
    </xf>
    <xf numFmtId="4" fontId="12" fillId="81" borderId="10" applyNumberFormat="0" applyProtection="0">
      <alignment horizontal="right" vertical="center"/>
    </xf>
    <xf numFmtId="4" fontId="12" fillId="81" borderId="10" applyNumberFormat="0" applyProtection="0">
      <alignment horizontal="right" vertical="center"/>
    </xf>
    <xf numFmtId="4" fontId="12" fillId="81" borderId="10" applyNumberFormat="0" applyProtection="0">
      <alignment horizontal="right" vertical="center"/>
    </xf>
    <xf numFmtId="4" fontId="12" fillId="81" borderId="10" applyNumberFormat="0" applyProtection="0">
      <alignment horizontal="right" vertical="center"/>
    </xf>
    <xf numFmtId="4" fontId="12" fillId="81" borderId="10" applyNumberFormat="0" applyProtection="0">
      <alignment horizontal="right" vertical="center"/>
    </xf>
    <xf numFmtId="4" fontId="12" fillId="81" borderId="10" applyNumberFormat="0" applyProtection="0">
      <alignment horizontal="right" vertical="center"/>
    </xf>
    <xf numFmtId="4" fontId="12" fillId="81" borderId="10" applyNumberFormat="0" applyProtection="0">
      <alignment horizontal="right" vertical="center"/>
    </xf>
    <xf numFmtId="4" fontId="12" fillId="81" borderId="10" applyNumberFormat="0" applyProtection="0">
      <alignment horizontal="right" vertical="center"/>
    </xf>
    <xf numFmtId="4" fontId="12" fillId="81" borderId="10" applyNumberFormat="0" applyProtection="0">
      <alignment horizontal="right" vertical="center"/>
    </xf>
    <xf numFmtId="4" fontId="12" fillId="81" borderId="10" applyNumberFormat="0" applyProtection="0">
      <alignment horizontal="right" vertical="center"/>
    </xf>
    <xf numFmtId="4" fontId="12" fillId="81" borderId="10" applyNumberFormat="0" applyProtection="0">
      <alignment horizontal="right" vertical="center"/>
    </xf>
    <xf numFmtId="4" fontId="12" fillId="81" borderId="10" applyNumberFormat="0" applyProtection="0">
      <alignment horizontal="right" vertical="center"/>
    </xf>
    <xf numFmtId="4" fontId="12" fillId="81" borderId="10" applyNumberFormat="0" applyProtection="0">
      <alignment horizontal="right" vertical="center"/>
    </xf>
    <xf numFmtId="4" fontId="12" fillId="81" borderId="10" applyNumberFormat="0" applyProtection="0">
      <alignment horizontal="right" vertical="center"/>
    </xf>
    <xf numFmtId="4" fontId="12" fillId="81" borderId="10" applyNumberFormat="0" applyProtection="0">
      <alignment horizontal="right" vertical="center"/>
    </xf>
    <xf numFmtId="4" fontId="12" fillId="81" borderId="10" applyNumberFormat="0" applyProtection="0">
      <alignment horizontal="right" vertical="center"/>
    </xf>
    <xf numFmtId="4" fontId="12" fillId="81" borderId="10" applyNumberFormat="0" applyProtection="0">
      <alignment horizontal="right" vertical="center"/>
    </xf>
    <xf numFmtId="4" fontId="12" fillId="81" borderId="10"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41" fillId="82" borderId="10" applyNumberFormat="0" applyProtection="0">
      <alignment horizontal="left" vertical="center" indent="1"/>
    </xf>
    <xf numFmtId="4" fontId="41" fillId="82" borderId="10" applyNumberFormat="0" applyProtection="0">
      <alignment horizontal="left" vertical="center" indent="1"/>
    </xf>
    <xf numFmtId="4" fontId="41" fillId="82" borderId="10" applyNumberFormat="0" applyProtection="0">
      <alignment horizontal="left" vertical="center" indent="1"/>
    </xf>
    <xf numFmtId="4" fontId="41" fillId="82" borderId="10" applyNumberFormat="0" applyProtection="0">
      <alignment horizontal="left" vertical="center" indent="1"/>
    </xf>
    <xf numFmtId="4" fontId="41" fillId="82" borderId="10" applyNumberFormat="0" applyProtection="0">
      <alignment horizontal="left" vertical="center" indent="1"/>
    </xf>
    <xf numFmtId="4" fontId="41" fillId="82" borderId="10" applyNumberFormat="0" applyProtection="0">
      <alignment horizontal="left" vertical="center" indent="1"/>
    </xf>
    <xf numFmtId="4" fontId="41" fillId="82" borderId="10" applyNumberFormat="0" applyProtection="0">
      <alignment horizontal="left" vertical="center" indent="1"/>
    </xf>
    <xf numFmtId="4" fontId="41" fillId="82" borderId="10" applyNumberFormat="0" applyProtection="0">
      <alignment horizontal="left" vertical="center" indent="1"/>
    </xf>
    <xf numFmtId="4" fontId="41" fillId="82" borderId="10" applyNumberFormat="0" applyProtection="0">
      <alignment horizontal="left" vertical="center" indent="1"/>
    </xf>
    <xf numFmtId="4" fontId="41" fillId="82" borderId="10" applyNumberFormat="0" applyProtection="0">
      <alignment horizontal="left" vertical="center" indent="1"/>
    </xf>
    <xf numFmtId="4" fontId="41" fillId="82" borderId="10" applyNumberFormat="0" applyProtection="0">
      <alignment horizontal="left" vertical="center" indent="1"/>
    </xf>
    <xf numFmtId="4" fontId="41" fillId="82" borderId="10" applyNumberFormat="0" applyProtection="0">
      <alignment horizontal="left" vertical="center" indent="1"/>
    </xf>
    <xf numFmtId="4" fontId="41" fillId="82" borderId="10" applyNumberFormat="0" applyProtection="0">
      <alignment horizontal="left" vertical="center" indent="1"/>
    </xf>
    <xf numFmtId="4" fontId="41" fillId="82" borderId="10" applyNumberFormat="0" applyProtection="0">
      <alignment horizontal="left" vertical="center" indent="1"/>
    </xf>
    <xf numFmtId="4" fontId="41" fillId="82" borderId="10" applyNumberFormat="0" applyProtection="0">
      <alignment horizontal="left" vertical="center" indent="1"/>
    </xf>
    <xf numFmtId="4" fontId="41" fillId="82" borderId="10" applyNumberFormat="0" applyProtection="0">
      <alignment horizontal="left" vertical="center" indent="1"/>
    </xf>
    <xf numFmtId="4" fontId="41" fillId="82" borderId="10" applyNumberFormat="0" applyProtection="0">
      <alignment horizontal="left" vertical="center" indent="1"/>
    </xf>
    <xf numFmtId="4" fontId="41" fillId="82" borderId="10" applyNumberFormat="0" applyProtection="0">
      <alignment horizontal="left" vertical="center" indent="1"/>
    </xf>
    <xf numFmtId="4" fontId="41" fillId="82" borderId="10" applyNumberFormat="0" applyProtection="0">
      <alignment horizontal="left" vertical="center" indent="1"/>
    </xf>
    <xf numFmtId="4" fontId="41" fillId="82" borderId="10" applyNumberFormat="0" applyProtection="0">
      <alignment horizontal="left" vertical="center" indent="1"/>
    </xf>
    <xf numFmtId="4" fontId="41" fillId="82" borderId="10" applyNumberFormat="0" applyProtection="0">
      <alignment horizontal="left" vertical="center" indent="1"/>
    </xf>
    <xf numFmtId="4" fontId="41" fillId="82" borderId="10" applyNumberFormat="0" applyProtection="0">
      <alignment horizontal="left" vertical="center" indent="1"/>
    </xf>
    <xf numFmtId="4" fontId="41" fillId="82" borderId="10" applyNumberFormat="0" applyProtection="0">
      <alignment horizontal="left" vertical="center" indent="1"/>
    </xf>
    <xf numFmtId="4" fontId="41" fillId="82" borderId="10" applyNumberFormat="0" applyProtection="0">
      <alignment horizontal="left" vertical="center" indent="1"/>
    </xf>
    <xf numFmtId="4" fontId="41" fillId="82" borderId="10" applyNumberFormat="0" applyProtection="0">
      <alignment horizontal="left" vertical="center" indent="1"/>
    </xf>
    <xf numFmtId="4" fontId="41" fillId="82" borderId="10" applyNumberFormat="0" applyProtection="0">
      <alignment horizontal="left" vertical="center" indent="1"/>
    </xf>
    <xf numFmtId="4" fontId="41" fillId="82" borderId="10" applyNumberFormat="0" applyProtection="0">
      <alignment horizontal="left" vertical="center" indent="1"/>
    </xf>
    <xf numFmtId="4" fontId="41" fillId="82" borderId="10" applyNumberFormat="0" applyProtection="0">
      <alignment horizontal="left" vertical="center" indent="1"/>
    </xf>
    <xf numFmtId="4" fontId="41" fillId="82" borderId="10" applyNumberFormat="0" applyProtection="0">
      <alignment horizontal="left" vertical="center" indent="1"/>
    </xf>
    <xf numFmtId="4" fontId="41" fillId="82" borderId="10" applyNumberFormat="0" applyProtection="0">
      <alignment horizontal="left" vertical="center" indent="1"/>
    </xf>
    <xf numFmtId="4" fontId="41" fillId="82" borderId="10" applyNumberFormat="0" applyProtection="0">
      <alignment horizontal="left" vertical="center" indent="1"/>
    </xf>
    <xf numFmtId="4" fontId="41" fillId="82" borderId="10" applyNumberFormat="0" applyProtection="0">
      <alignment horizontal="left" vertical="center" indent="1"/>
    </xf>
    <xf numFmtId="4" fontId="41" fillId="82" borderId="10" applyNumberFormat="0" applyProtection="0">
      <alignment horizontal="left" vertical="center" indent="1"/>
    </xf>
    <xf numFmtId="4" fontId="41" fillId="82" borderId="10" applyNumberFormat="0" applyProtection="0">
      <alignment horizontal="left" vertical="center" indent="1"/>
    </xf>
    <xf numFmtId="4" fontId="41" fillId="82" borderId="10" applyNumberFormat="0" applyProtection="0">
      <alignment horizontal="left" vertical="center" indent="1"/>
    </xf>
    <xf numFmtId="4" fontId="41" fillId="82" borderId="10" applyNumberFormat="0" applyProtection="0">
      <alignment horizontal="left" vertical="center" indent="1"/>
    </xf>
    <xf numFmtId="4" fontId="41" fillId="82" borderId="10" applyNumberFormat="0" applyProtection="0">
      <alignment horizontal="left" vertical="center" indent="1"/>
    </xf>
    <xf numFmtId="4" fontId="41" fillId="82" borderId="10" applyNumberFormat="0" applyProtection="0">
      <alignment horizontal="left" vertical="center" indent="1"/>
    </xf>
    <xf numFmtId="4" fontId="41" fillId="82" borderId="10" applyNumberFormat="0" applyProtection="0">
      <alignment horizontal="left" vertical="center" indent="1"/>
    </xf>
    <xf numFmtId="4" fontId="41" fillId="82" borderId="10" applyNumberFormat="0" applyProtection="0">
      <alignment horizontal="left" vertical="center" indent="1"/>
    </xf>
    <xf numFmtId="4" fontId="41" fillId="82" borderId="10" applyNumberFormat="0" applyProtection="0">
      <alignment horizontal="left" vertical="center" indent="1"/>
    </xf>
    <xf numFmtId="4" fontId="41" fillId="82" borderId="10" applyNumberFormat="0" applyProtection="0">
      <alignment horizontal="left" vertical="center" indent="1"/>
    </xf>
    <xf numFmtId="4" fontId="41" fillId="82" borderId="10" applyNumberFormat="0" applyProtection="0">
      <alignment horizontal="left" vertical="center" indent="1"/>
    </xf>
    <xf numFmtId="4" fontId="41" fillId="82" borderId="10" applyNumberFormat="0" applyProtection="0">
      <alignment horizontal="left" vertical="center" indent="1"/>
    </xf>
    <xf numFmtId="4" fontId="41" fillId="82" borderId="10"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12" fillId="83" borderId="19"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72"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72" borderId="12" applyNumberFormat="0" applyProtection="0">
      <alignment horizontal="left" vertical="center" indent="1"/>
    </xf>
    <xf numFmtId="4" fontId="11" fillId="72" borderId="12" applyNumberFormat="0" applyProtection="0">
      <alignment horizontal="left" vertical="center" indent="1"/>
    </xf>
    <xf numFmtId="4" fontId="11" fillId="72" borderId="12" applyNumberFormat="0" applyProtection="0">
      <alignment horizontal="left" vertical="center" indent="1"/>
    </xf>
    <xf numFmtId="4" fontId="11" fillId="72" borderId="12" applyNumberFormat="0" applyProtection="0">
      <alignment horizontal="left" vertical="center" indent="1"/>
    </xf>
    <xf numFmtId="4" fontId="11" fillId="72" borderId="12" applyNumberFormat="0" applyProtection="0">
      <alignment horizontal="left" vertical="center" indent="1"/>
    </xf>
    <xf numFmtId="4" fontId="11" fillId="72"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2" fillId="83" borderId="10" applyNumberFormat="0" applyProtection="0">
      <alignment horizontal="left" vertical="center" indent="1"/>
    </xf>
    <xf numFmtId="4" fontId="12" fillId="83" borderId="10" applyNumberFormat="0" applyProtection="0">
      <alignment horizontal="left" vertical="center" indent="1"/>
    </xf>
    <xf numFmtId="4" fontId="12" fillId="83" borderId="10" applyNumberFormat="0" applyProtection="0">
      <alignment horizontal="left" vertical="center" indent="1"/>
    </xf>
    <xf numFmtId="4" fontId="12" fillId="83" borderId="10" applyNumberFormat="0" applyProtection="0">
      <alignment horizontal="left" vertical="center" indent="1"/>
    </xf>
    <xf numFmtId="4" fontId="12" fillId="83" borderId="10" applyNumberFormat="0" applyProtection="0">
      <alignment horizontal="left" vertical="center" indent="1"/>
    </xf>
    <xf numFmtId="4" fontId="12" fillId="83" borderId="10" applyNumberFormat="0" applyProtection="0">
      <alignment horizontal="left" vertical="center" indent="1"/>
    </xf>
    <xf numFmtId="4" fontId="12" fillId="83" borderId="10" applyNumberFormat="0" applyProtection="0">
      <alignment horizontal="left" vertical="center" indent="1"/>
    </xf>
    <xf numFmtId="4" fontId="12" fillId="83" borderId="10" applyNumberFormat="0" applyProtection="0">
      <alignment horizontal="left" vertical="center" indent="1"/>
    </xf>
    <xf numFmtId="4" fontId="12" fillId="83" borderId="10" applyNumberFormat="0" applyProtection="0">
      <alignment horizontal="left" vertical="center" indent="1"/>
    </xf>
    <xf numFmtId="4" fontId="12" fillId="83" borderId="10" applyNumberFormat="0" applyProtection="0">
      <alignment horizontal="left" vertical="center" indent="1"/>
    </xf>
    <xf numFmtId="4" fontId="12" fillId="83" borderId="10" applyNumberFormat="0" applyProtection="0">
      <alignment horizontal="left" vertical="center" indent="1"/>
    </xf>
    <xf numFmtId="4" fontId="12" fillId="83" borderId="10" applyNumberFormat="0" applyProtection="0">
      <alignment horizontal="left" vertical="center" indent="1"/>
    </xf>
    <xf numFmtId="4" fontId="12" fillId="83" borderId="10" applyNumberFormat="0" applyProtection="0">
      <alignment horizontal="left" vertical="center" indent="1"/>
    </xf>
    <xf numFmtId="4" fontId="12" fillId="83" borderId="10" applyNumberFormat="0" applyProtection="0">
      <alignment horizontal="left" vertical="center" indent="1"/>
    </xf>
    <xf numFmtId="4" fontId="12" fillId="83" borderId="10" applyNumberFormat="0" applyProtection="0">
      <alignment horizontal="left" vertical="center" indent="1"/>
    </xf>
    <xf numFmtId="4" fontId="12" fillId="83" borderId="10" applyNumberFormat="0" applyProtection="0">
      <alignment horizontal="left" vertical="center" indent="1"/>
    </xf>
    <xf numFmtId="4" fontId="12" fillId="83" borderId="10" applyNumberFormat="0" applyProtection="0">
      <alignment horizontal="left" vertical="center" indent="1"/>
    </xf>
    <xf numFmtId="4" fontId="12" fillId="83" borderId="10" applyNumberFormat="0" applyProtection="0">
      <alignment horizontal="left" vertical="center" indent="1"/>
    </xf>
    <xf numFmtId="4" fontId="12" fillId="83" borderId="10" applyNumberFormat="0" applyProtection="0">
      <alignment horizontal="left" vertical="center" indent="1"/>
    </xf>
    <xf numFmtId="4" fontId="12" fillId="83" borderId="10" applyNumberFormat="0" applyProtection="0">
      <alignment horizontal="left" vertical="center" indent="1"/>
    </xf>
    <xf numFmtId="4" fontId="12" fillId="83" borderId="10" applyNumberFormat="0" applyProtection="0">
      <alignment horizontal="left" vertical="center" indent="1"/>
    </xf>
    <xf numFmtId="4" fontId="12" fillId="83" borderId="10" applyNumberFormat="0" applyProtection="0">
      <alignment horizontal="left" vertical="center" indent="1"/>
    </xf>
    <xf numFmtId="4" fontId="12" fillId="83" borderId="10" applyNumberFormat="0" applyProtection="0">
      <alignment horizontal="left" vertical="center" indent="1"/>
    </xf>
    <xf numFmtId="4" fontId="12" fillId="83" borderId="10" applyNumberFormat="0" applyProtection="0">
      <alignment horizontal="left" vertical="center" indent="1"/>
    </xf>
    <xf numFmtId="4" fontId="12" fillId="83" borderId="10" applyNumberFormat="0" applyProtection="0">
      <alignment horizontal="left" vertical="center" indent="1"/>
    </xf>
    <xf numFmtId="4" fontId="12" fillId="83" borderId="10" applyNumberFormat="0" applyProtection="0">
      <alignment horizontal="left" vertical="center" indent="1"/>
    </xf>
    <xf numFmtId="4" fontId="12" fillId="83" borderId="10" applyNumberFormat="0" applyProtection="0">
      <alignment horizontal="left" vertical="center" indent="1"/>
    </xf>
    <xf numFmtId="4" fontId="12" fillId="83" borderId="10" applyNumberFormat="0" applyProtection="0">
      <alignment horizontal="left" vertical="center" indent="1"/>
    </xf>
    <xf numFmtId="4" fontId="12" fillId="83" borderId="10" applyNumberFormat="0" applyProtection="0">
      <alignment horizontal="left" vertical="center" indent="1"/>
    </xf>
    <xf numFmtId="4" fontId="12" fillId="83" borderId="10" applyNumberFormat="0" applyProtection="0">
      <alignment horizontal="left" vertical="center" indent="1"/>
    </xf>
    <xf numFmtId="4" fontId="12" fillId="83" borderId="10" applyNumberFormat="0" applyProtection="0">
      <alignment horizontal="left" vertical="center" indent="1"/>
    </xf>
    <xf numFmtId="4" fontId="12" fillId="83" borderId="10" applyNumberFormat="0" applyProtection="0">
      <alignment horizontal="left" vertical="center" indent="1"/>
    </xf>
    <xf numFmtId="4" fontId="12" fillId="83" borderId="10" applyNumberFormat="0" applyProtection="0">
      <alignment horizontal="left" vertical="center" indent="1"/>
    </xf>
    <xf numFmtId="4" fontId="12" fillId="83" borderId="10" applyNumberFormat="0" applyProtection="0">
      <alignment horizontal="left" vertical="center" indent="1"/>
    </xf>
    <xf numFmtId="4" fontId="12" fillId="83" borderId="10" applyNumberFormat="0" applyProtection="0">
      <alignment horizontal="left" vertical="center" indent="1"/>
    </xf>
    <xf numFmtId="4" fontId="12" fillId="83" borderId="10" applyNumberFormat="0" applyProtection="0">
      <alignment horizontal="left" vertical="center" indent="1"/>
    </xf>
    <xf numFmtId="4" fontId="12" fillId="83" borderId="10" applyNumberFormat="0" applyProtection="0">
      <alignment horizontal="left" vertical="center" indent="1"/>
    </xf>
    <xf numFmtId="4" fontId="12" fillId="83" borderId="10" applyNumberFormat="0" applyProtection="0">
      <alignment horizontal="left" vertical="center" indent="1"/>
    </xf>
    <xf numFmtId="4" fontId="12" fillId="83" borderId="10" applyNumberFormat="0" applyProtection="0">
      <alignment horizontal="left" vertical="center" indent="1"/>
    </xf>
    <xf numFmtId="4" fontId="12" fillId="83" borderId="10" applyNumberFormat="0" applyProtection="0">
      <alignment horizontal="left" vertical="center" indent="1"/>
    </xf>
    <xf numFmtId="4" fontId="12" fillId="83" borderId="10" applyNumberFormat="0" applyProtection="0">
      <alignment horizontal="left" vertical="center" indent="1"/>
    </xf>
    <xf numFmtId="4" fontId="12" fillId="83" borderId="10" applyNumberFormat="0" applyProtection="0">
      <alignment horizontal="left" vertical="center" indent="1"/>
    </xf>
    <xf numFmtId="4" fontId="12" fillId="83" borderId="10" applyNumberFormat="0" applyProtection="0">
      <alignment horizontal="left" vertical="center" indent="1"/>
    </xf>
    <xf numFmtId="4" fontId="12" fillId="83" borderId="10"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72" borderId="12" applyNumberFormat="0" applyProtection="0">
      <alignment horizontal="left" vertical="center" indent="1"/>
    </xf>
    <xf numFmtId="4" fontId="11" fillId="6" borderId="12" applyNumberFormat="0" applyProtection="0">
      <alignment horizontal="left" vertical="center" indent="1"/>
    </xf>
    <xf numFmtId="4" fontId="11" fillId="72" borderId="12" applyNumberFormat="0" applyProtection="0">
      <alignment horizontal="left" vertical="center" indent="1"/>
    </xf>
    <xf numFmtId="4" fontId="11" fillId="72" borderId="12" applyNumberFormat="0" applyProtection="0">
      <alignment horizontal="left" vertical="center" indent="1"/>
    </xf>
    <xf numFmtId="4" fontId="11" fillId="72" borderId="12" applyNumberFormat="0" applyProtection="0">
      <alignment horizontal="left" vertical="center" indent="1"/>
    </xf>
    <xf numFmtId="4" fontId="11" fillId="72" borderId="12" applyNumberFormat="0" applyProtection="0">
      <alignment horizontal="left" vertical="center" indent="1"/>
    </xf>
    <xf numFmtId="4" fontId="11" fillId="72"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2" fillId="86" borderId="10" applyNumberFormat="0" applyProtection="0">
      <alignment horizontal="left" vertical="center" indent="1"/>
    </xf>
    <xf numFmtId="4" fontId="12" fillId="86" borderId="10" applyNumberFormat="0" applyProtection="0">
      <alignment horizontal="left" vertical="center" indent="1"/>
    </xf>
    <xf numFmtId="4" fontId="12" fillId="86" borderId="10" applyNumberFormat="0" applyProtection="0">
      <alignment horizontal="left" vertical="center" indent="1"/>
    </xf>
    <xf numFmtId="4" fontId="12" fillId="86" borderId="10" applyNumberFormat="0" applyProtection="0">
      <alignment horizontal="left" vertical="center" indent="1"/>
    </xf>
    <xf numFmtId="4" fontId="12" fillId="86" borderId="10" applyNumberFormat="0" applyProtection="0">
      <alignment horizontal="left" vertical="center" indent="1"/>
    </xf>
    <xf numFmtId="4" fontId="12" fillId="86" borderId="10" applyNumberFormat="0" applyProtection="0">
      <alignment horizontal="left" vertical="center" indent="1"/>
    </xf>
    <xf numFmtId="4" fontId="12" fillId="86" borderId="10" applyNumberFormat="0" applyProtection="0">
      <alignment horizontal="left" vertical="center" indent="1"/>
    </xf>
    <xf numFmtId="4" fontId="12" fillId="86" borderId="10" applyNumberFormat="0" applyProtection="0">
      <alignment horizontal="left" vertical="center" indent="1"/>
    </xf>
    <xf numFmtId="4" fontId="12" fillId="86" borderId="10" applyNumberFormat="0" applyProtection="0">
      <alignment horizontal="left" vertical="center" indent="1"/>
    </xf>
    <xf numFmtId="4" fontId="12" fillId="86" borderId="10" applyNumberFormat="0" applyProtection="0">
      <alignment horizontal="left" vertical="center" indent="1"/>
    </xf>
    <xf numFmtId="4" fontId="12" fillId="86" borderId="10" applyNumberFormat="0" applyProtection="0">
      <alignment horizontal="left" vertical="center" indent="1"/>
    </xf>
    <xf numFmtId="4" fontId="12" fillId="86" borderId="10" applyNumberFormat="0" applyProtection="0">
      <alignment horizontal="left" vertical="center" indent="1"/>
    </xf>
    <xf numFmtId="4" fontId="12" fillId="86" borderId="10" applyNumberFormat="0" applyProtection="0">
      <alignment horizontal="left" vertical="center" indent="1"/>
    </xf>
    <xf numFmtId="4" fontId="12" fillId="86" borderId="10" applyNumberFormat="0" applyProtection="0">
      <alignment horizontal="left" vertical="center" indent="1"/>
    </xf>
    <xf numFmtId="4" fontId="12" fillId="86" borderId="10" applyNumberFormat="0" applyProtection="0">
      <alignment horizontal="left" vertical="center" indent="1"/>
    </xf>
    <xf numFmtId="4" fontId="12" fillId="86" borderId="10" applyNumberFormat="0" applyProtection="0">
      <alignment horizontal="left" vertical="center" indent="1"/>
    </xf>
    <xf numFmtId="4" fontId="12" fillId="86" borderId="10" applyNumberFormat="0" applyProtection="0">
      <alignment horizontal="left" vertical="center" indent="1"/>
    </xf>
    <xf numFmtId="4" fontId="12" fillId="86" borderId="10" applyNumberFormat="0" applyProtection="0">
      <alignment horizontal="left" vertical="center" indent="1"/>
    </xf>
    <xf numFmtId="4" fontId="12" fillId="86" borderId="10" applyNumberFormat="0" applyProtection="0">
      <alignment horizontal="left" vertical="center" indent="1"/>
    </xf>
    <xf numFmtId="4" fontId="12" fillId="86" borderId="10" applyNumberFormat="0" applyProtection="0">
      <alignment horizontal="left" vertical="center" indent="1"/>
    </xf>
    <xf numFmtId="4" fontId="12" fillId="86" borderId="10" applyNumberFormat="0" applyProtection="0">
      <alignment horizontal="left" vertical="center" indent="1"/>
    </xf>
    <xf numFmtId="4" fontId="12" fillId="86" borderId="10" applyNumberFormat="0" applyProtection="0">
      <alignment horizontal="left" vertical="center" indent="1"/>
    </xf>
    <xf numFmtId="4" fontId="12" fillId="86" borderId="10" applyNumberFormat="0" applyProtection="0">
      <alignment horizontal="left" vertical="center" indent="1"/>
    </xf>
    <xf numFmtId="4" fontId="12" fillId="86" borderId="10" applyNumberFormat="0" applyProtection="0">
      <alignment horizontal="left" vertical="center" indent="1"/>
    </xf>
    <xf numFmtId="4" fontId="12" fillId="86" borderId="10" applyNumberFormat="0" applyProtection="0">
      <alignment horizontal="left" vertical="center" indent="1"/>
    </xf>
    <xf numFmtId="4" fontId="12" fillId="86" borderId="10" applyNumberFormat="0" applyProtection="0">
      <alignment horizontal="left" vertical="center" indent="1"/>
    </xf>
    <xf numFmtId="4" fontId="12" fillId="86" borderId="10" applyNumberFormat="0" applyProtection="0">
      <alignment horizontal="left" vertical="center" indent="1"/>
    </xf>
    <xf numFmtId="4" fontId="12" fillId="86" borderId="10" applyNumberFormat="0" applyProtection="0">
      <alignment horizontal="left" vertical="center" indent="1"/>
    </xf>
    <xf numFmtId="4" fontId="12" fillId="86" borderId="10" applyNumberFormat="0" applyProtection="0">
      <alignment horizontal="left" vertical="center" indent="1"/>
    </xf>
    <xf numFmtId="4" fontId="12" fillId="86" borderId="10" applyNumberFormat="0" applyProtection="0">
      <alignment horizontal="left" vertical="center" indent="1"/>
    </xf>
    <xf numFmtId="4" fontId="12" fillId="86" borderId="10" applyNumberFormat="0" applyProtection="0">
      <alignment horizontal="left" vertical="center" indent="1"/>
    </xf>
    <xf numFmtId="4" fontId="12" fillId="86" borderId="10" applyNumberFormat="0" applyProtection="0">
      <alignment horizontal="left" vertical="center" indent="1"/>
    </xf>
    <xf numFmtId="4" fontId="12" fillId="86" borderId="10" applyNumberFormat="0" applyProtection="0">
      <alignment horizontal="left" vertical="center" indent="1"/>
    </xf>
    <xf numFmtId="4" fontId="12" fillId="86" borderId="10" applyNumberFormat="0" applyProtection="0">
      <alignment horizontal="left" vertical="center" indent="1"/>
    </xf>
    <xf numFmtId="4" fontId="12" fillId="86" borderId="10" applyNumberFormat="0" applyProtection="0">
      <alignment horizontal="left" vertical="center" indent="1"/>
    </xf>
    <xf numFmtId="4" fontId="12" fillId="86" borderId="10" applyNumberFormat="0" applyProtection="0">
      <alignment horizontal="left" vertical="center" indent="1"/>
    </xf>
    <xf numFmtId="4" fontId="12" fillId="86" borderId="10" applyNumberFormat="0" applyProtection="0">
      <alignment horizontal="left" vertical="center" indent="1"/>
    </xf>
    <xf numFmtId="4" fontId="12" fillId="86" borderId="10" applyNumberFormat="0" applyProtection="0">
      <alignment horizontal="left" vertical="center" indent="1"/>
    </xf>
    <xf numFmtId="4" fontId="12" fillId="86" borderId="10" applyNumberFormat="0" applyProtection="0">
      <alignment horizontal="left" vertical="center" indent="1"/>
    </xf>
    <xf numFmtId="4" fontId="12" fillId="86" borderId="10" applyNumberFormat="0" applyProtection="0">
      <alignment horizontal="left" vertical="center" indent="1"/>
    </xf>
    <xf numFmtId="4" fontId="12" fillId="86" borderId="10" applyNumberFormat="0" applyProtection="0">
      <alignment horizontal="left" vertical="center" indent="1"/>
    </xf>
    <xf numFmtId="4" fontId="12" fillId="86" borderId="10" applyNumberFormat="0" applyProtection="0">
      <alignment horizontal="left" vertical="center" indent="1"/>
    </xf>
    <xf numFmtId="4" fontId="12" fillId="86" borderId="10" applyNumberFormat="0" applyProtection="0">
      <alignment horizontal="left" vertical="center" indent="1"/>
    </xf>
    <xf numFmtId="4" fontId="12" fillId="86" borderId="10"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62"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62" borderId="2" applyNumberFormat="0" applyProtection="0">
      <alignment horizontal="left" vertical="center" indent="1"/>
    </xf>
    <xf numFmtId="0" fontId="11" fillId="62" borderId="2" applyNumberFormat="0" applyProtection="0">
      <alignment horizontal="left" vertical="center" indent="1"/>
    </xf>
    <xf numFmtId="0" fontId="11" fillId="62" borderId="2" applyNumberFormat="0" applyProtection="0">
      <alignment horizontal="left" vertical="center" indent="1"/>
    </xf>
    <xf numFmtId="0" fontId="11" fillId="62" borderId="2" applyNumberFormat="0" applyProtection="0">
      <alignment horizontal="left" vertical="center" indent="1"/>
    </xf>
    <xf numFmtId="0" fontId="11" fillId="62" borderId="2" applyNumberFormat="0" applyProtection="0">
      <alignment horizontal="left" vertical="center" indent="1"/>
    </xf>
    <xf numFmtId="0" fontId="11" fillId="62"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7" fillId="86" borderId="10" applyNumberFormat="0" applyProtection="0">
      <alignment horizontal="left" vertical="center" indent="1"/>
    </xf>
    <xf numFmtId="0" fontId="7" fillId="86" borderId="10" applyNumberFormat="0" applyProtection="0">
      <alignment horizontal="left" vertical="center" indent="1"/>
    </xf>
    <xf numFmtId="0" fontId="7" fillId="86" borderId="10" applyNumberFormat="0" applyProtection="0">
      <alignment horizontal="left" vertical="center" indent="1"/>
    </xf>
    <xf numFmtId="0" fontId="7" fillId="86" borderId="10" applyNumberFormat="0" applyProtection="0">
      <alignment horizontal="left" vertical="center" indent="1"/>
    </xf>
    <xf numFmtId="0" fontId="7" fillId="86" borderId="10" applyNumberFormat="0" applyProtection="0">
      <alignment horizontal="left" vertical="center" indent="1"/>
    </xf>
    <xf numFmtId="0" fontId="7" fillId="86" borderId="10" applyNumberFormat="0" applyProtection="0">
      <alignment horizontal="left" vertical="center" indent="1"/>
    </xf>
    <xf numFmtId="0" fontId="7" fillId="86" borderId="10" applyNumberFormat="0" applyProtection="0">
      <alignment horizontal="left" vertical="center" indent="1"/>
    </xf>
    <xf numFmtId="0" fontId="7" fillId="86" borderId="10" applyNumberFormat="0" applyProtection="0">
      <alignment horizontal="left" vertical="center" indent="1"/>
    </xf>
    <xf numFmtId="0" fontId="7" fillId="86" borderId="10" applyNumberFormat="0" applyProtection="0">
      <alignment horizontal="left" vertical="center" indent="1"/>
    </xf>
    <xf numFmtId="0" fontId="7" fillId="86" borderId="10" applyNumberFormat="0" applyProtection="0">
      <alignment horizontal="left" vertical="center" indent="1"/>
    </xf>
    <xf numFmtId="0" fontId="7" fillId="86" borderId="10" applyNumberFormat="0" applyProtection="0">
      <alignment horizontal="left" vertical="center" indent="1"/>
    </xf>
    <xf numFmtId="0" fontId="7" fillId="86" borderId="10" applyNumberFormat="0" applyProtection="0">
      <alignment horizontal="left" vertical="center" indent="1"/>
    </xf>
    <xf numFmtId="0" fontId="7" fillId="86" borderId="10" applyNumberFormat="0" applyProtection="0">
      <alignment horizontal="left" vertical="center" indent="1"/>
    </xf>
    <xf numFmtId="0" fontId="7" fillId="86" borderId="10" applyNumberFormat="0" applyProtection="0">
      <alignment horizontal="left" vertical="center" indent="1"/>
    </xf>
    <xf numFmtId="0" fontId="7" fillId="86" borderId="10" applyNumberFormat="0" applyProtection="0">
      <alignment horizontal="left" vertical="center" indent="1"/>
    </xf>
    <xf numFmtId="0" fontId="7" fillId="86" borderId="10" applyNumberFormat="0" applyProtection="0">
      <alignment horizontal="left" vertical="center" indent="1"/>
    </xf>
    <xf numFmtId="0" fontId="7" fillId="86" borderId="10" applyNumberFormat="0" applyProtection="0">
      <alignment horizontal="left" vertical="center" indent="1"/>
    </xf>
    <xf numFmtId="0" fontId="7" fillId="86" borderId="10" applyNumberFormat="0" applyProtection="0">
      <alignment horizontal="left" vertical="center" indent="1"/>
    </xf>
    <xf numFmtId="0" fontId="7" fillId="86" borderId="10" applyNumberFormat="0" applyProtection="0">
      <alignment horizontal="left" vertical="center" indent="1"/>
    </xf>
    <xf numFmtId="0" fontId="7" fillId="86" borderId="10" applyNumberFormat="0" applyProtection="0">
      <alignment horizontal="left" vertical="center" indent="1"/>
    </xf>
    <xf numFmtId="0" fontId="7" fillId="86" borderId="10" applyNumberFormat="0" applyProtection="0">
      <alignment horizontal="left" vertical="center" indent="1"/>
    </xf>
    <xf numFmtId="0" fontId="7" fillId="86" borderId="10" applyNumberFormat="0" applyProtection="0">
      <alignment horizontal="left" vertical="center" indent="1"/>
    </xf>
    <xf numFmtId="0" fontId="7" fillId="86" borderId="10" applyNumberFormat="0" applyProtection="0">
      <alignment horizontal="left" vertical="center" indent="1"/>
    </xf>
    <xf numFmtId="0" fontId="7" fillId="86" borderId="10" applyNumberFormat="0" applyProtection="0">
      <alignment horizontal="left" vertical="center" indent="1"/>
    </xf>
    <xf numFmtId="0" fontId="7" fillId="86" borderId="10" applyNumberFormat="0" applyProtection="0">
      <alignment horizontal="left" vertical="center" indent="1"/>
    </xf>
    <xf numFmtId="0" fontId="7" fillId="86" borderId="10" applyNumberFormat="0" applyProtection="0">
      <alignment horizontal="left" vertical="center" indent="1"/>
    </xf>
    <xf numFmtId="0" fontId="7" fillId="86" borderId="10" applyNumberFormat="0" applyProtection="0">
      <alignment horizontal="left" vertical="center" indent="1"/>
    </xf>
    <xf numFmtId="0" fontId="7" fillId="86" borderId="10" applyNumberFormat="0" applyProtection="0">
      <alignment horizontal="left" vertical="center" indent="1"/>
    </xf>
    <xf numFmtId="0" fontId="7" fillId="86" borderId="10" applyNumberFormat="0" applyProtection="0">
      <alignment horizontal="left" vertical="center" indent="1"/>
    </xf>
    <xf numFmtId="0" fontId="7" fillId="86" borderId="10" applyNumberFormat="0" applyProtection="0">
      <alignment horizontal="left" vertical="center" indent="1"/>
    </xf>
    <xf numFmtId="0" fontId="7" fillId="86" borderId="10" applyNumberFormat="0" applyProtection="0">
      <alignment horizontal="left" vertical="center" indent="1"/>
    </xf>
    <xf numFmtId="0" fontId="7" fillId="86" borderId="10" applyNumberFormat="0" applyProtection="0">
      <alignment horizontal="left" vertical="center" indent="1"/>
    </xf>
    <xf numFmtId="0" fontId="7" fillId="86" borderId="10" applyNumberFormat="0" applyProtection="0">
      <alignment horizontal="left" vertical="center" indent="1"/>
    </xf>
    <xf numFmtId="0" fontId="7" fillId="86" borderId="10" applyNumberFormat="0" applyProtection="0">
      <alignment horizontal="left" vertical="center" indent="1"/>
    </xf>
    <xf numFmtId="0" fontId="7" fillId="86" borderId="10" applyNumberFormat="0" applyProtection="0">
      <alignment horizontal="left" vertical="center" indent="1"/>
    </xf>
    <xf numFmtId="0" fontId="7" fillId="86" borderId="10" applyNumberFormat="0" applyProtection="0">
      <alignment horizontal="left" vertical="center" indent="1"/>
    </xf>
    <xf numFmtId="0" fontId="7" fillId="86" borderId="10" applyNumberFormat="0" applyProtection="0">
      <alignment horizontal="left" vertical="center" indent="1"/>
    </xf>
    <xf numFmtId="0" fontId="7" fillId="86" borderId="10" applyNumberFormat="0" applyProtection="0">
      <alignment horizontal="left" vertical="center" indent="1"/>
    </xf>
    <xf numFmtId="0" fontId="7" fillId="86" borderId="10" applyNumberFormat="0" applyProtection="0">
      <alignment horizontal="left" vertical="center" indent="1"/>
    </xf>
    <xf numFmtId="0" fontId="7" fillId="86" borderId="10" applyNumberFormat="0" applyProtection="0">
      <alignment horizontal="left" vertical="center" indent="1"/>
    </xf>
    <xf numFmtId="0" fontId="7" fillId="86" borderId="10" applyNumberFormat="0" applyProtection="0">
      <alignment horizontal="left" vertical="center" indent="1"/>
    </xf>
    <xf numFmtId="0" fontId="7" fillId="86" borderId="10" applyNumberFormat="0" applyProtection="0">
      <alignment horizontal="left" vertical="center" indent="1"/>
    </xf>
    <xf numFmtId="0" fontId="7" fillId="86" borderId="10" applyNumberFormat="0" applyProtection="0">
      <alignment horizontal="left" vertical="center" indent="1"/>
    </xf>
    <xf numFmtId="0" fontId="7" fillId="86" borderId="10"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62" borderId="2" applyNumberFormat="0" applyProtection="0">
      <alignment horizontal="left" vertical="center" indent="1"/>
    </xf>
    <xf numFmtId="0" fontId="11" fillId="11" borderId="2" applyNumberFormat="0" applyProtection="0">
      <alignment horizontal="left" vertical="center" indent="1"/>
    </xf>
    <xf numFmtId="0" fontId="11" fillId="62" borderId="2" applyNumberFormat="0" applyProtection="0">
      <alignment horizontal="left" vertical="center" indent="1"/>
    </xf>
    <xf numFmtId="0" fontId="11" fillId="62" borderId="2" applyNumberFormat="0" applyProtection="0">
      <alignment horizontal="left" vertical="center" indent="1"/>
    </xf>
    <xf numFmtId="0" fontId="11" fillId="62" borderId="2" applyNumberFormat="0" applyProtection="0">
      <alignment horizontal="left" vertical="center" indent="1"/>
    </xf>
    <xf numFmtId="0" fontId="11" fillId="62" borderId="2" applyNumberFormat="0" applyProtection="0">
      <alignment horizontal="left" vertical="center" indent="1"/>
    </xf>
    <xf numFmtId="0" fontId="11" fillId="62"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7" fillId="86" borderId="10" applyNumberFormat="0" applyProtection="0">
      <alignment horizontal="left" vertical="center" indent="1"/>
    </xf>
    <xf numFmtId="0" fontId="7" fillId="86" borderId="10" applyNumberFormat="0" applyProtection="0">
      <alignment horizontal="left" vertical="center" indent="1"/>
    </xf>
    <xf numFmtId="0" fontId="7" fillId="86" borderId="10" applyNumberFormat="0" applyProtection="0">
      <alignment horizontal="left" vertical="center" indent="1"/>
    </xf>
    <xf numFmtId="0" fontId="7" fillId="86" borderId="10" applyNumberFormat="0" applyProtection="0">
      <alignment horizontal="left" vertical="center" indent="1"/>
    </xf>
    <xf numFmtId="0" fontId="7" fillId="86" borderId="10" applyNumberFormat="0" applyProtection="0">
      <alignment horizontal="left" vertical="center" indent="1"/>
    </xf>
    <xf numFmtId="0" fontId="7" fillId="86" borderId="10" applyNumberFormat="0" applyProtection="0">
      <alignment horizontal="left" vertical="center" indent="1"/>
    </xf>
    <xf numFmtId="0" fontId="7" fillId="86" borderId="10" applyNumberFormat="0" applyProtection="0">
      <alignment horizontal="left" vertical="center" indent="1"/>
    </xf>
    <xf numFmtId="0" fontId="7" fillId="86" borderId="10" applyNumberFormat="0" applyProtection="0">
      <alignment horizontal="left" vertical="center" indent="1"/>
    </xf>
    <xf numFmtId="0" fontId="7" fillId="86" borderId="10" applyNumberFormat="0" applyProtection="0">
      <alignment horizontal="left" vertical="center" indent="1"/>
    </xf>
    <xf numFmtId="0" fontId="7" fillId="86" borderId="10" applyNumberFormat="0" applyProtection="0">
      <alignment horizontal="left" vertical="center" indent="1"/>
    </xf>
    <xf numFmtId="0" fontId="7" fillId="86" borderId="10" applyNumberFormat="0" applyProtection="0">
      <alignment horizontal="left" vertical="center" indent="1"/>
    </xf>
    <xf numFmtId="0" fontId="7" fillId="86" borderId="10" applyNumberFormat="0" applyProtection="0">
      <alignment horizontal="left" vertical="center" indent="1"/>
    </xf>
    <xf numFmtId="0" fontId="7" fillId="86" borderId="10" applyNumberFormat="0" applyProtection="0">
      <alignment horizontal="left" vertical="center" indent="1"/>
    </xf>
    <xf numFmtId="0" fontId="7" fillId="86" borderId="10" applyNumberFormat="0" applyProtection="0">
      <alignment horizontal="left" vertical="center" indent="1"/>
    </xf>
    <xf numFmtId="0" fontId="7" fillId="86" borderId="10" applyNumberFormat="0" applyProtection="0">
      <alignment horizontal="left" vertical="center" indent="1"/>
    </xf>
    <xf numFmtId="0" fontId="7" fillId="86" borderId="10" applyNumberFormat="0" applyProtection="0">
      <alignment horizontal="left" vertical="center" indent="1"/>
    </xf>
    <xf numFmtId="0" fontId="7" fillId="86" borderId="10" applyNumberFormat="0" applyProtection="0">
      <alignment horizontal="left" vertical="center" indent="1"/>
    </xf>
    <xf numFmtId="0" fontId="7" fillId="86" borderId="10" applyNumberFormat="0" applyProtection="0">
      <alignment horizontal="left" vertical="center" indent="1"/>
    </xf>
    <xf numFmtId="0" fontId="7" fillId="86" borderId="10" applyNumberFormat="0" applyProtection="0">
      <alignment horizontal="left" vertical="center" indent="1"/>
    </xf>
    <xf numFmtId="0" fontId="7" fillId="86" borderId="10" applyNumberFormat="0" applyProtection="0">
      <alignment horizontal="left" vertical="center" indent="1"/>
    </xf>
    <xf numFmtId="0" fontId="7" fillId="86" borderId="10" applyNumberFormat="0" applyProtection="0">
      <alignment horizontal="left" vertical="center" indent="1"/>
    </xf>
    <xf numFmtId="0" fontId="7" fillId="86" borderId="10" applyNumberFormat="0" applyProtection="0">
      <alignment horizontal="left" vertical="center" indent="1"/>
    </xf>
    <xf numFmtId="0" fontId="7" fillId="86" borderId="10" applyNumberFormat="0" applyProtection="0">
      <alignment horizontal="left" vertical="center" indent="1"/>
    </xf>
    <xf numFmtId="0" fontId="7" fillId="86" borderId="10" applyNumberFormat="0" applyProtection="0">
      <alignment horizontal="left" vertical="center" indent="1"/>
    </xf>
    <xf numFmtId="0" fontId="7" fillId="86" borderId="10" applyNumberFormat="0" applyProtection="0">
      <alignment horizontal="left" vertical="center" indent="1"/>
    </xf>
    <xf numFmtId="0" fontId="7" fillId="86" borderId="10" applyNumberFormat="0" applyProtection="0">
      <alignment horizontal="left" vertical="center" indent="1"/>
    </xf>
    <xf numFmtId="0" fontId="7" fillId="86" borderId="10" applyNumberFormat="0" applyProtection="0">
      <alignment horizontal="left" vertical="center" indent="1"/>
    </xf>
    <xf numFmtId="0" fontId="7" fillId="86" borderId="10" applyNumberFormat="0" applyProtection="0">
      <alignment horizontal="left" vertical="center" indent="1"/>
    </xf>
    <xf numFmtId="0" fontId="7" fillId="86" borderId="10" applyNumberFormat="0" applyProtection="0">
      <alignment horizontal="left" vertical="center" indent="1"/>
    </xf>
    <xf numFmtId="0" fontId="7" fillId="86" borderId="10" applyNumberFormat="0" applyProtection="0">
      <alignment horizontal="left" vertical="center" indent="1"/>
    </xf>
    <xf numFmtId="0" fontId="7" fillId="86" borderId="10" applyNumberFormat="0" applyProtection="0">
      <alignment horizontal="left" vertical="center" indent="1"/>
    </xf>
    <xf numFmtId="0" fontId="7" fillId="86" borderId="10" applyNumberFormat="0" applyProtection="0">
      <alignment horizontal="left" vertical="center" indent="1"/>
    </xf>
    <xf numFmtId="0" fontId="7" fillId="86" borderId="10" applyNumberFormat="0" applyProtection="0">
      <alignment horizontal="left" vertical="center" indent="1"/>
    </xf>
    <xf numFmtId="0" fontId="7" fillId="86" borderId="10" applyNumberFormat="0" applyProtection="0">
      <alignment horizontal="left" vertical="center" indent="1"/>
    </xf>
    <xf numFmtId="0" fontId="7" fillId="86" borderId="10" applyNumberFormat="0" applyProtection="0">
      <alignment horizontal="left" vertical="center" indent="1"/>
    </xf>
    <xf numFmtId="0" fontId="7" fillId="86" borderId="10" applyNumberFormat="0" applyProtection="0">
      <alignment horizontal="left" vertical="center" indent="1"/>
    </xf>
    <xf numFmtId="0" fontId="7" fillId="86" borderId="10" applyNumberFormat="0" applyProtection="0">
      <alignment horizontal="left" vertical="center" indent="1"/>
    </xf>
    <xf numFmtId="0" fontId="7" fillId="86" borderId="10" applyNumberFormat="0" applyProtection="0">
      <alignment horizontal="left" vertical="center" indent="1"/>
    </xf>
    <xf numFmtId="0" fontId="7" fillId="86" borderId="10" applyNumberFormat="0" applyProtection="0">
      <alignment horizontal="left" vertical="center" indent="1"/>
    </xf>
    <xf numFmtId="0" fontId="7" fillId="86" borderId="10" applyNumberFormat="0" applyProtection="0">
      <alignment horizontal="left" vertical="center" indent="1"/>
    </xf>
    <xf numFmtId="0" fontId="7" fillId="86" borderId="10" applyNumberFormat="0" applyProtection="0">
      <alignment horizontal="left" vertical="center" indent="1"/>
    </xf>
    <xf numFmtId="0" fontId="7" fillId="86" borderId="10" applyNumberFormat="0" applyProtection="0">
      <alignment horizontal="left" vertical="center" indent="1"/>
    </xf>
    <xf numFmtId="0" fontId="7" fillId="86" borderId="10" applyNumberFormat="0" applyProtection="0">
      <alignment horizontal="left" vertical="center" indent="1"/>
    </xf>
    <xf numFmtId="0" fontId="7" fillId="86" borderId="10" applyNumberFormat="0" applyProtection="0">
      <alignment horizontal="left" vertical="center"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62"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62" borderId="11" applyNumberFormat="0" applyProtection="0">
      <alignment horizontal="left" vertical="top" indent="1"/>
    </xf>
    <xf numFmtId="0" fontId="11" fillId="62" borderId="11" applyNumberFormat="0" applyProtection="0">
      <alignment horizontal="left" vertical="top" indent="1"/>
    </xf>
    <xf numFmtId="0" fontId="11" fillId="62" borderId="11" applyNumberFormat="0" applyProtection="0">
      <alignment horizontal="left" vertical="top" indent="1"/>
    </xf>
    <xf numFmtId="0" fontId="11" fillId="62" borderId="11" applyNumberFormat="0" applyProtection="0">
      <alignment horizontal="left" vertical="top" indent="1"/>
    </xf>
    <xf numFmtId="0" fontId="11" fillId="62" borderId="11" applyNumberFormat="0" applyProtection="0">
      <alignment horizontal="left" vertical="top" indent="1"/>
    </xf>
    <xf numFmtId="0" fontId="11" fillId="62"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7" fillId="87" borderId="10" applyNumberFormat="0" applyProtection="0">
      <alignment horizontal="left" vertical="center" indent="1"/>
    </xf>
    <xf numFmtId="0" fontId="7" fillId="87" borderId="10" applyNumberFormat="0" applyProtection="0">
      <alignment horizontal="left" vertical="center" indent="1"/>
    </xf>
    <xf numFmtId="0" fontId="7" fillId="87" borderId="10" applyNumberFormat="0" applyProtection="0">
      <alignment horizontal="left" vertical="center" indent="1"/>
    </xf>
    <xf numFmtId="0" fontId="7" fillId="87" borderId="10" applyNumberFormat="0" applyProtection="0">
      <alignment horizontal="left" vertical="center" indent="1"/>
    </xf>
    <xf numFmtId="0" fontId="7" fillId="87" borderId="10" applyNumberFormat="0" applyProtection="0">
      <alignment horizontal="left" vertical="center" indent="1"/>
    </xf>
    <xf numFmtId="0" fontId="7" fillId="87" borderId="10" applyNumberFormat="0" applyProtection="0">
      <alignment horizontal="left" vertical="center" indent="1"/>
    </xf>
    <xf numFmtId="0" fontId="7" fillId="87" borderId="10" applyNumberFormat="0" applyProtection="0">
      <alignment horizontal="left" vertical="center" indent="1"/>
    </xf>
    <xf numFmtId="0" fontId="7" fillId="87" borderId="10" applyNumberFormat="0" applyProtection="0">
      <alignment horizontal="left" vertical="center" indent="1"/>
    </xf>
    <xf numFmtId="0" fontId="7" fillId="87" borderId="10" applyNumberFormat="0" applyProtection="0">
      <alignment horizontal="left" vertical="center" indent="1"/>
    </xf>
    <xf numFmtId="0" fontId="7" fillId="87" borderId="10" applyNumberFormat="0" applyProtection="0">
      <alignment horizontal="left" vertical="center" indent="1"/>
    </xf>
    <xf numFmtId="0" fontId="7" fillId="87" borderId="10" applyNumberFormat="0" applyProtection="0">
      <alignment horizontal="left" vertical="center" indent="1"/>
    </xf>
    <xf numFmtId="0" fontId="7" fillId="87" borderId="10" applyNumberFormat="0" applyProtection="0">
      <alignment horizontal="left" vertical="center" indent="1"/>
    </xf>
    <xf numFmtId="0" fontId="7" fillId="87" borderId="10" applyNumberFormat="0" applyProtection="0">
      <alignment horizontal="left" vertical="center" indent="1"/>
    </xf>
    <xf numFmtId="0" fontId="7" fillId="87" borderId="10" applyNumberFormat="0" applyProtection="0">
      <alignment horizontal="left" vertical="center" indent="1"/>
    </xf>
    <xf numFmtId="0" fontId="7" fillId="87" borderId="10" applyNumberFormat="0" applyProtection="0">
      <alignment horizontal="left" vertical="center" indent="1"/>
    </xf>
    <xf numFmtId="0" fontId="7" fillId="87" borderId="10" applyNumberFormat="0" applyProtection="0">
      <alignment horizontal="left" vertical="center" indent="1"/>
    </xf>
    <xf numFmtId="0" fontId="7" fillId="87" borderId="10" applyNumberFormat="0" applyProtection="0">
      <alignment horizontal="left" vertical="center" indent="1"/>
    </xf>
    <xf numFmtId="0" fontId="7" fillId="87" borderId="10" applyNumberFormat="0" applyProtection="0">
      <alignment horizontal="left" vertical="center" indent="1"/>
    </xf>
    <xf numFmtId="0" fontId="7" fillId="87" borderId="10" applyNumberFormat="0" applyProtection="0">
      <alignment horizontal="left" vertical="center" indent="1"/>
    </xf>
    <xf numFmtId="0" fontId="7" fillId="87" borderId="10" applyNumberFormat="0" applyProtection="0">
      <alignment horizontal="left" vertical="center" indent="1"/>
    </xf>
    <xf numFmtId="0" fontId="7" fillId="87" borderId="10" applyNumberFormat="0" applyProtection="0">
      <alignment horizontal="left" vertical="center" indent="1"/>
    </xf>
    <xf numFmtId="0" fontId="7" fillId="87" borderId="10" applyNumberFormat="0" applyProtection="0">
      <alignment horizontal="left" vertical="center" indent="1"/>
    </xf>
    <xf numFmtId="0" fontId="7" fillId="87" borderId="10" applyNumberFormat="0" applyProtection="0">
      <alignment horizontal="left" vertical="center" indent="1"/>
    </xf>
    <xf numFmtId="0" fontId="7" fillId="87" borderId="10" applyNumberFormat="0" applyProtection="0">
      <alignment horizontal="left" vertical="center" indent="1"/>
    </xf>
    <xf numFmtId="0" fontId="7" fillId="87" borderId="10" applyNumberFormat="0" applyProtection="0">
      <alignment horizontal="left" vertical="center" indent="1"/>
    </xf>
    <xf numFmtId="0" fontId="7" fillId="87" borderId="10" applyNumberFormat="0" applyProtection="0">
      <alignment horizontal="left" vertical="center" indent="1"/>
    </xf>
    <xf numFmtId="0" fontId="7" fillId="87" borderId="10" applyNumberFormat="0" applyProtection="0">
      <alignment horizontal="left" vertical="center" indent="1"/>
    </xf>
    <xf numFmtId="0" fontId="7" fillId="87" borderId="10" applyNumberFormat="0" applyProtection="0">
      <alignment horizontal="left" vertical="center" indent="1"/>
    </xf>
    <xf numFmtId="0" fontId="7" fillId="87" borderId="10" applyNumberFormat="0" applyProtection="0">
      <alignment horizontal="left" vertical="center" indent="1"/>
    </xf>
    <xf numFmtId="0" fontId="7" fillId="87" borderId="10" applyNumberFormat="0" applyProtection="0">
      <alignment horizontal="left" vertical="center" indent="1"/>
    </xf>
    <xf numFmtId="0" fontId="7" fillId="87" borderId="10" applyNumberFormat="0" applyProtection="0">
      <alignment horizontal="left" vertical="center" indent="1"/>
    </xf>
    <xf numFmtId="0" fontId="7" fillId="87" borderId="10" applyNumberFormat="0" applyProtection="0">
      <alignment horizontal="left" vertical="center" indent="1"/>
    </xf>
    <xf numFmtId="0" fontId="7" fillId="87" borderId="10" applyNumberFormat="0" applyProtection="0">
      <alignment horizontal="left" vertical="center" indent="1"/>
    </xf>
    <xf numFmtId="0" fontId="7" fillId="87" borderId="10" applyNumberFormat="0" applyProtection="0">
      <alignment horizontal="left" vertical="center" indent="1"/>
    </xf>
    <xf numFmtId="0" fontId="7" fillId="87" borderId="10" applyNumberFormat="0" applyProtection="0">
      <alignment horizontal="left" vertical="center" indent="1"/>
    </xf>
    <xf numFmtId="0" fontId="7" fillId="87" borderId="10" applyNumberFormat="0" applyProtection="0">
      <alignment horizontal="left" vertical="center" indent="1"/>
    </xf>
    <xf numFmtId="0" fontId="7" fillId="87" borderId="10" applyNumberFormat="0" applyProtection="0">
      <alignment horizontal="left" vertical="center" indent="1"/>
    </xf>
    <xf numFmtId="0" fontId="7" fillId="87" borderId="10" applyNumberFormat="0" applyProtection="0">
      <alignment horizontal="left" vertical="center" indent="1"/>
    </xf>
    <xf numFmtId="0" fontId="7" fillId="87" borderId="10" applyNumberFormat="0" applyProtection="0">
      <alignment horizontal="left" vertical="center" indent="1"/>
    </xf>
    <xf numFmtId="0" fontId="7" fillId="87" borderId="10" applyNumberFormat="0" applyProtection="0">
      <alignment horizontal="left" vertical="center" indent="1"/>
    </xf>
    <xf numFmtId="0" fontId="7" fillId="87" borderId="10" applyNumberFormat="0" applyProtection="0">
      <alignment horizontal="left" vertical="center" indent="1"/>
    </xf>
    <xf numFmtId="0" fontId="7" fillId="87" borderId="10" applyNumberFormat="0" applyProtection="0">
      <alignment horizontal="left" vertical="center" indent="1"/>
    </xf>
    <xf numFmtId="0" fontId="7" fillId="87" borderId="10" applyNumberFormat="0" applyProtection="0">
      <alignment horizontal="left" vertical="center" indent="1"/>
    </xf>
    <xf numFmtId="0" fontId="7" fillId="87" borderId="10"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7" fillId="87" borderId="10" applyNumberFormat="0" applyProtection="0">
      <alignment horizontal="left" vertical="center" indent="1"/>
    </xf>
    <xf numFmtId="0" fontId="7" fillId="87" borderId="10" applyNumberFormat="0" applyProtection="0">
      <alignment horizontal="left" vertical="center" indent="1"/>
    </xf>
    <xf numFmtId="0" fontId="7" fillId="87" borderId="10" applyNumberFormat="0" applyProtection="0">
      <alignment horizontal="left" vertical="center" indent="1"/>
    </xf>
    <xf numFmtId="0" fontId="7" fillId="87" borderId="10" applyNumberFormat="0" applyProtection="0">
      <alignment horizontal="left" vertical="center" indent="1"/>
    </xf>
    <xf numFmtId="0" fontId="7" fillId="87" borderId="10" applyNumberFormat="0" applyProtection="0">
      <alignment horizontal="left" vertical="center" indent="1"/>
    </xf>
    <xf numFmtId="0" fontId="7" fillId="87" borderId="10" applyNumberFormat="0" applyProtection="0">
      <alignment horizontal="left" vertical="center" indent="1"/>
    </xf>
    <xf numFmtId="0" fontId="7" fillId="87" borderId="10" applyNumberFormat="0" applyProtection="0">
      <alignment horizontal="left" vertical="center" indent="1"/>
    </xf>
    <xf numFmtId="0" fontId="7" fillId="87" borderId="10" applyNumberFormat="0" applyProtection="0">
      <alignment horizontal="left" vertical="center" indent="1"/>
    </xf>
    <xf numFmtId="0" fontId="7" fillId="87" borderId="10" applyNumberFormat="0" applyProtection="0">
      <alignment horizontal="left" vertical="center" indent="1"/>
    </xf>
    <xf numFmtId="0" fontId="7" fillId="87" borderId="10" applyNumberFormat="0" applyProtection="0">
      <alignment horizontal="left" vertical="center" indent="1"/>
    </xf>
    <xf numFmtId="0" fontId="7" fillId="87" borderId="10" applyNumberFormat="0" applyProtection="0">
      <alignment horizontal="left" vertical="center" indent="1"/>
    </xf>
    <xf numFmtId="0" fontId="7" fillId="87" borderId="10" applyNumberFormat="0" applyProtection="0">
      <alignment horizontal="left" vertical="center" indent="1"/>
    </xf>
    <xf numFmtId="0" fontId="7" fillId="87" borderId="10" applyNumberFormat="0" applyProtection="0">
      <alignment horizontal="left" vertical="center" indent="1"/>
    </xf>
    <xf numFmtId="0" fontId="7" fillId="87" borderId="10" applyNumberFormat="0" applyProtection="0">
      <alignment horizontal="left" vertical="center" indent="1"/>
    </xf>
    <xf numFmtId="0" fontId="7" fillId="87" borderId="10" applyNumberFormat="0" applyProtection="0">
      <alignment horizontal="left" vertical="center" indent="1"/>
    </xf>
    <xf numFmtId="0" fontId="7" fillId="87" borderId="10" applyNumberFormat="0" applyProtection="0">
      <alignment horizontal="left" vertical="center" indent="1"/>
    </xf>
    <xf numFmtId="0" fontId="7" fillId="87" borderId="10" applyNumberFormat="0" applyProtection="0">
      <alignment horizontal="left" vertical="center" indent="1"/>
    </xf>
    <xf numFmtId="0" fontId="7" fillId="87" borderId="10" applyNumberFormat="0" applyProtection="0">
      <alignment horizontal="left" vertical="center" indent="1"/>
    </xf>
    <xf numFmtId="0" fontId="7" fillId="87" borderId="10" applyNumberFormat="0" applyProtection="0">
      <alignment horizontal="left" vertical="center" indent="1"/>
    </xf>
    <xf numFmtId="0" fontId="7" fillId="87" borderId="10" applyNumberFormat="0" applyProtection="0">
      <alignment horizontal="left" vertical="center" indent="1"/>
    </xf>
    <xf numFmtId="0" fontId="7" fillId="87" borderId="10" applyNumberFormat="0" applyProtection="0">
      <alignment horizontal="left" vertical="center" indent="1"/>
    </xf>
    <xf numFmtId="0" fontId="7" fillId="87" borderId="10" applyNumberFormat="0" applyProtection="0">
      <alignment horizontal="left" vertical="center" indent="1"/>
    </xf>
    <xf numFmtId="0" fontId="7" fillId="87" borderId="10" applyNumberFormat="0" applyProtection="0">
      <alignment horizontal="left" vertical="center" indent="1"/>
    </xf>
    <xf numFmtId="0" fontId="7" fillId="87" borderId="10" applyNumberFormat="0" applyProtection="0">
      <alignment horizontal="left" vertical="center" indent="1"/>
    </xf>
    <xf numFmtId="0" fontId="7" fillId="87" borderId="10" applyNumberFormat="0" applyProtection="0">
      <alignment horizontal="left" vertical="center" indent="1"/>
    </xf>
    <xf numFmtId="0" fontId="7" fillId="87" borderId="10" applyNumberFormat="0" applyProtection="0">
      <alignment horizontal="left" vertical="center" indent="1"/>
    </xf>
    <xf numFmtId="0" fontId="7" fillId="87" borderId="10" applyNumberFormat="0" applyProtection="0">
      <alignment horizontal="left" vertical="center" indent="1"/>
    </xf>
    <xf numFmtId="0" fontId="7" fillId="87" borderId="10" applyNumberFormat="0" applyProtection="0">
      <alignment horizontal="left" vertical="center" indent="1"/>
    </xf>
    <xf numFmtId="0" fontId="7" fillId="87" borderId="10" applyNumberFormat="0" applyProtection="0">
      <alignment horizontal="left" vertical="center" indent="1"/>
    </xf>
    <xf numFmtId="0" fontId="7" fillId="87" borderId="10" applyNumberFormat="0" applyProtection="0">
      <alignment horizontal="left" vertical="center" indent="1"/>
    </xf>
    <xf numFmtId="0" fontId="7" fillId="87" borderId="10" applyNumberFormat="0" applyProtection="0">
      <alignment horizontal="left" vertical="center" indent="1"/>
    </xf>
    <xf numFmtId="0" fontId="7" fillId="87" borderId="10" applyNumberFormat="0" applyProtection="0">
      <alignment horizontal="left" vertical="center" indent="1"/>
    </xf>
    <xf numFmtId="0" fontId="7" fillId="87" borderId="10" applyNumberFormat="0" applyProtection="0">
      <alignment horizontal="left" vertical="center" indent="1"/>
    </xf>
    <xf numFmtId="0" fontId="7" fillId="87" borderId="10" applyNumberFormat="0" applyProtection="0">
      <alignment horizontal="left" vertical="center" indent="1"/>
    </xf>
    <xf numFmtId="0" fontId="7" fillId="87" borderId="10" applyNumberFormat="0" applyProtection="0">
      <alignment horizontal="left" vertical="center" indent="1"/>
    </xf>
    <xf numFmtId="0" fontId="7" fillId="87" borderId="10" applyNumberFormat="0" applyProtection="0">
      <alignment horizontal="left" vertical="center" indent="1"/>
    </xf>
    <xf numFmtId="0" fontId="7" fillId="87" borderId="10" applyNumberFormat="0" applyProtection="0">
      <alignment horizontal="left" vertical="center" indent="1"/>
    </xf>
    <xf numFmtId="0" fontId="7" fillId="87" borderId="10" applyNumberFormat="0" applyProtection="0">
      <alignment horizontal="left" vertical="center" indent="1"/>
    </xf>
    <xf numFmtId="0" fontId="7" fillId="87" borderId="10" applyNumberFormat="0" applyProtection="0">
      <alignment horizontal="left" vertical="center" indent="1"/>
    </xf>
    <xf numFmtId="0" fontId="7" fillId="87" borderId="10" applyNumberFormat="0" applyProtection="0">
      <alignment horizontal="left" vertical="center" indent="1"/>
    </xf>
    <xf numFmtId="0" fontId="7" fillId="87" borderId="10" applyNumberFormat="0" applyProtection="0">
      <alignment horizontal="left" vertical="center" indent="1"/>
    </xf>
    <xf numFmtId="0" fontId="7" fillId="87" borderId="10" applyNumberFormat="0" applyProtection="0">
      <alignment horizontal="left" vertical="center" indent="1"/>
    </xf>
    <xf numFmtId="0" fontId="7" fillId="87" borderId="10" applyNumberFormat="0" applyProtection="0">
      <alignment horizontal="left" vertical="center" indent="1"/>
    </xf>
    <xf numFmtId="0" fontId="7" fillId="87" borderId="10" applyNumberFormat="0" applyProtection="0">
      <alignment horizontal="left" vertical="center"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7" fillId="59" borderId="10" applyNumberFormat="0" applyProtection="0">
      <alignment horizontal="left" vertical="center" indent="1"/>
    </xf>
    <xf numFmtId="0" fontId="7" fillId="59" borderId="10" applyNumberFormat="0" applyProtection="0">
      <alignment horizontal="left" vertical="center" indent="1"/>
    </xf>
    <xf numFmtId="0" fontId="7" fillId="59" borderId="10" applyNumberFormat="0" applyProtection="0">
      <alignment horizontal="left" vertical="center" indent="1"/>
    </xf>
    <xf numFmtId="0" fontId="7" fillId="59" borderId="10" applyNumberFormat="0" applyProtection="0">
      <alignment horizontal="left" vertical="center" indent="1"/>
    </xf>
    <xf numFmtId="0" fontId="7" fillId="59" borderId="10" applyNumberFormat="0" applyProtection="0">
      <alignment horizontal="left" vertical="center" indent="1"/>
    </xf>
    <xf numFmtId="0" fontId="7" fillId="59" borderId="10" applyNumberFormat="0" applyProtection="0">
      <alignment horizontal="left" vertical="center" indent="1"/>
    </xf>
    <xf numFmtId="0" fontId="7" fillId="59" borderId="10" applyNumberFormat="0" applyProtection="0">
      <alignment horizontal="left" vertical="center" indent="1"/>
    </xf>
    <xf numFmtId="0" fontId="7" fillId="59" borderId="10" applyNumberFormat="0" applyProtection="0">
      <alignment horizontal="left" vertical="center" indent="1"/>
    </xf>
    <xf numFmtId="0" fontId="7" fillId="59" borderId="10" applyNumberFormat="0" applyProtection="0">
      <alignment horizontal="left" vertical="center" indent="1"/>
    </xf>
    <xf numFmtId="0" fontId="7" fillId="59" borderId="10" applyNumberFormat="0" applyProtection="0">
      <alignment horizontal="left" vertical="center" indent="1"/>
    </xf>
    <xf numFmtId="0" fontId="7" fillId="59" borderId="10" applyNumberFormat="0" applyProtection="0">
      <alignment horizontal="left" vertical="center" indent="1"/>
    </xf>
    <xf numFmtId="0" fontId="7" fillId="59" borderId="10" applyNumberFormat="0" applyProtection="0">
      <alignment horizontal="left" vertical="center" indent="1"/>
    </xf>
    <xf numFmtId="0" fontId="7" fillId="59" borderId="10" applyNumberFormat="0" applyProtection="0">
      <alignment horizontal="left" vertical="center" indent="1"/>
    </xf>
    <xf numFmtId="0" fontId="7" fillId="59" borderId="10" applyNumberFormat="0" applyProtection="0">
      <alignment horizontal="left" vertical="center" indent="1"/>
    </xf>
    <xf numFmtId="0" fontId="7" fillId="59" borderId="10" applyNumberFormat="0" applyProtection="0">
      <alignment horizontal="left" vertical="center" indent="1"/>
    </xf>
    <xf numFmtId="0" fontId="7" fillId="59" borderId="10" applyNumberFormat="0" applyProtection="0">
      <alignment horizontal="left" vertical="center" indent="1"/>
    </xf>
    <xf numFmtId="0" fontId="7" fillId="59" borderId="10" applyNumberFormat="0" applyProtection="0">
      <alignment horizontal="left" vertical="center" indent="1"/>
    </xf>
    <xf numFmtId="0" fontId="7" fillId="59" borderId="10" applyNumberFormat="0" applyProtection="0">
      <alignment horizontal="left" vertical="center" indent="1"/>
    </xf>
    <xf numFmtId="0" fontId="7" fillId="59" borderId="10" applyNumberFormat="0" applyProtection="0">
      <alignment horizontal="left" vertical="center" indent="1"/>
    </xf>
    <xf numFmtId="0" fontId="7" fillId="59" borderId="10" applyNumberFormat="0" applyProtection="0">
      <alignment horizontal="left" vertical="center" indent="1"/>
    </xf>
    <xf numFmtId="0" fontId="7" fillId="59" borderId="10" applyNumberFormat="0" applyProtection="0">
      <alignment horizontal="left" vertical="center" indent="1"/>
    </xf>
    <xf numFmtId="0" fontId="7" fillId="59" borderId="10" applyNumberFormat="0" applyProtection="0">
      <alignment horizontal="left" vertical="center" indent="1"/>
    </xf>
    <xf numFmtId="0" fontId="7" fillId="59" borderId="10" applyNumberFormat="0" applyProtection="0">
      <alignment horizontal="left" vertical="center" indent="1"/>
    </xf>
    <xf numFmtId="0" fontId="7" fillId="59" borderId="10" applyNumberFormat="0" applyProtection="0">
      <alignment horizontal="left" vertical="center" indent="1"/>
    </xf>
    <xf numFmtId="0" fontId="7" fillId="59" borderId="10" applyNumberFormat="0" applyProtection="0">
      <alignment horizontal="left" vertical="center" indent="1"/>
    </xf>
    <xf numFmtId="0" fontId="7" fillId="59" borderId="10" applyNumberFormat="0" applyProtection="0">
      <alignment horizontal="left" vertical="center" indent="1"/>
    </xf>
    <xf numFmtId="0" fontId="7" fillId="59" borderId="10" applyNumberFormat="0" applyProtection="0">
      <alignment horizontal="left" vertical="center" indent="1"/>
    </xf>
    <xf numFmtId="0" fontId="7" fillId="59" borderId="10" applyNumberFormat="0" applyProtection="0">
      <alignment horizontal="left" vertical="center" indent="1"/>
    </xf>
    <xf numFmtId="0" fontId="7" fillId="59" borderId="10" applyNumberFormat="0" applyProtection="0">
      <alignment horizontal="left" vertical="center" indent="1"/>
    </xf>
    <xf numFmtId="0" fontId="7" fillId="59" borderId="10" applyNumberFormat="0" applyProtection="0">
      <alignment horizontal="left" vertical="center" indent="1"/>
    </xf>
    <xf numFmtId="0" fontId="7" fillId="59" borderId="10" applyNumberFormat="0" applyProtection="0">
      <alignment horizontal="left" vertical="center" indent="1"/>
    </xf>
    <xf numFmtId="0" fontId="7" fillId="59" borderId="10" applyNumberFormat="0" applyProtection="0">
      <alignment horizontal="left" vertical="center" indent="1"/>
    </xf>
    <xf numFmtId="0" fontId="7" fillId="59" borderId="10" applyNumberFormat="0" applyProtection="0">
      <alignment horizontal="left" vertical="center" indent="1"/>
    </xf>
    <xf numFmtId="0" fontId="7" fillId="59" borderId="10" applyNumberFormat="0" applyProtection="0">
      <alignment horizontal="left" vertical="center" indent="1"/>
    </xf>
    <xf numFmtId="0" fontId="7" fillId="59" borderId="10" applyNumberFormat="0" applyProtection="0">
      <alignment horizontal="left" vertical="center" indent="1"/>
    </xf>
    <xf numFmtId="0" fontId="7" fillId="59" borderId="10" applyNumberFormat="0" applyProtection="0">
      <alignment horizontal="left" vertical="center" indent="1"/>
    </xf>
    <xf numFmtId="0" fontId="7" fillId="59" borderId="10" applyNumberFormat="0" applyProtection="0">
      <alignment horizontal="left" vertical="center" indent="1"/>
    </xf>
    <xf numFmtId="0" fontId="7" fillId="59" borderId="10" applyNumberFormat="0" applyProtection="0">
      <alignment horizontal="left" vertical="center" indent="1"/>
    </xf>
    <xf numFmtId="0" fontId="7" fillId="59" borderId="10" applyNumberFormat="0" applyProtection="0">
      <alignment horizontal="left" vertical="center" indent="1"/>
    </xf>
    <xf numFmtId="0" fontId="7" fillId="59" borderId="10" applyNumberFormat="0" applyProtection="0">
      <alignment horizontal="left" vertical="center" indent="1"/>
    </xf>
    <xf numFmtId="0" fontId="7" fillId="59" borderId="10" applyNumberFormat="0" applyProtection="0">
      <alignment horizontal="left" vertical="center" indent="1"/>
    </xf>
    <xf numFmtId="0" fontId="7" fillId="59" borderId="10" applyNumberFormat="0" applyProtection="0">
      <alignment horizontal="left" vertical="center" indent="1"/>
    </xf>
    <xf numFmtId="0" fontId="7" fillId="59" borderId="10" applyNumberFormat="0" applyProtection="0">
      <alignment horizontal="left" vertical="center" indent="1"/>
    </xf>
    <xf numFmtId="0" fontId="7" fillId="59" borderId="10"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7" fillId="59" borderId="10" applyNumberFormat="0" applyProtection="0">
      <alignment horizontal="left" vertical="center" indent="1"/>
    </xf>
    <xf numFmtId="0" fontId="7" fillId="59" borderId="10" applyNumberFormat="0" applyProtection="0">
      <alignment horizontal="left" vertical="center" indent="1"/>
    </xf>
    <xf numFmtId="0" fontId="7" fillId="59" borderId="10" applyNumberFormat="0" applyProtection="0">
      <alignment horizontal="left" vertical="center" indent="1"/>
    </xf>
    <xf numFmtId="0" fontId="7" fillId="59" borderId="10" applyNumberFormat="0" applyProtection="0">
      <alignment horizontal="left" vertical="center" indent="1"/>
    </xf>
    <xf numFmtId="0" fontId="7" fillId="59" borderId="10" applyNumberFormat="0" applyProtection="0">
      <alignment horizontal="left" vertical="center" indent="1"/>
    </xf>
    <xf numFmtId="0" fontId="7" fillId="59" borderId="10" applyNumberFormat="0" applyProtection="0">
      <alignment horizontal="left" vertical="center" indent="1"/>
    </xf>
    <xf numFmtId="0" fontId="7" fillId="59" borderId="10" applyNumberFormat="0" applyProtection="0">
      <alignment horizontal="left" vertical="center" indent="1"/>
    </xf>
    <xf numFmtId="0" fontId="7" fillId="59" borderId="10" applyNumberFormat="0" applyProtection="0">
      <alignment horizontal="left" vertical="center" indent="1"/>
    </xf>
    <xf numFmtId="0" fontId="7" fillId="59" borderId="10" applyNumberFormat="0" applyProtection="0">
      <alignment horizontal="left" vertical="center" indent="1"/>
    </xf>
    <xf numFmtId="0" fontId="7" fillId="59" borderId="10" applyNumberFormat="0" applyProtection="0">
      <alignment horizontal="left" vertical="center" indent="1"/>
    </xf>
    <xf numFmtId="0" fontId="7" fillId="59" borderId="10" applyNumberFormat="0" applyProtection="0">
      <alignment horizontal="left" vertical="center" indent="1"/>
    </xf>
    <xf numFmtId="0" fontId="7" fillId="59" borderId="10" applyNumberFormat="0" applyProtection="0">
      <alignment horizontal="left" vertical="center" indent="1"/>
    </xf>
    <xf numFmtId="0" fontId="7" fillId="59" borderId="10" applyNumberFormat="0" applyProtection="0">
      <alignment horizontal="left" vertical="center" indent="1"/>
    </xf>
    <xf numFmtId="0" fontId="7" fillId="59" borderId="10" applyNumberFormat="0" applyProtection="0">
      <alignment horizontal="left" vertical="center" indent="1"/>
    </xf>
    <xf numFmtId="0" fontId="7" fillId="59" borderId="10" applyNumberFormat="0" applyProtection="0">
      <alignment horizontal="left" vertical="center" indent="1"/>
    </xf>
    <xf numFmtId="0" fontId="7" fillId="59" borderId="10" applyNumberFormat="0" applyProtection="0">
      <alignment horizontal="left" vertical="center" indent="1"/>
    </xf>
    <xf numFmtId="0" fontId="7" fillId="59" borderId="10" applyNumberFormat="0" applyProtection="0">
      <alignment horizontal="left" vertical="center" indent="1"/>
    </xf>
    <xf numFmtId="0" fontId="7" fillId="59" borderId="10" applyNumberFormat="0" applyProtection="0">
      <alignment horizontal="left" vertical="center" indent="1"/>
    </xf>
    <xf numFmtId="0" fontId="7" fillId="59" borderId="10" applyNumberFormat="0" applyProtection="0">
      <alignment horizontal="left" vertical="center" indent="1"/>
    </xf>
    <xf numFmtId="0" fontId="7" fillId="59" borderId="10" applyNumberFormat="0" applyProtection="0">
      <alignment horizontal="left" vertical="center" indent="1"/>
    </xf>
    <xf numFmtId="0" fontId="7" fillId="59" borderId="10" applyNumberFormat="0" applyProtection="0">
      <alignment horizontal="left" vertical="center" indent="1"/>
    </xf>
    <xf numFmtId="0" fontId="7" fillId="59" borderId="10" applyNumberFormat="0" applyProtection="0">
      <alignment horizontal="left" vertical="center" indent="1"/>
    </xf>
    <xf numFmtId="0" fontId="7" fillId="59" borderId="10" applyNumberFormat="0" applyProtection="0">
      <alignment horizontal="left" vertical="center" indent="1"/>
    </xf>
    <xf numFmtId="0" fontId="7" fillId="59" borderId="10" applyNumberFormat="0" applyProtection="0">
      <alignment horizontal="left" vertical="center" indent="1"/>
    </xf>
    <xf numFmtId="0" fontId="7" fillId="59" borderId="10" applyNumberFormat="0" applyProtection="0">
      <alignment horizontal="left" vertical="center" indent="1"/>
    </xf>
    <xf numFmtId="0" fontId="7" fillId="59" borderId="10" applyNumberFormat="0" applyProtection="0">
      <alignment horizontal="left" vertical="center" indent="1"/>
    </xf>
    <xf numFmtId="0" fontId="7" fillId="59" borderId="10" applyNumberFormat="0" applyProtection="0">
      <alignment horizontal="left" vertical="center" indent="1"/>
    </xf>
    <xf numFmtId="0" fontId="7" fillId="59" borderId="10" applyNumberFormat="0" applyProtection="0">
      <alignment horizontal="left" vertical="center" indent="1"/>
    </xf>
    <xf numFmtId="0" fontId="7" fillId="59" borderId="10" applyNumberFormat="0" applyProtection="0">
      <alignment horizontal="left" vertical="center" indent="1"/>
    </xf>
    <xf numFmtId="0" fontId="7" fillId="59" borderId="10" applyNumberFormat="0" applyProtection="0">
      <alignment horizontal="left" vertical="center" indent="1"/>
    </xf>
    <xf numFmtId="0" fontId="7" fillId="59" borderId="10" applyNumberFormat="0" applyProtection="0">
      <alignment horizontal="left" vertical="center" indent="1"/>
    </xf>
    <xf numFmtId="0" fontId="7" fillId="59" borderId="10" applyNumberFormat="0" applyProtection="0">
      <alignment horizontal="left" vertical="center" indent="1"/>
    </xf>
    <xf numFmtId="0" fontId="7" fillId="59" borderId="10" applyNumberFormat="0" applyProtection="0">
      <alignment horizontal="left" vertical="center" indent="1"/>
    </xf>
    <xf numFmtId="0" fontId="7" fillId="59" borderId="10" applyNumberFormat="0" applyProtection="0">
      <alignment horizontal="left" vertical="center" indent="1"/>
    </xf>
    <xf numFmtId="0" fontId="7" fillId="59" borderId="10" applyNumberFormat="0" applyProtection="0">
      <alignment horizontal="left" vertical="center" indent="1"/>
    </xf>
    <xf numFmtId="0" fontId="7" fillId="59" borderId="10" applyNumberFormat="0" applyProtection="0">
      <alignment horizontal="left" vertical="center" indent="1"/>
    </xf>
    <xf numFmtId="0" fontId="7" fillId="59" borderId="10" applyNumberFormat="0" applyProtection="0">
      <alignment horizontal="left" vertical="center" indent="1"/>
    </xf>
    <xf numFmtId="0" fontId="7" fillId="59" borderId="10" applyNumberFormat="0" applyProtection="0">
      <alignment horizontal="left" vertical="center" indent="1"/>
    </xf>
    <xf numFmtId="0" fontId="7" fillId="59" borderId="10" applyNumberFormat="0" applyProtection="0">
      <alignment horizontal="left" vertical="center" indent="1"/>
    </xf>
    <xf numFmtId="0" fontId="7" fillId="59" borderId="10" applyNumberFormat="0" applyProtection="0">
      <alignment horizontal="left" vertical="center" indent="1"/>
    </xf>
    <xf numFmtId="0" fontId="7" fillId="59" borderId="10" applyNumberFormat="0" applyProtection="0">
      <alignment horizontal="left" vertical="center" indent="1"/>
    </xf>
    <xf numFmtId="0" fontId="7" fillId="59" borderId="10" applyNumberFormat="0" applyProtection="0">
      <alignment horizontal="left" vertical="center" indent="1"/>
    </xf>
    <xf numFmtId="0" fontId="7" fillId="59" borderId="10" applyNumberFormat="0" applyProtection="0">
      <alignment horizontal="left" vertical="center" indent="1"/>
    </xf>
    <xf numFmtId="0" fontId="7" fillId="59" borderId="10" applyNumberFormat="0" applyProtection="0">
      <alignment horizontal="left" vertical="center"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87"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87" borderId="11" applyNumberFormat="0" applyProtection="0">
      <alignment horizontal="left" vertical="top" indent="1"/>
    </xf>
    <xf numFmtId="0" fontId="11" fillId="87" borderId="11" applyNumberFormat="0" applyProtection="0">
      <alignment horizontal="left" vertical="top" indent="1"/>
    </xf>
    <xf numFmtId="0" fontId="11" fillId="87" borderId="11" applyNumberFormat="0" applyProtection="0">
      <alignment horizontal="left" vertical="top" indent="1"/>
    </xf>
    <xf numFmtId="0" fontId="11" fillId="87" borderId="11" applyNumberFormat="0" applyProtection="0">
      <alignment horizontal="left" vertical="top" indent="1"/>
    </xf>
    <xf numFmtId="0" fontId="11" fillId="87" borderId="11" applyNumberFormat="0" applyProtection="0">
      <alignment horizontal="left" vertical="top" indent="1"/>
    </xf>
    <xf numFmtId="0" fontId="11" fillId="87"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72" borderId="13" applyNumberFormat="0">
      <protection locked="0"/>
    </xf>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62"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62" borderId="14" applyBorder="0"/>
    <xf numFmtId="0" fontId="31" fillId="62" borderId="14" applyBorder="0"/>
    <xf numFmtId="0" fontId="31" fillId="62" borderId="14" applyBorder="0"/>
    <xf numFmtId="0" fontId="31" fillId="62" borderId="14" applyBorder="0"/>
    <xf numFmtId="0" fontId="31" fillId="62" borderId="14" applyBorder="0"/>
    <xf numFmtId="0" fontId="31" fillId="62"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12" fillId="70" borderId="10" applyNumberFormat="0" applyProtection="0">
      <alignment vertical="center"/>
    </xf>
    <xf numFmtId="4" fontId="12" fillId="70" borderId="10" applyNumberFormat="0" applyProtection="0">
      <alignment vertical="center"/>
    </xf>
    <xf numFmtId="4" fontId="12" fillId="70" borderId="10" applyNumberFormat="0" applyProtection="0">
      <alignment vertical="center"/>
    </xf>
    <xf numFmtId="4" fontId="12" fillId="70" borderId="10" applyNumberFormat="0" applyProtection="0">
      <alignment vertical="center"/>
    </xf>
    <xf numFmtId="4" fontId="12" fillId="70" borderId="10" applyNumberFormat="0" applyProtection="0">
      <alignment vertical="center"/>
    </xf>
    <xf numFmtId="4" fontId="12" fillId="70" borderId="10" applyNumberFormat="0" applyProtection="0">
      <alignment vertical="center"/>
    </xf>
    <xf numFmtId="4" fontId="12" fillId="70" borderId="10" applyNumberFormat="0" applyProtection="0">
      <alignment vertical="center"/>
    </xf>
    <xf numFmtId="4" fontId="12" fillId="70" borderId="10" applyNumberFormat="0" applyProtection="0">
      <alignment vertical="center"/>
    </xf>
    <xf numFmtId="4" fontId="12" fillId="70" borderId="10" applyNumberFormat="0" applyProtection="0">
      <alignment vertical="center"/>
    </xf>
    <xf numFmtId="4" fontId="12" fillId="70" borderId="10" applyNumberFormat="0" applyProtection="0">
      <alignment vertical="center"/>
    </xf>
    <xf numFmtId="4" fontId="12" fillId="70" borderId="10" applyNumberFormat="0" applyProtection="0">
      <alignment vertical="center"/>
    </xf>
    <xf numFmtId="4" fontId="12" fillId="70" borderId="10" applyNumberFormat="0" applyProtection="0">
      <alignment vertical="center"/>
    </xf>
    <xf numFmtId="4" fontId="12" fillId="70" borderId="10" applyNumberFormat="0" applyProtection="0">
      <alignment vertical="center"/>
    </xf>
    <xf numFmtId="4" fontId="12" fillId="70" borderId="10" applyNumberFormat="0" applyProtection="0">
      <alignment vertical="center"/>
    </xf>
    <xf numFmtId="4" fontId="12" fillId="70" borderId="10" applyNumberFormat="0" applyProtection="0">
      <alignment vertical="center"/>
    </xf>
    <xf numFmtId="4" fontId="12" fillId="70" borderId="10" applyNumberFormat="0" applyProtection="0">
      <alignment vertical="center"/>
    </xf>
    <xf numFmtId="4" fontId="12" fillId="70" borderId="10" applyNumberFormat="0" applyProtection="0">
      <alignment vertical="center"/>
    </xf>
    <xf numFmtId="4" fontId="12" fillId="70" borderId="10" applyNumberFormat="0" applyProtection="0">
      <alignment vertical="center"/>
    </xf>
    <xf numFmtId="4" fontId="12" fillId="70" borderId="10" applyNumberFormat="0" applyProtection="0">
      <alignment vertical="center"/>
    </xf>
    <xf numFmtId="4" fontId="12" fillId="70" borderId="10" applyNumberFormat="0" applyProtection="0">
      <alignment vertical="center"/>
    </xf>
    <xf numFmtId="4" fontId="12" fillId="70" borderId="10" applyNumberFormat="0" applyProtection="0">
      <alignment vertical="center"/>
    </xf>
    <xf numFmtId="4" fontId="12" fillId="70" borderId="10" applyNumberFormat="0" applyProtection="0">
      <alignment vertical="center"/>
    </xf>
    <xf numFmtId="4" fontId="12" fillId="70" borderId="10" applyNumberFormat="0" applyProtection="0">
      <alignment vertical="center"/>
    </xf>
    <xf numFmtId="4" fontId="12" fillId="70" borderId="10" applyNumberFormat="0" applyProtection="0">
      <alignment vertical="center"/>
    </xf>
    <xf numFmtId="4" fontId="12" fillId="70" borderId="10" applyNumberFormat="0" applyProtection="0">
      <alignment vertical="center"/>
    </xf>
    <xf numFmtId="4" fontId="12" fillId="70" borderId="10" applyNumberFormat="0" applyProtection="0">
      <alignment vertical="center"/>
    </xf>
    <xf numFmtId="4" fontId="12" fillId="70" borderId="10" applyNumberFormat="0" applyProtection="0">
      <alignment vertical="center"/>
    </xf>
    <xf numFmtId="4" fontId="12" fillId="70" borderId="10" applyNumberFormat="0" applyProtection="0">
      <alignment vertical="center"/>
    </xf>
    <xf numFmtId="4" fontId="12" fillId="70" borderId="10" applyNumberFormat="0" applyProtection="0">
      <alignment vertical="center"/>
    </xf>
    <xf numFmtId="4" fontId="12" fillId="70" borderId="10" applyNumberFormat="0" applyProtection="0">
      <alignment vertical="center"/>
    </xf>
    <xf numFmtId="4" fontId="12" fillId="70" borderId="10" applyNumberFormat="0" applyProtection="0">
      <alignment vertical="center"/>
    </xf>
    <xf numFmtId="4" fontId="12" fillId="70" borderId="10" applyNumberFormat="0" applyProtection="0">
      <alignment vertical="center"/>
    </xf>
    <xf numFmtId="4" fontId="12" fillId="70" borderId="10" applyNumberFormat="0" applyProtection="0">
      <alignment vertical="center"/>
    </xf>
    <xf numFmtId="4" fontId="12" fillId="70" borderId="10" applyNumberFormat="0" applyProtection="0">
      <alignment vertical="center"/>
    </xf>
    <xf numFmtId="4" fontId="12" fillId="70" borderId="10" applyNumberFormat="0" applyProtection="0">
      <alignment vertical="center"/>
    </xf>
    <xf numFmtId="4" fontId="12" fillId="70" borderId="10" applyNumberFormat="0" applyProtection="0">
      <alignment vertical="center"/>
    </xf>
    <xf numFmtId="4" fontId="12" fillId="70" borderId="10" applyNumberFormat="0" applyProtection="0">
      <alignment vertical="center"/>
    </xf>
    <xf numFmtId="4" fontId="12" fillId="70" borderId="10" applyNumberFormat="0" applyProtection="0">
      <alignment vertical="center"/>
    </xf>
    <xf numFmtId="4" fontId="12" fillId="70" borderId="10" applyNumberFormat="0" applyProtection="0">
      <alignment vertical="center"/>
    </xf>
    <xf numFmtId="4" fontId="12" fillId="70" borderId="10" applyNumberFormat="0" applyProtection="0">
      <alignment vertical="center"/>
    </xf>
    <xf numFmtId="4" fontId="12" fillId="70" borderId="10" applyNumberFormat="0" applyProtection="0">
      <alignment vertical="center"/>
    </xf>
    <xf numFmtId="4" fontId="12" fillId="70" borderId="10" applyNumberFormat="0" applyProtection="0">
      <alignment vertical="center"/>
    </xf>
    <xf numFmtId="4" fontId="12" fillId="70" borderId="10" applyNumberFormat="0" applyProtection="0">
      <alignment vertical="center"/>
    </xf>
    <xf numFmtId="4" fontId="12" fillId="70" borderId="10"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11" fillId="44" borderId="15" applyNumberFormat="0" applyProtection="0">
      <alignment vertical="center"/>
    </xf>
    <xf numFmtId="4" fontId="11" fillId="44" borderId="15" applyNumberFormat="0" applyProtection="0">
      <alignment vertical="center"/>
    </xf>
    <xf numFmtId="4" fontId="11" fillId="44" borderId="15" applyNumberFormat="0" applyProtection="0">
      <alignment vertical="center"/>
    </xf>
    <xf numFmtId="4" fontId="11" fillId="44" borderId="15" applyNumberFormat="0" applyProtection="0">
      <alignment vertical="center"/>
    </xf>
    <xf numFmtId="4" fontId="11" fillId="44" borderId="15" applyNumberFormat="0" applyProtection="0">
      <alignment vertical="center"/>
    </xf>
    <xf numFmtId="4" fontId="11" fillId="44" borderId="15" applyNumberFormat="0" applyProtection="0">
      <alignment vertical="center"/>
    </xf>
    <xf numFmtId="4" fontId="11" fillId="44" borderId="15" applyNumberFormat="0" applyProtection="0">
      <alignment vertical="center"/>
    </xf>
    <xf numFmtId="4" fontId="11" fillId="44" borderId="15" applyNumberFormat="0" applyProtection="0">
      <alignment vertical="center"/>
    </xf>
    <xf numFmtId="4" fontId="11" fillId="44" borderId="15" applyNumberFormat="0" applyProtection="0">
      <alignment vertical="center"/>
    </xf>
    <xf numFmtId="4" fontId="11" fillId="44" borderId="15" applyNumberFormat="0" applyProtection="0">
      <alignment vertical="center"/>
    </xf>
    <xf numFmtId="4" fontId="11" fillId="44" borderId="15" applyNumberFormat="0" applyProtection="0">
      <alignment vertical="center"/>
    </xf>
    <xf numFmtId="4" fontId="11" fillId="44" borderId="15" applyNumberFormat="0" applyProtection="0">
      <alignment vertical="center"/>
    </xf>
    <xf numFmtId="4" fontId="11" fillId="44" borderId="15" applyNumberFormat="0" applyProtection="0">
      <alignment vertical="center"/>
    </xf>
    <xf numFmtId="4" fontId="11" fillId="44" borderId="15" applyNumberFormat="0" applyProtection="0">
      <alignment vertical="center"/>
    </xf>
    <xf numFmtId="4" fontId="11" fillId="44" borderId="15" applyNumberFormat="0" applyProtection="0">
      <alignment vertical="center"/>
    </xf>
    <xf numFmtId="4" fontId="60" fillId="70" borderId="10" applyNumberFormat="0" applyProtection="0">
      <alignment vertical="center"/>
    </xf>
    <xf numFmtId="4" fontId="60" fillId="70" borderId="10" applyNumberFormat="0" applyProtection="0">
      <alignment vertical="center"/>
    </xf>
    <xf numFmtId="4" fontId="60" fillId="70" borderId="10" applyNumberFormat="0" applyProtection="0">
      <alignment vertical="center"/>
    </xf>
    <xf numFmtId="4" fontId="60" fillId="70" borderId="10" applyNumberFormat="0" applyProtection="0">
      <alignment vertical="center"/>
    </xf>
    <xf numFmtId="4" fontId="60" fillId="70" borderId="10" applyNumberFormat="0" applyProtection="0">
      <alignment vertical="center"/>
    </xf>
    <xf numFmtId="4" fontId="60" fillId="70" borderId="10" applyNumberFormat="0" applyProtection="0">
      <alignment vertical="center"/>
    </xf>
    <xf numFmtId="4" fontId="60" fillId="70" borderId="10" applyNumberFormat="0" applyProtection="0">
      <alignment vertical="center"/>
    </xf>
    <xf numFmtId="4" fontId="60" fillId="70" borderId="10" applyNumberFormat="0" applyProtection="0">
      <alignment vertical="center"/>
    </xf>
    <xf numFmtId="4" fontId="60" fillId="70" borderId="10" applyNumberFormat="0" applyProtection="0">
      <alignment vertical="center"/>
    </xf>
    <xf numFmtId="4" fontId="60" fillId="70" borderId="10" applyNumberFormat="0" applyProtection="0">
      <alignment vertical="center"/>
    </xf>
    <xf numFmtId="4" fontId="60" fillId="70" borderId="10" applyNumberFormat="0" applyProtection="0">
      <alignment vertical="center"/>
    </xf>
    <xf numFmtId="4" fontId="60" fillId="70" borderId="10" applyNumberFormat="0" applyProtection="0">
      <alignment vertical="center"/>
    </xf>
    <xf numFmtId="4" fontId="60" fillId="70" borderId="10" applyNumberFormat="0" applyProtection="0">
      <alignment vertical="center"/>
    </xf>
    <xf numFmtId="4" fontId="60" fillId="70" borderId="10" applyNumberFormat="0" applyProtection="0">
      <alignment vertical="center"/>
    </xf>
    <xf numFmtId="4" fontId="60" fillId="70" borderId="10" applyNumberFormat="0" applyProtection="0">
      <alignment vertical="center"/>
    </xf>
    <xf numFmtId="4" fontId="60" fillId="70" borderId="10" applyNumberFormat="0" applyProtection="0">
      <alignment vertical="center"/>
    </xf>
    <xf numFmtId="4" fontId="60" fillId="70" borderId="10" applyNumberFormat="0" applyProtection="0">
      <alignment vertical="center"/>
    </xf>
    <xf numFmtId="4" fontId="60" fillId="70" borderId="10" applyNumberFormat="0" applyProtection="0">
      <alignment vertical="center"/>
    </xf>
    <xf numFmtId="4" fontId="60" fillId="70" borderId="10" applyNumberFormat="0" applyProtection="0">
      <alignment vertical="center"/>
    </xf>
    <xf numFmtId="4" fontId="60" fillId="70" borderId="10" applyNumberFormat="0" applyProtection="0">
      <alignment vertical="center"/>
    </xf>
    <xf numFmtId="4" fontId="60" fillId="70" borderId="10" applyNumberFormat="0" applyProtection="0">
      <alignment vertical="center"/>
    </xf>
    <xf numFmtId="4" fontId="60" fillId="70" borderId="10" applyNumberFormat="0" applyProtection="0">
      <alignment vertical="center"/>
    </xf>
    <xf numFmtId="4" fontId="60" fillId="70" borderId="10" applyNumberFormat="0" applyProtection="0">
      <alignment vertical="center"/>
    </xf>
    <xf numFmtId="4" fontId="60" fillId="70" borderId="10" applyNumberFormat="0" applyProtection="0">
      <alignment vertical="center"/>
    </xf>
    <xf numFmtId="4" fontId="60" fillId="70" borderId="10" applyNumberFormat="0" applyProtection="0">
      <alignment vertical="center"/>
    </xf>
    <xf numFmtId="4" fontId="60" fillId="70" borderId="10" applyNumberFormat="0" applyProtection="0">
      <alignment vertical="center"/>
    </xf>
    <xf numFmtId="4" fontId="60" fillId="70" borderId="10" applyNumberFormat="0" applyProtection="0">
      <alignment vertical="center"/>
    </xf>
    <xf numFmtId="4" fontId="60" fillId="70" borderId="10" applyNumberFormat="0" applyProtection="0">
      <alignment vertical="center"/>
    </xf>
    <xf numFmtId="4" fontId="60" fillId="70" borderId="10" applyNumberFormat="0" applyProtection="0">
      <alignment vertical="center"/>
    </xf>
    <xf numFmtId="4" fontId="60" fillId="70" borderId="10" applyNumberFormat="0" applyProtection="0">
      <alignment vertical="center"/>
    </xf>
    <xf numFmtId="4" fontId="60" fillId="70" borderId="10" applyNumberFormat="0" applyProtection="0">
      <alignment vertical="center"/>
    </xf>
    <xf numFmtId="4" fontId="60" fillId="70" borderId="10" applyNumberFormat="0" applyProtection="0">
      <alignment vertical="center"/>
    </xf>
    <xf numFmtId="4" fontId="60" fillId="70" borderId="10" applyNumberFormat="0" applyProtection="0">
      <alignment vertical="center"/>
    </xf>
    <xf numFmtId="4" fontId="60" fillId="70" borderId="10" applyNumberFormat="0" applyProtection="0">
      <alignment vertical="center"/>
    </xf>
    <xf numFmtId="4" fontId="60" fillId="70" borderId="10" applyNumberFormat="0" applyProtection="0">
      <alignment vertical="center"/>
    </xf>
    <xf numFmtId="4" fontId="60" fillId="70" borderId="10" applyNumberFormat="0" applyProtection="0">
      <alignment vertical="center"/>
    </xf>
    <xf numFmtId="4" fontId="60" fillId="70" borderId="10" applyNumberFormat="0" applyProtection="0">
      <alignment vertical="center"/>
    </xf>
    <xf numFmtId="4" fontId="60" fillId="70" borderId="10" applyNumberFormat="0" applyProtection="0">
      <alignment vertical="center"/>
    </xf>
    <xf numFmtId="4" fontId="60" fillId="70" borderId="10" applyNumberFormat="0" applyProtection="0">
      <alignment vertical="center"/>
    </xf>
    <xf numFmtId="4" fontId="60" fillId="70" borderId="10" applyNumberFormat="0" applyProtection="0">
      <alignment vertical="center"/>
    </xf>
    <xf numFmtId="4" fontId="60" fillId="70" borderId="10" applyNumberFormat="0" applyProtection="0">
      <alignment vertical="center"/>
    </xf>
    <xf numFmtId="4" fontId="60" fillId="70" borderId="10" applyNumberFormat="0" applyProtection="0">
      <alignment vertical="center"/>
    </xf>
    <xf numFmtId="4" fontId="60" fillId="70" borderId="10" applyNumberFormat="0" applyProtection="0">
      <alignment vertical="center"/>
    </xf>
    <xf numFmtId="4" fontId="60" fillId="70" borderId="10" applyNumberFormat="0" applyProtection="0">
      <alignment vertical="center"/>
    </xf>
    <xf numFmtId="4" fontId="11" fillId="44" borderId="15" applyNumberFormat="0" applyProtection="0">
      <alignment vertical="center"/>
    </xf>
    <xf numFmtId="4" fontId="57" fillId="70" borderId="15" applyNumberFormat="0" applyProtection="0">
      <alignment vertical="center"/>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12" fillId="70" borderId="10" applyNumberFormat="0" applyProtection="0">
      <alignment horizontal="left" vertical="center" indent="1"/>
    </xf>
    <xf numFmtId="4" fontId="12" fillId="70" borderId="10" applyNumberFormat="0" applyProtection="0">
      <alignment horizontal="left" vertical="center" indent="1"/>
    </xf>
    <xf numFmtId="4" fontId="12" fillId="70" borderId="10" applyNumberFormat="0" applyProtection="0">
      <alignment horizontal="left" vertical="center" indent="1"/>
    </xf>
    <xf numFmtId="4" fontId="12" fillId="70" borderId="10" applyNumberFormat="0" applyProtection="0">
      <alignment horizontal="left" vertical="center" indent="1"/>
    </xf>
    <xf numFmtId="4" fontId="12" fillId="70" borderId="10" applyNumberFormat="0" applyProtection="0">
      <alignment horizontal="left" vertical="center" indent="1"/>
    </xf>
    <xf numFmtId="4" fontId="12" fillId="70" borderId="10" applyNumberFormat="0" applyProtection="0">
      <alignment horizontal="left" vertical="center" indent="1"/>
    </xf>
    <xf numFmtId="4" fontId="12" fillId="70" borderId="10" applyNumberFormat="0" applyProtection="0">
      <alignment horizontal="left" vertical="center" indent="1"/>
    </xf>
    <xf numFmtId="4" fontId="12" fillId="70" borderId="10" applyNumberFormat="0" applyProtection="0">
      <alignment horizontal="left" vertical="center" indent="1"/>
    </xf>
    <xf numFmtId="4" fontId="12" fillId="70" borderId="10" applyNumberFormat="0" applyProtection="0">
      <alignment horizontal="left" vertical="center" indent="1"/>
    </xf>
    <xf numFmtId="4" fontId="12" fillId="70" borderId="10" applyNumberFormat="0" applyProtection="0">
      <alignment horizontal="left" vertical="center" indent="1"/>
    </xf>
    <xf numFmtId="4" fontId="12" fillId="70" borderId="10" applyNumberFormat="0" applyProtection="0">
      <alignment horizontal="left" vertical="center" indent="1"/>
    </xf>
    <xf numFmtId="4" fontId="12" fillId="70" borderId="10" applyNumberFormat="0" applyProtection="0">
      <alignment horizontal="left" vertical="center" indent="1"/>
    </xf>
    <xf numFmtId="4" fontId="12" fillId="70" borderId="10" applyNumberFormat="0" applyProtection="0">
      <alignment horizontal="left" vertical="center" indent="1"/>
    </xf>
    <xf numFmtId="4" fontId="12" fillId="70" borderId="10" applyNumberFormat="0" applyProtection="0">
      <alignment horizontal="left" vertical="center" indent="1"/>
    </xf>
    <xf numFmtId="4" fontId="12" fillId="70" borderId="10" applyNumberFormat="0" applyProtection="0">
      <alignment horizontal="left" vertical="center" indent="1"/>
    </xf>
    <xf numFmtId="4" fontId="12" fillId="70" borderId="10" applyNumberFormat="0" applyProtection="0">
      <alignment horizontal="left" vertical="center" indent="1"/>
    </xf>
    <xf numFmtId="4" fontId="12" fillId="70" borderId="10" applyNumberFormat="0" applyProtection="0">
      <alignment horizontal="left" vertical="center" indent="1"/>
    </xf>
    <xf numFmtId="4" fontId="12" fillId="70" borderId="10" applyNumberFormat="0" applyProtection="0">
      <alignment horizontal="left" vertical="center" indent="1"/>
    </xf>
    <xf numFmtId="4" fontId="12" fillId="70" borderId="10" applyNumberFormat="0" applyProtection="0">
      <alignment horizontal="left" vertical="center" indent="1"/>
    </xf>
    <xf numFmtId="4" fontId="12" fillId="70" borderId="10" applyNumberFormat="0" applyProtection="0">
      <alignment horizontal="left" vertical="center" indent="1"/>
    </xf>
    <xf numFmtId="4" fontId="12" fillId="70" borderId="10" applyNumberFormat="0" applyProtection="0">
      <alignment horizontal="left" vertical="center" indent="1"/>
    </xf>
    <xf numFmtId="4" fontId="12" fillId="70" borderId="10" applyNumberFormat="0" applyProtection="0">
      <alignment horizontal="left" vertical="center" indent="1"/>
    </xf>
    <xf numFmtId="4" fontId="12" fillId="70" borderId="10" applyNumberFormat="0" applyProtection="0">
      <alignment horizontal="left" vertical="center" indent="1"/>
    </xf>
    <xf numFmtId="4" fontId="12" fillId="70" borderId="10" applyNumberFormat="0" applyProtection="0">
      <alignment horizontal="left" vertical="center" indent="1"/>
    </xf>
    <xf numFmtId="4" fontId="12" fillId="70" borderId="10" applyNumberFormat="0" applyProtection="0">
      <alignment horizontal="left" vertical="center" indent="1"/>
    </xf>
    <xf numFmtId="4" fontId="12" fillId="70" borderId="10" applyNumberFormat="0" applyProtection="0">
      <alignment horizontal="left" vertical="center" indent="1"/>
    </xf>
    <xf numFmtId="4" fontId="12" fillId="70" borderId="10" applyNumberFormat="0" applyProtection="0">
      <alignment horizontal="left" vertical="center" indent="1"/>
    </xf>
    <xf numFmtId="4" fontId="12" fillId="70" borderId="10" applyNumberFormat="0" applyProtection="0">
      <alignment horizontal="left" vertical="center" indent="1"/>
    </xf>
    <xf numFmtId="4" fontId="12" fillId="70" borderId="10" applyNumberFormat="0" applyProtection="0">
      <alignment horizontal="left" vertical="center" indent="1"/>
    </xf>
    <xf numFmtId="4" fontId="12" fillId="70" borderId="10" applyNumberFormat="0" applyProtection="0">
      <alignment horizontal="left" vertical="center" indent="1"/>
    </xf>
    <xf numFmtId="4" fontId="12" fillId="70" borderId="10" applyNumberFormat="0" applyProtection="0">
      <alignment horizontal="left" vertical="center" indent="1"/>
    </xf>
    <xf numFmtId="4" fontId="12" fillId="70" borderId="10" applyNumberFormat="0" applyProtection="0">
      <alignment horizontal="left" vertical="center" indent="1"/>
    </xf>
    <xf numFmtId="4" fontId="12" fillId="70" borderId="10" applyNumberFormat="0" applyProtection="0">
      <alignment horizontal="left" vertical="center" indent="1"/>
    </xf>
    <xf numFmtId="4" fontId="12" fillId="70" borderId="10" applyNumberFormat="0" applyProtection="0">
      <alignment horizontal="left" vertical="center" indent="1"/>
    </xf>
    <xf numFmtId="4" fontId="12" fillId="70" borderId="10" applyNumberFormat="0" applyProtection="0">
      <alignment horizontal="left" vertical="center" indent="1"/>
    </xf>
    <xf numFmtId="4" fontId="12" fillId="70" borderId="10" applyNumberFormat="0" applyProtection="0">
      <alignment horizontal="left" vertical="center" indent="1"/>
    </xf>
    <xf numFmtId="4" fontId="12" fillId="70" borderId="10" applyNumberFormat="0" applyProtection="0">
      <alignment horizontal="left" vertical="center" indent="1"/>
    </xf>
    <xf numFmtId="4" fontId="12" fillId="70" borderId="10" applyNumberFormat="0" applyProtection="0">
      <alignment horizontal="left" vertical="center" indent="1"/>
    </xf>
    <xf numFmtId="4" fontId="12" fillId="70" borderId="10" applyNumberFormat="0" applyProtection="0">
      <alignment horizontal="left" vertical="center" indent="1"/>
    </xf>
    <xf numFmtId="4" fontId="12" fillId="70" borderId="10" applyNumberFormat="0" applyProtection="0">
      <alignment horizontal="left" vertical="center" indent="1"/>
    </xf>
    <xf numFmtId="4" fontId="12" fillId="70" borderId="10" applyNumberFormat="0" applyProtection="0">
      <alignment horizontal="left" vertical="center" indent="1"/>
    </xf>
    <xf numFmtId="4" fontId="12" fillId="70" borderId="10" applyNumberFormat="0" applyProtection="0">
      <alignment horizontal="left" vertical="center" indent="1"/>
    </xf>
    <xf numFmtId="4" fontId="12" fillId="70" borderId="10" applyNumberFormat="0" applyProtection="0">
      <alignment horizontal="left" vertical="center" indent="1"/>
    </xf>
    <xf numFmtId="4" fontId="12" fillId="70" borderId="10"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62"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62" borderId="11" applyNumberFormat="0" applyProtection="0">
      <alignment horizontal="left" vertical="center" indent="1"/>
    </xf>
    <xf numFmtId="4" fontId="32" fillId="62" borderId="11" applyNumberFormat="0" applyProtection="0">
      <alignment horizontal="left" vertical="center" indent="1"/>
    </xf>
    <xf numFmtId="4" fontId="32" fillId="62" borderId="11" applyNumberFormat="0" applyProtection="0">
      <alignment horizontal="left" vertical="center" indent="1"/>
    </xf>
    <xf numFmtId="4" fontId="32" fillId="62" borderId="11" applyNumberFormat="0" applyProtection="0">
      <alignment horizontal="left" vertical="center" indent="1"/>
    </xf>
    <xf numFmtId="4" fontId="32" fillId="62" borderId="11" applyNumberFormat="0" applyProtection="0">
      <alignment horizontal="left" vertical="center" indent="1"/>
    </xf>
    <xf numFmtId="4" fontId="32" fillId="62"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4" fontId="12" fillId="70" borderId="10" applyNumberFormat="0" applyProtection="0">
      <alignment horizontal="left" vertical="center" indent="1"/>
    </xf>
    <xf numFmtId="4" fontId="12" fillId="70" borderId="10" applyNumberFormat="0" applyProtection="0">
      <alignment horizontal="left" vertical="center" indent="1"/>
    </xf>
    <xf numFmtId="4" fontId="12" fillId="70" borderId="10" applyNumberFormat="0" applyProtection="0">
      <alignment horizontal="left" vertical="center" indent="1"/>
    </xf>
    <xf numFmtId="4" fontId="12" fillId="70" borderId="10" applyNumberFormat="0" applyProtection="0">
      <alignment horizontal="left" vertical="center" indent="1"/>
    </xf>
    <xf numFmtId="4" fontId="12" fillId="70" borderId="10" applyNumberFormat="0" applyProtection="0">
      <alignment horizontal="left" vertical="center" indent="1"/>
    </xf>
    <xf numFmtId="4" fontId="12" fillId="70" borderId="10" applyNumberFormat="0" applyProtection="0">
      <alignment horizontal="left" vertical="center" indent="1"/>
    </xf>
    <xf numFmtId="4" fontId="12" fillId="70" borderId="10" applyNumberFormat="0" applyProtection="0">
      <alignment horizontal="left" vertical="center" indent="1"/>
    </xf>
    <xf numFmtId="4" fontId="12" fillId="70" borderId="10" applyNumberFormat="0" applyProtection="0">
      <alignment horizontal="left" vertical="center" indent="1"/>
    </xf>
    <xf numFmtId="4" fontId="12" fillId="70" borderId="10" applyNumberFormat="0" applyProtection="0">
      <alignment horizontal="left" vertical="center" indent="1"/>
    </xf>
    <xf numFmtId="4" fontId="12" fillId="70" borderId="10" applyNumberFormat="0" applyProtection="0">
      <alignment horizontal="left" vertical="center" indent="1"/>
    </xf>
    <xf numFmtId="4" fontId="12" fillId="70" borderId="10" applyNumberFormat="0" applyProtection="0">
      <alignment horizontal="left" vertical="center" indent="1"/>
    </xf>
    <xf numFmtId="4" fontId="12" fillId="70" borderId="10" applyNumberFormat="0" applyProtection="0">
      <alignment horizontal="left" vertical="center" indent="1"/>
    </xf>
    <xf numFmtId="4" fontId="12" fillId="70" borderId="10" applyNumberFormat="0" applyProtection="0">
      <alignment horizontal="left" vertical="center" indent="1"/>
    </xf>
    <xf numFmtId="4" fontId="12" fillId="70" borderId="10" applyNumberFormat="0" applyProtection="0">
      <alignment horizontal="left" vertical="center" indent="1"/>
    </xf>
    <xf numFmtId="4" fontId="12" fillId="70" borderId="10" applyNumberFormat="0" applyProtection="0">
      <alignment horizontal="left" vertical="center" indent="1"/>
    </xf>
    <xf numFmtId="4" fontId="12" fillId="70" borderId="10" applyNumberFormat="0" applyProtection="0">
      <alignment horizontal="left" vertical="center" indent="1"/>
    </xf>
    <xf numFmtId="4" fontId="12" fillId="70" borderId="10" applyNumberFormat="0" applyProtection="0">
      <alignment horizontal="left" vertical="center" indent="1"/>
    </xf>
    <xf numFmtId="4" fontId="12" fillId="70" borderId="10" applyNumberFormat="0" applyProtection="0">
      <alignment horizontal="left" vertical="center" indent="1"/>
    </xf>
    <xf numFmtId="4" fontId="12" fillId="70" borderId="10" applyNumberFormat="0" applyProtection="0">
      <alignment horizontal="left" vertical="center" indent="1"/>
    </xf>
    <xf numFmtId="4" fontId="12" fillId="70" borderId="10" applyNumberFormat="0" applyProtection="0">
      <alignment horizontal="left" vertical="center" indent="1"/>
    </xf>
    <xf numFmtId="4" fontId="12" fillId="70" borderId="10" applyNumberFormat="0" applyProtection="0">
      <alignment horizontal="left" vertical="center" indent="1"/>
    </xf>
    <xf numFmtId="4" fontId="12" fillId="70" borderId="10" applyNumberFormat="0" applyProtection="0">
      <alignment horizontal="left" vertical="center" indent="1"/>
    </xf>
    <xf numFmtId="4" fontId="12" fillId="70" borderId="10" applyNumberFormat="0" applyProtection="0">
      <alignment horizontal="left" vertical="center" indent="1"/>
    </xf>
    <xf numFmtId="4" fontId="12" fillId="70" borderId="10" applyNumberFormat="0" applyProtection="0">
      <alignment horizontal="left" vertical="center" indent="1"/>
    </xf>
    <xf numFmtId="4" fontId="12" fillId="70" borderId="10" applyNumberFormat="0" applyProtection="0">
      <alignment horizontal="left" vertical="center" indent="1"/>
    </xf>
    <xf numFmtId="4" fontId="12" fillId="70" borderId="10" applyNumberFormat="0" applyProtection="0">
      <alignment horizontal="left" vertical="center" indent="1"/>
    </xf>
    <xf numFmtId="4" fontId="12" fillId="70" borderId="10" applyNumberFormat="0" applyProtection="0">
      <alignment horizontal="left" vertical="center" indent="1"/>
    </xf>
    <xf numFmtId="4" fontId="12" fillId="70" borderId="10" applyNumberFormat="0" applyProtection="0">
      <alignment horizontal="left" vertical="center" indent="1"/>
    </xf>
    <xf numFmtId="4" fontId="12" fillId="70" borderId="10" applyNumberFormat="0" applyProtection="0">
      <alignment horizontal="left" vertical="center" indent="1"/>
    </xf>
    <xf numFmtId="4" fontId="12" fillId="70" borderId="10" applyNumberFormat="0" applyProtection="0">
      <alignment horizontal="left" vertical="center" indent="1"/>
    </xf>
    <xf numFmtId="4" fontId="12" fillId="70" borderId="10" applyNumberFormat="0" applyProtection="0">
      <alignment horizontal="left" vertical="center" indent="1"/>
    </xf>
    <xf numFmtId="4" fontId="12" fillId="70" borderId="10" applyNumberFormat="0" applyProtection="0">
      <alignment horizontal="left" vertical="center" indent="1"/>
    </xf>
    <xf numFmtId="4" fontId="12" fillId="70" borderId="10" applyNumberFormat="0" applyProtection="0">
      <alignment horizontal="left" vertical="center" indent="1"/>
    </xf>
    <xf numFmtId="4" fontId="12" fillId="70" borderId="10" applyNumberFormat="0" applyProtection="0">
      <alignment horizontal="left" vertical="center" indent="1"/>
    </xf>
    <xf numFmtId="4" fontId="12" fillId="70" borderId="10" applyNumberFormat="0" applyProtection="0">
      <alignment horizontal="left" vertical="center" indent="1"/>
    </xf>
    <xf numFmtId="4" fontId="12" fillId="70" borderId="10" applyNumberFormat="0" applyProtection="0">
      <alignment horizontal="left" vertical="center" indent="1"/>
    </xf>
    <xf numFmtId="4" fontId="12" fillId="70" borderId="10" applyNumberFormat="0" applyProtection="0">
      <alignment horizontal="left" vertical="center" indent="1"/>
    </xf>
    <xf numFmtId="4" fontId="12" fillId="70" borderId="10" applyNumberFormat="0" applyProtection="0">
      <alignment horizontal="left" vertical="center" indent="1"/>
    </xf>
    <xf numFmtId="4" fontId="12" fillId="70" borderId="10" applyNumberFormat="0" applyProtection="0">
      <alignment horizontal="left" vertical="center" indent="1"/>
    </xf>
    <xf numFmtId="4" fontId="12" fillId="70" borderId="10" applyNumberFormat="0" applyProtection="0">
      <alignment horizontal="left" vertical="center" indent="1"/>
    </xf>
    <xf numFmtId="4" fontId="12" fillId="70" borderId="10" applyNumberFormat="0" applyProtection="0">
      <alignment horizontal="left" vertical="center" indent="1"/>
    </xf>
    <xf numFmtId="4" fontId="12" fillId="70" borderId="10" applyNumberFormat="0" applyProtection="0">
      <alignment horizontal="left" vertical="center" indent="1"/>
    </xf>
    <xf numFmtId="4" fontId="12" fillId="70" borderId="10" applyNumberFormat="0" applyProtection="0">
      <alignment horizontal="left" vertical="center" indent="1"/>
    </xf>
    <xf numFmtId="4" fontId="12" fillId="70" borderId="10" applyNumberFormat="0" applyProtection="0">
      <alignment horizontal="left" vertical="center"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2" fillId="83" borderId="10" applyNumberFormat="0" applyProtection="0">
      <alignment horizontal="right" vertical="center"/>
    </xf>
    <xf numFmtId="4" fontId="12" fillId="83" borderId="10" applyNumberFormat="0" applyProtection="0">
      <alignment horizontal="right" vertical="center"/>
    </xf>
    <xf numFmtId="4" fontId="12" fillId="83" borderId="10" applyNumberFormat="0" applyProtection="0">
      <alignment horizontal="right" vertical="center"/>
    </xf>
    <xf numFmtId="4" fontId="12" fillId="83" borderId="10" applyNumberFormat="0" applyProtection="0">
      <alignment horizontal="right" vertical="center"/>
    </xf>
    <xf numFmtId="4" fontId="12" fillId="83" borderId="10" applyNumberFormat="0" applyProtection="0">
      <alignment horizontal="right" vertical="center"/>
    </xf>
    <xf numFmtId="4" fontId="12" fillId="83" borderId="10" applyNumberFormat="0" applyProtection="0">
      <alignment horizontal="right" vertical="center"/>
    </xf>
    <xf numFmtId="4" fontId="12" fillId="83" borderId="10" applyNumberFormat="0" applyProtection="0">
      <alignment horizontal="right" vertical="center"/>
    </xf>
    <xf numFmtId="4" fontId="12" fillId="83" borderId="10" applyNumberFormat="0" applyProtection="0">
      <alignment horizontal="right" vertical="center"/>
    </xf>
    <xf numFmtId="4" fontId="12" fillId="83" borderId="10" applyNumberFormat="0" applyProtection="0">
      <alignment horizontal="right" vertical="center"/>
    </xf>
    <xf numFmtId="4" fontId="12" fillId="83" borderId="10" applyNumberFormat="0" applyProtection="0">
      <alignment horizontal="right" vertical="center"/>
    </xf>
    <xf numFmtId="4" fontId="12" fillId="83" borderId="10" applyNumberFormat="0" applyProtection="0">
      <alignment horizontal="right" vertical="center"/>
    </xf>
    <xf numFmtId="4" fontId="12" fillId="83" borderId="10" applyNumberFormat="0" applyProtection="0">
      <alignment horizontal="right" vertical="center"/>
    </xf>
    <xf numFmtId="4" fontId="12" fillId="83" borderId="10" applyNumberFormat="0" applyProtection="0">
      <alignment horizontal="right" vertical="center"/>
    </xf>
    <xf numFmtId="4" fontId="12" fillId="83" borderId="10" applyNumberFormat="0" applyProtection="0">
      <alignment horizontal="right" vertical="center"/>
    </xf>
    <xf numFmtId="4" fontId="12" fillId="83" borderId="10" applyNumberFormat="0" applyProtection="0">
      <alignment horizontal="right" vertical="center"/>
    </xf>
    <xf numFmtId="4" fontId="12" fillId="83" borderId="10" applyNumberFormat="0" applyProtection="0">
      <alignment horizontal="right" vertical="center"/>
    </xf>
    <xf numFmtId="4" fontId="12" fillId="83" borderId="10" applyNumberFormat="0" applyProtection="0">
      <alignment horizontal="right" vertical="center"/>
    </xf>
    <xf numFmtId="4" fontId="12" fillId="83" borderId="10" applyNumberFormat="0" applyProtection="0">
      <alignment horizontal="right" vertical="center"/>
    </xf>
    <xf numFmtId="4" fontId="12" fillId="83" borderId="10" applyNumberFormat="0" applyProtection="0">
      <alignment horizontal="right" vertical="center"/>
    </xf>
    <xf numFmtId="4" fontId="12" fillId="83" borderId="10" applyNumberFormat="0" applyProtection="0">
      <alignment horizontal="right" vertical="center"/>
    </xf>
    <xf numFmtId="4" fontId="12" fillId="83" borderId="10" applyNumberFormat="0" applyProtection="0">
      <alignment horizontal="right" vertical="center"/>
    </xf>
    <xf numFmtId="4" fontId="12" fillId="83" borderId="10" applyNumberFormat="0" applyProtection="0">
      <alignment horizontal="right" vertical="center"/>
    </xf>
    <xf numFmtId="4" fontId="12" fillId="83" borderId="10" applyNumberFormat="0" applyProtection="0">
      <alignment horizontal="right" vertical="center"/>
    </xf>
    <xf numFmtId="4" fontId="12" fillId="83" borderId="10" applyNumberFormat="0" applyProtection="0">
      <alignment horizontal="right" vertical="center"/>
    </xf>
    <xf numFmtId="4" fontId="12" fillId="83" borderId="10" applyNumberFormat="0" applyProtection="0">
      <alignment horizontal="right" vertical="center"/>
    </xf>
    <xf numFmtId="4" fontId="12" fillId="83" borderId="10" applyNumberFormat="0" applyProtection="0">
      <alignment horizontal="right" vertical="center"/>
    </xf>
    <xf numFmtId="4" fontId="12" fillId="83" borderId="10" applyNumberFormat="0" applyProtection="0">
      <alignment horizontal="right" vertical="center"/>
    </xf>
    <xf numFmtId="4" fontId="12" fillId="83" borderId="10" applyNumberFormat="0" applyProtection="0">
      <alignment horizontal="right" vertical="center"/>
    </xf>
    <xf numFmtId="4" fontId="12" fillId="83" borderId="10" applyNumberFormat="0" applyProtection="0">
      <alignment horizontal="right" vertical="center"/>
    </xf>
    <xf numFmtId="4" fontId="12" fillId="83" borderId="10" applyNumberFormat="0" applyProtection="0">
      <alignment horizontal="right" vertical="center"/>
    </xf>
    <xf numFmtId="4" fontId="12" fillId="83" borderId="10" applyNumberFormat="0" applyProtection="0">
      <alignment horizontal="right" vertical="center"/>
    </xf>
    <xf numFmtId="4" fontId="12" fillId="83" borderId="10" applyNumberFormat="0" applyProtection="0">
      <alignment horizontal="right" vertical="center"/>
    </xf>
    <xf numFmtId="4" fontId="12" fillId="83" borderId="10" applyNumberFormat="0" applyProtection="0">
      <alignment horizontal="right" vertical="center"/>
    </xf>
    <xf numFmtId="4" fontId="12" fillId="83" borderId="10" applyNumberFormat="0" applyProtection="0">
      <alignment horizontal="right" vertical="center"/>
    </xf>
    <xf numFmtId="4" fontId="12" fillId="83" borderId="10" applyNumberFormat="0" applyProtection="0">
      <alignment horizontal="right" vertical="center"/>
    </xf>
    <xf numFmtId="4" fontId="12" fillId="83" borderId="10" applyNumberFormat="0" applyProtection="0">
      <alignment horizontal="right" vertical="center"/>
    </xf>
    <xf numFmtId="4" fontId="12" fillId="83" borderId="10" applyNumberFormat="0" applyProtection="0">
      <alignment horizontal="right" vertical="center"/>
    </xf>
    <xf numFmtId="4" fontId="12" fillId="83" borderId="10" applyNumberFormat="0" applyProtection="0">
      <alignment horizontal="right" vertical="center"/>
    </xf>
    <xf numFmtId="4" fontId="12" fillId="83" borderId="10" applyNumberFormat="0" applyProtection="0">
      <alignment horizontal="right" vertical="center"/>
    </xf>
    <xf numFmtId="4" fontId="12" fillId="83" borderId="10" applyNumberFormat="0" applyProtection="0">
      <alignment horizontal="right" vertical="center"/>
    </xf>
    <xf numFmtId="4" fontId="12" fillId="83" borderId="10" applyNumberFormat="0" applyProtection="0">
      <alignment horizontal="right" vertical="center"/>
    </xf>
    <xf numFmtId="4" fontId="12" fillId="83" borderId="10" applyNumberFormat="0" applyProtection="0">
      <alignment horizontal="right" vertical="center"/>
    </xf>
    <xf numFmtId="4" fontId="12" fillId="83" borderId="10" applyNumberFormat="0" applyProtection="0">
      <alignment horizontal="right" vertical="center"/>
    </xf>
    <xf numFmtId="4" fontId="12" fillId="83" borderId="10"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60" fillId="83" borderId="10" applyNumberFormat="0" applyProtection="0">
      <alignment horizontal="right" vertical="center"/>
    </xf>
    <xf numFmtId="4" fontId="60" fillId="83" borderId="10" applyNumberFormat="0" applyProtection="0">
      <alignment horizontal="right" vertical="center"/>
    </xf>
    <xf numFmtId="4" fontId="60" fillId="83" borderId="10" applyNumberFormat="0" applyProtection="0">
      <alignment horizontal="right" vertical="center"/>
    </xf>
    <xf numFmtId="4" fontId="60" fillId="83" borderId="10" applyNumberFormat="0" applyProtection="0">
      <alignment horizontal="right" vertical="center"/>
    </xf>
    <xf numFmtId="4" fontId="60" fillId="83" borderId="10" applyNumberFormat="0" applyProtection="0">
      <alignment horizontal="right" vertical="center"/>
    </xf>
    <xf numFmtId="4" fontId="60" fillId="83" borderId="10" applyNumberFormat="0" applyProtection="0">
      <alignment horizontal="right" vertical="center"/>
    </xf>
    <xf numFmtId="4" fontId="60" fillId="83" borderId="10" applyNumberFormat="0" applyProtection="0">
      <alignment horizontal="right" vertical="center"/>
    </xf>
    <xf numFmtId="4" fontId="60" fillId="83" borderId="10" applyNumberFormat="0" applyProtection="0">
      <alignment horizontal="right" vertical="center"/>
    </xf>
    <xf numFmtId="4" fontId="60" fillId="83" borderId="10" applyNumberFormat="0" applyProtection="0">
      <alignment horizontal="right" vertical="center"/>
    </xf>
    <xf numFmtId="4" fontId="60" fillId="83" borderId="10" applyNumberFormat="0" applyProtection="0">
      <alignment horizontal="right" vertical="center"/>
    </xf>
    <xf numFmtId="4" fontId="60" fillId="83" borderId="10" applyNumberFormat="0" applyProtection="0">
      <alignment horizontal="right" vertical="center"/>
    </xf>
    <xf numFmtId="4" fontId="60" fillId="83" borderId="10" applyNumberFormat="0" applyProtection="0">
      <alignment horizontal="right" vertical="center"/>
    </xf>
    <xf numFmtId="4" fontId="60" fillId="83" borderId="10" applyNumberFormat="0" applyProtection="0">
      <alignment horizontal="right" vertical="center"/>
    </xf>
    <xf numFmtId="4" fontId="60" fillId="83" borderId="10" applyNumberFormat="0" applyProtection="0">
      <alignment horizontal="right" vertical="center"/>
    </xf>
    <xf numFmtId="4" fontId="60" fillId="83" borderId="10" applyNumberFormat="0" applyProtection="0">
      <alignment horizontal="right" vertical="center"/>
    </xf>
    <xf numFmtId="4" fontId="60" fillId="83" borderId="10" applyNumberFormat="0" applyProtection="0">
      <alignment horizontal="right" vertical="center"/>
    </xf>
    <xf numFmtId="4" fontId="60" fillId="83" borderId="10" applyNumberFormat="0" applyProtection="0">
      <alignment horizontal="right" vertical="center"/>
    </xf>
    <xf numFmtId="4" fontId="60" fillId="83" borderId="10" applyNumberFormat="0" applyProtection="0">
      <alignment horizontal="right" vertical="center"/>
    </xf>
    <xf numFmtId="4" fontId="60" fillId="83" borderId="10" applyNumberFormat="0" applyProtection="0">
      <alignment horizontal="right" vertical="center"/>
    </xf>
    <xf numFmtId="4" fontId="60" fillId="83" borderId="10" applyNumberFormat="0" applyProtection="0">
      <alignment horizontal="right" vertical="center"/>
    </xf>
    <xf numFmtId="4" fontId="60" fillId="83" borderId="10" applyNumberFormat="0" applyProtection="0">
      <alignment horizontal="right" vertical="center"/>
    </xf>
    <xf numFmtId="4" fontId="60" fillId="83" borderId="10" applyNumberFormat="0" applyProtection="0">
      <alignment horizontal="right" vertical="center"/>
    </xf>
    <xf numFmtId="4" fontId="60" fillId="83" borderId="10" applyNumberFormat="0" applyProtection="0">
      <alignment horizontal="right" vertical="center"/>
    </xf>
    <xf numFmtId="4" fontId="60" fillId="83" borderId="10" applyNumberFormat="0" applyProtection="0">
      <alignment horizontal="right" vertical="center"/>
    </xf>
    <xf numFmtId="4" fontId="60" fillId="83" borderId="10" applyNumberFormat="0" applyProtection="0">
      <alignment horizontal="right" vertical="center"/>
    </xf>
    <xf numFmtId="4" fontId="60" fillId="83" borderId="10" applyNumberFormat="0" applyProtection="0">
      <alignment horizontal="right" vertical="center"/>
    </xf>
    <xf numFmtId="4" fontId="60" fillId="83" borderId="10" applyNumberFormat="0" applyProtection="0">
      <alignment horizontal="right" vertical="center"/>
    </xf>
    <xf numFmtId="4" fontId="60" fillId="83" borderId="10" applyNumberFormat="0" applyProtection="0">
      <alignment horizontal="right" vertical="center"/>
    </xf>
    <xf numFmtId="4" fontId="60" fillId="83" borderId="10" applyNumberFormat="0" applyProtection="0">
      <alignment horizontal="right" vertical="center"/>
    </xf>
    <xf numFmtId="4" fontId="60" fillId="83" borderId="10" applyNumberFormat="0" applyProtection="0">
      <alignment horizontal="right" vertical="center"/>
    </xf>
    <xf numFmtId="4" fontId="60" fillId="83" borderId="10" applyNumberFormat="0" applyProtection="0">
      <alignment horizontal="right" vertical="center"/>
    </xf>
    <xf numFmtId="4" fontId="60" fillId="83" borderId="10" applyNumberFormat="0" applyProtection="0">
      <alignment horizontal="right" vertical="center"/>
    </xf>
    <xf numFmtId="4" fontId="60" fillId="83" borderId="10" applyNumberFormat="0" applyProtection="0">
      <alignment horizontal="right" vertical="center"/>
    </xf>
    <xf numFmtId="4" fontId="60" fillId="83" borderId="10" applyNumberFormat="0" applyProtection="0">
      <alignment horizontal="right" vertical="center"/>
    </xf>
    <xf numFmtId="4" fontId="60" fillId="83" borderId="10" applyNumberFormat="0" applyProtection="0">
      <alignment horizontal="right" vertical="center"/>
    </xf>
    <xf numFmtId="4" fontId="60" fillId="83" borderId="10" applyNumberFormat="0" applyProtection="0">
      <alignment horizontal="right" vertical="center"/>
    </xf>
    <xf numFmtId="4" fontId="60" fillId="83" borderId="10" applyNumberFormat="0" applyProtection="0">
      <alignment horizontal="right" vertical="center"/>
    </xf>
    <xf numFmtId="4" fontId="60" fillId="83" borderId="10" applyNumberFormat="0" applyProtection="0">
      <alignment horizontal="right" vertical="center"/>
    </xf>
    <xf numFmtId="4" fontId="60" fillId="83" borderId="10" applyNumberFormat="0" applyProtection="0">
      <alignment horizontal="right" vertical="center"/>
    </xf>
    <xf numFmtId="4" fontId="60" fillId="83" borderId="10" applyNumberFormat="0" applyProtection="0">
      <alignment horizontal="right" vertical="center"/>
    </xf>
    <xf numFmtId="4" fontId="60" fillId="83" borderId="10" applyNumberFormat="0" applyProtection="0">
      <alignment horizontal="right" vertical="center"/>
    </xf>
    <xf numFmtId="4" fontId="60" fillId="83" borderId="10" applyNumberFormat="0" applyProtection="0">
      <alignment horizontal="right" vertical="center"/>
    </xf>
    <xf numFmtId="4" fontId="60" fillId="83" borderId="10" applyNumberFormat="0" applyProtection="0">
      <alignment horizontal="right" vertical="center"/>
    </xf>
    <xf numFmtId="4" fontId="60" fillId="83" borderId="10"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57" fillId="61" borderId="2" applyNumberFormat="0" applyProtection="0">
      <alignment horizontal="right" vertical="center"/>
    </xf>
    <xf numFmtId="4" fontId="11" fillId="56" borderId="2" applyNumberFormat="0" applyProtection="0">
      <alignment horizontal="right" vertical="center"/>
    </xf>
    <xf numFmtId="4" fontId="57" fillId="61" borderId="2" applyNumberFormat="0" applyProtection="0">
      <alignment horizontal="right" vertical="center"/>
    </xf>
    <xf numFmtId="4" fontId="57" fillId="61" borderId="2" applyNumberFormat="0" applyProtection="0">
      <alignment horizontal="right" vertical="center"/>
    </xf>
    <xf numFmtId="4" fontId="57" fillId="61" borderId="2" applyNumberFormat="0" applyProtection="0">
      <alignment horizontal="right" vertical="center"/>
    </xf>
    <xf numFmtId="4" fontId="57" fillId="61" borderId="2" applyNumberFormat="0" applyProtection="0">
      <alignment horizontal="right" vertical="center"/>
    </xf>
    <xf numFmtId="4" fontId="57" fillId="61"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71"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71" borderId="2" applyNumberFormat="0" applyProtection="0">
      <alignment horizontal="left" vertical="center" indent="1"/>
    </xf>
    <xf numFmtId="4" fontId="11" fillId="71" borderId="2" applyNumberFormat="0" applyProtection="0">
      <alignment horizontal="left" vertical="center" indent="1"/>
    </xf>
    <xf numFmtId="4" fontId="11" fillId="71" borderId="2" applyNumberFormat="0" applyProtection="0">
      <alignment horizontal="left" vertical="center" indent="1"/>
    </xf>
    <xf numFmtId="4" fontId="11" fillId="71" borderId="2" applyNumberFormat="0" applyProtection="0">
      <alignment horizontal="left" vertical="center" indent="1"/>
    </xf>
    <xf numFmtId="4" fontId="11" fillId="71" borderId="2" applyNumberFormat="0" applyProtection="0">
      <alignment horizontal="left" vertical="center" indent="1"/>
    </xf>
    <xf numFmtId="4" fontId="11" fillId="71"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71"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71" borderId="2" applyNumberFormat="0" applyProtection="0">
      <alignment horizontal="left" vertical="center" indent="1"/>
    </xf>
    <xf numFmtId="4" fontId="11" fillId="71" borderId="2" applyNumberFormat="0" applyProtection="0">
      <alignment horizontal="left" vertical="center" indent="1"/>
    </xf>
    <xf numFmtId="4" fontId="11" fillId="71" borderId="2" applyNumberFormat="0" applyProtection="0">
      <alignment horizontal="left" vertical="center" indent="1"/>
    </xf>
    <xf numFmtId="4" fontId="11" fillId="71" borderId="2" applyNumberFormat="0" applyProtection="0">
      <alignment horizontal="left" vertical="center" indent="1"/>
    </xf>
    <xf numFmtId="4" fontId="11" fillId="71" borderId="2" applyNumberFormat="0" applyProtection="0">
      <alignment horizontal="left" vertical="center" indent="1"/>
    </xf>
    <xf numFmtId="4" fontId="11" fillId="71"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1" borderId="0"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1" borderId="0"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118"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118" borderId="12" applyNumberFormat="0" applyProtection="0">
      <alignment horizontal="left" vertical="center" indent="1"/>
    </xf>
    <xf numFmtId="4" fontId="33" fillId="118" borderId="12" applyNumberFormat="0" applyProtection="0">
      <alignment horizontal="left" vertical="center" indent="1"/>
    </xf>
    <xf numFmtId="4" fontId="33" fillId="118" borderId="12" applyNumberFormat="0" applyProtection="0">
      <alignment horizontal="left" vertical="center" indent="1"/>
    </xf>
    <xf numFmtId="4" fontId="33" fillId="118" borderId="12" applyNumberFormat="0" applyProtection="0">
      <alignment horizontal="left" vertical="center" indent="1"/>
    </xf>
    <xf numFmtId="4" fontId="33" fillId="118" borderId="12" applyNumberFormat="0" applyProtection="0">
      <alignment horizontal="left" vertical="center" indent="1"/>
    </xf>
    <xf numFmtId="4" fontId="33" fillId="118"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0" fontId="11" fillId="58" borderId="15"/>
    <xf numFmtId="0" fontId="11" fillId="58" borderId="15"/>
    <xf numFmtId="0" fontId="11" fillId="58" borderId="15"/>
    <xf numFmtId="0" fontId="11" fillId="58" borderId="15"/>
    <xf numFmtId="0" fontId="11" fillId="58" borderId="15"/>
    <xf numFmtId="0" fontId="11" fillId="58" borderId="15"/>
    <xf numFmtId="0" fontId="11" fillId="58" borderId="15"/>
    <xf numFmtId="0" fontId="11" fillId="58" borderId="15"/>
    <xf numFmtId="0" fontId="11" fillId="58" borderId="15"/>
    <xf numFmtId="0" fontId="11" fillId="58" borderId="15"/>
    <xf numFmtId="0" fontId="11" fillId="58" borderId="15"/>
    <xf numFmtId="0" fontId="11" fillId="58" borderId="15"/>
    <xf numFmtId="0" fontId="11" fillId="58" borderId="15"/>
    <xf numFmtId="0" fontId="11" fillId="58" borderId="15"/>
    <xf numFmtId="0" fontId="11" fillId="58" borderId="15"/>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40" fillId="83" borderId="10" applyNumberFormat="0" applyProtection="0">
      <alignment horizontal="right" vertical="center"/>
    </xf>
    <xf numFmtId="4" fontId="40" fillId="83" borderId="10" applyNumberFormat="0" applyProtection="0">
      <alignment horizontal="right" vertical="center"/>
    </xf>
    <xf numFmtId="4" fontId="40" fillId="83" borderId="10" applyNumberFormat="0" applyProtection="0">
      <alignment horizontal="right" vertical="center"/>
    </xf>
    <xf numFmtId="4" fontId="40" fillId="83" borderId="10" applyNumberFormat="0" applyProtection="0">
      <alignment horizontal="right" vertical="center"/>
    </xf>
    <xf numFmtId="4" fontId="40" fillId="83" borderId="10" applyNumberFormat="0" applyProtection="0">
      <alignment horizontal="right" vertical="center"/>
    </xf>
    <xf numFmtId="4" fontId="40" fillId="83" borderId="10" applyNumberFormat="0" applyProtection="0">
      <alignment horizontal="right" vertical="center"/>
    </xf>
    <xf numFmtId="4" fontId="40" fillId="83" borderId="10" applyNumberFormat="0" applyProtection="0">
      <alignment horizontal="right" vertical="center"/>
    </xf>
    <xf numFmtId="4" fontId="40" fillId="83" borderId="10" applyNumberFormat="0" applyProtection="0">
      <alignment horizontal="right" vertical="center"/>
    </xf>
    <xf numFmtId="4" fontId="40" fillId="83" borderId="10" applyNumberFormat="0" applyProtection="0">
      <alignment horizontal="right" vertical="center"/>
    </xf>
    <xf numFmtId="4" fontId="40" fillId="83" borderId="10" applyNumberFormat="0" applyProtection="0">
      <alignment horizontal="right" vertical="center"/>
    </xf>
    <xf numFmtId="4" fontId="40" fillId="83" borderId="10" applyNumberFormat="0" applyProtection="0">
      <alignment horizontal="right" vertical="center"/>
    </xf>
    <xf numFmtId="4" fontId="40" fillId="83" borderId="10" applyNumberFormat="0" applyProtection="0">
      <alignment horizontal="right" vertical="center"/>
    </xf>
    <xf numFmtId="4" fontId="40" fillId="83" borderId="10" applyNumberFormat="0" applyProtection="0">
      <alignment horizontal="right" vertical="center"/>
    </xf>
    <xf numFmtId="4" fontId="40" fillId="83" borderId="10" applyNumberFormat="0" applyProtection="0">
      <alignment horizontal="right" vertical="center"/>
    </xf>
    <xf numFmtId="4" fontId="40" fillId="83" borderId="10" applyNumberFormat="0" applyProtection="0">
      <alignment horizontal="right" vertical="center"/>
    </xf>
    <xf numFmtId="4" fontId="40" fillId="83" borderId="10" applyNumberFormat="0" applyProtection="0">
      <alignment horizontal="right" vertical="center"/>
    </xf>
    <xf numFmtId="4" fontId="40" fillId="83" borderId="10" applyNumberFormat="0" applyProtection="0">
      <alignment horizontal="right" vertical="center"/>
    </xf>
    <xf numFmtId="4" fontId="40" fillId="83" borderId="10" applyNumberFormat="0" applyProtection="0">
      <alignment horizontal="right" vertical="center"/>
    </xf>
    <xf numFmtId="4" fontId="40" fillId="83" borderId="10" applyNumberFormat="0" applyProtection="0">
      <alignment horizontal="right" vertical="center"/>
    </xf>
    <xf numFmtId="4" fontId="40" fillId="83" borderId="10" applyNumberFormat="0" applyProtection="0">
      <alignment horizontal="right" vertical="center"/>
    </xf>
    <xf numFmtId="4" fontId="40" fillId="83" borderId="10" applyNumberFormat="0" applyProtection="0">
      <alignment horizontal="right" vertical="center"/>
    </xf>
    <xf numFmtId="4" fontId="40" fillId="83" borderId="10" applyNumberFormat="0" applyProtection="0">
      <alignment horizontal="right" vertical="center"/>
    </xf>
    <xf numFmtId="4" fontId="40" fillId="83" borderId="10" applyNumberFormat="0" applyProtection="0">
      <alignment horizontal="right" vertical="center"/>
    </xf>
    <xf numFmtId="4" fontId="40" fillId="83" borderId="10" applyNumberFormat="0" applyProtection="0">
      <alignment horizontal="right" vertical="center"/>
    </xf>
    <xf numFmtId="4" fontId="40" fillId="83" borderId="10" applyNumberFormat="0" applyProtection="0">
      <alignment horizontal="right" vertical="center"/>
    </xf>
    <xf numFmtId="4" fontId="40" fillId="83" borderId="10" applyNumberFormat="0" applyProtection="0">
      <alignment horizontal="right" vertical="center"/>
    </xf>
    <xf numFmtId="4" fontId="40" fillId="83" borderId="10" applyNumberFormat="0" applyProtection="0">
      <alignment horizontal="right" vertical="center"/>
    </xf>
    <xf numFmtId="4" fontId="40" fillId="83" borderId="10" applyNumberFormat="0" applyProtection="0">
      <alignment horizontal="right" vertical="center"/>
    </xf>
    <xf numFmtId="4" fontId="40" fillId="83" borderId="10" applyNumberFormat="0" applyProtection="0">
      <alignment horizontal="right" vertical="center"/>
    </xf>
    <xf numFmtId="4" fontId="40" fillId="83" borderId="10" applyNumberFormat="0" applyProtection="0">
      <alignment horizontal="right" vertical="center"/>
    </xf>
    <xf numFmtId="4" fontId="40" fillId="83" borderId="10" applyNumberFormat="0" applyProtection="0">
      <alignment horizontal="right" vertical="center"/>
    </xf>
    <xf numFmtId="4" fontId="40" fillId="83" borderId="10" applyNumberFormat="0" applyProtection="0">
      <alignment horizontal="right" vertical="center"/>
    </xf>
    <xf numFmtId="4" fontId="40" fillId="83" borderId="10" applyNumberFormat="0" applyProtection="0">
      <alignment horizontal="right" vertical="center"/>
    </xf>
    <xf numFmtId="4" fontId="40" fillId="83" borderId="10" applyNumberFormat="0" applyProtection="0">
      <alignment horizontal="right" vertical="center"/>
    </xf>
    <xf numFmtId="4" fontId="40" fillId="83" borderId="10" applyNumberFormat="0" applyProtection="0">
      <alignment horizontal="right" vertical="center"/>
    </xf>
    <xf numFmtId="4" fontId="40" fillId="83" borderId="10" applyNumberFormat="0" applyProtection="0">
      <alignment horizontal="right" vertical="center"/>
    </xf>
    <xf numFmtId="4" fontId="40" fillId="83" borderId="10" applyNumberFormat="0" applyProtection="0">
      <alignment horizontal="right" vertical="center"/>
    </xf>
    <xf numFmtId="4" fontId="40" fillId="83" borderId="10" applyNumberFormat="0" applyProtection="0">
      <alignment horizontal="right" vertical="center"/>
    </xf>
    <xf numFmtId="4" fontId="40" fillId="83" borderId="10" applyNumberFormat="0" applyProtection="0">
      <alignment horizontal="right" vertical="center"/>
    </xf>
    <xf numFmtId="4" fontId="40" fillId="83" borderId="10" applyNumberFormat="0" applyProtection="0">
      <alignment horizontal="right" vertical="center"/>
    </xf>
    <xf numFmtId="4" fontId="40" fillId="83" borderId="10" applyNumberFormat="0" applyProtection="0">
      <alignment horizontal="right" vertical="center"/>
    </xf>
    <xf numFmtId="4" fontId="40" fillId="83" borderId="10" applyNumberFormat="0" applyProtection="0">
      <alignment horizontal="right" vertical="center"/>
    </xf>
    <xf numFmtId="4" fontId="40" fillId="83" borderId="10" applyNumberFormat="0" applyProtection="0">
      <alignment horizontal="right" vertical="center"/>
    </xf>
    <xf numFmtId="4" fontId="40" fillId="83" borderId="10"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0" fontId="7" fillId="0" borderId="0"/>
    <xf numFmtId="0" fontId="7" fillId="0" borderId="0"/>
    <xf numFmtId="0" fontId="7" fillId="0" borderId="0"/>
    <xf numFmtId="0" fontId="7" fillId="0" borderId="0"/>
    <xf numFmtId="0" fontId="7" fillId="0" borderId="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xf numFmtId="0" fontId="7" fillId="0" borderId="0"/>
    <xf numFmtId="0" fontId="7" fillId="0" borderId="0"/>
    <xf numFmtId="0" fontId="7" fillId="0" borderId="0" applyNumberFormat="0" applyFill="0" applyBorder="0" applyAlignment="0" applyProtection="0"/>
    <xf numFmtId="0" fontId="11" fillId="119" borderId="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 fillId="119"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7" fillId="0" borderId="0" applyNumberFormat="0" applyFill="0" applyBorder="0" applyAlignment="0" applyProtection="0"/>
    <xf numFmtId="0" fontId="7" fillId="0" borderId="0" applyNumberFormat="0" applyFill="0" applyBorder="0" applyAlignment="0" applyProtection="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7" fillId="0" borderId="0"/>
    <xf numFmtId="0" fontId="7" fillId="0" borderId="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63" fillId="0" borderId="0" applyNumberFormat="0" applyFill="0" applyBorder="0" applyAlignment="0" applyProtection="0"/>
    <xf numFmtId="0" fontId="35" fillId="0" borderId="0" applyNumberFormat="0" applyFill="0" applyBorder="0" applyAlignment="0" applyProtection="0"/>
    <xf numFmtId="0" fontId="63" fillId="0" borderId="0" applyNumberFormat="0" applyFill="0" applyBorder="0" applyAlignment="0" applyProtection="0"/>
    <xf numFmtId="0" fontId="35" fillId="0" borderId="0" applyNumberFormat="0" applyFill="0" applyBorder="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3" fillId="0" borderId="28"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7"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3" fillId="0" borderId="28"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37"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2" fillId="0" borderId="0" applyNumberFormat="0" applyFill="0" applyBorder="0" applyAlignment="0" applyProtection="0"/>
    <xf numFmtId="0" fontId="39" fillId="0" borderId="0" applyNumberFormat="0" applyFill="0" applyBorder="0" applyAlignment="0" applyProtection="0"/>
    <xf numFmtId="0" fontId="2" fillId="0" borderId="0" applyNumberFormat="0" applyFill="0" applyBorder="0" applyAlignment="0" applyProtection="0"/>
    <xf numFmtId="0" fontId="39" fillId="0" borderId="0" applyNumberFormat="0" applyFill="0" applyBorder="0" applyAlignment="0" applyProtection="0"/>
    <xf numFmtId="43" fontId="6" fillId="0" borderId="0" applyFont="0" applyFill="0" applyBorder="0" applyAlignment="0" applyProtection="0"/>
    <xf numFmtId="9" fontId="6" fillId="0" borderId="0" applyFont="0" applyFill="0" applyBorder="0" applyAlignment="0" applyProtection="0"/>
    <xf numFmtId="0" fontId="98" fillId="0" borderId="0"/>
    <xf numFmtId="0" fontId="7" fillId="0" borderId="0"/>
    <xf numFmtId="0" fontId="101" fillId="0" borderId="0"/>
    <xf numFmtId="0" fontId="113" fillId="0" borderId="0" applyNumberFormat="0" applyFill="0" applyBorder="0" applyAlignment="0" applyProtection="0"/>
  </cellStyleXfs>
  <cellXfs count="171">
    <xf numFmtId="0" fontId="0" fillId="0" borderId="0" xfId="0"/>
    <xf numFmtId="0" fontId="5" fillId="2" borderId="0" xfId="1" applyFont="1"/>
    <xf numFmtId="0" fontId="0" fillId="0" borderId="0" xfId="0"/>
    <xf numFmtId="0" fontId="7" fillId="0" borderId="0" xfId="1" applyFont="1" applyFill="1"/>
    <xf numFmtId="0" fontId="82" fillId="2" borderId="0" xfId="1" applyFont="1"/>
    <xf numFmtId="0" fontId="83" fillId="2" borderId="0" xfId="1" applyFont="1"/>
    <xf numFmtId="0" fontId="82" fillId="0" borderId="0" xfId="1" applyFont="1" applyFill="1"/>
    <xf numFmtId="0" fontId="83" fillId="0" borderId="0" xfId="1" applyFont="1" applyFill="1"/>
    <xf numFmtId="0" fontId="84" fillId="0" borderId="0" xfId="0" applyFont="1"/>
    <xf numFmtId="0" fontId="85" fillId="0" borderId="0" xfId="0" applyFont="1"/>
    <xf numFmtId="0" fontId="86" fillId="0" borderId="0" xfId="0" applyFont="1"/>
    <xf numFmtId="0" fontId="86" fillId="0" borderId="0" xfId="0" applyFont="1" applyFill="1"/>
    <xf numFmtId="0" fontId="86" fillId="3" borderId="0" xfId="0" applyFont="1" applyFill="1"/>
    <xf numFmtId="0" fontId="87" fillId="0" borderId="0" xfId="0" applyFont="1"/>
    <xf numFmtId="0" fontId="86" fillId="0" borderId="0" xfId="0" applyFont="1" applyFill="1" applyAlignment="1">
      <alignment horizontal="left"/>
    </xf>
    <xf numFmtId="0" fontId="86" fillId="0" borderId="0" xfId="0" applyFont="1" applyAlignment="1">
      <alignment horizontal="left"/>
    </xf>
    <xf numFmtId="0" fontId="84" fillId="0" borderId="0" xfId="0" applyFont="1" applyAlignment="1">
      <alignment horizontal="left"/>
    </xf>
    <xf numFmtId="0" fontId="88" fillId="0" borderId="0" xfId="0" applyFont="1"/>
    <xf numFmtId="0" fontId="89" fillId="2" borderId="0" xfId="1" applyFont="1"/>
    <xf numFmtId="0" fontId="90" fillId="0" borderId="0" xfId="0" applyFont="1" applyAlignment="1">
      <alignment vertical="center"/>
    </xf>
    <xf numFmtId="0" fontId="91" fillId="2" borderId="0" xfId="1" applyFont="1"/>
    <xf numFmtId="0" fontId="92" fillId="2" borderId="0" xfId="1" applyFont="1"/>
    <xf numFmtId="0" fontId="93" fillId="0" borderId="0" xfId="0" applyFont="1"/>
    <xf numFmtId="0" fontId="94" fillId="0" borderId="0" xfId="0" applyFont="1" applyAlignment="1">
      <alignment vertical="center"/>
    </xf>
    <xf numFmtId="0" fontId="7" fillId="0" borderId="0" xfId="0" applyFont="1" applyFill="1" applyBorder="1"/>
    <xf numFmtId="0" fontId="91" fillId="0" borderId="0" xfId="1" applyFont="1" applyFill="1"/>
    <xf numFmtId="0" fontId="92" fillId="0" borderId="0" xfId="1" applyFont="1" applyFill="1"/>
    <xf numFmtId="0" fontId="85" fillId="0" borderId="0" xfId="0" applyFont="1" applyAlignment="1">
      <alignment wrapText="1"/>
    </xf>
    <xf numFmtId="0" fontId="86" fillId="5" borderId="0" xfId="0" applyFont="1" applyFill="1"/>
    <xf numFmtId="10" fontId="86" fillId="3" borderId="0" xfId="0" applyNumberFormat="1" applyFont="1" applyFill="1"/>
    <xf numFmtId="0" fontId="86" fillId="0" borderId="0" xfId="0" applyFont="1" applyAlignment="1">
      <alignment wrapText="1"/>
    </xf>
    <xf numFmtId="0" fontId="95" fillId="0" borderId="0" xfId="0" applyFont="1"/>
    <xf numFmtId="171" fontId="86" fillId="3" borderId="0" xfId="41574" applyNumberFormat="1" applyFont="1" applyFill="1"/>
    <xf numFmtId="166" fontId="86" fillId="3" borderId="0" xfId="0" applyNumberFormat="1" applyFont="1" applyFill="1"/>
    <xf numFmtId="166" fontId="86" fillId="3" borderId="0" xfId="41575" applyNumberFormat="1" applyFont="1" applyFill="1"/>
    <xf numFmtId="0" fontId="96" fillId="0" borderId="0" xfId="1" applyFont="1" applyFill="1"/>
    <xf numFmtId="0" fontId="86" fillId="120" borderId="0" xfId="0" applyFont="1" applyFill="1"/>
    <xf numFmtId="0" fontId="93" fillId="0" borderId="0" xfId="0" applyFont="1" applyFill="1"/>
    <xf numFmtId="171" fontId="86" fillId="5" borderId="0" xfId="41574" applyNumberFormat="1" applyFont="1" applyFill="1"/>
    <xf numFmtId="171" fontId="7" fillId="3" borderId="0" xfId="41574" applyNumberFormat="1" applyFont="1" applyFill="1"/>
    <xf numFmtId="3" fontId="86" fillId="5" borderId="0" xfId="0" applyNumberFormat="1" applyFont="1" applyFill="1"/>
    <xf numFmtId="0" fontId="85" fillId="120" borderId="0" xfId="0" applyFont="1" applyFill="1"/>
    <xf numFmtId="0" fontId="85" fillId="0" borderId="0" xfId="0" applyFont="1" applyFill="1"/>
    <xf numFmtId="0" fontId="86" fillId="0" borderId="0" xfId="1" applyFont="1" applyFill="1"/>
    <xf numFmtId="0" fontId="100" fillId="0" borderId="0" xfId="3" applyFont="1" applyFill="1" applyBorder="1" applyAlignment="1">
      <alignment vertical="top" wrapText="1"/>
    </xf>
    <xf numFmtId="0" fontId="91" fillId="2" borderId="0" xfId="1" applyFont="1" applyAlignment="1">
      <alignment wrapText="1"/>
    </xf>
    <xf numFmtId="0" fontId="7" fillId="0" borderId="0" xfId="178" quotePrefix="1" applyNumberFormat="1" applyFont="1" applyFill="1" applyBorder="1" applyAlignment="1" applyProtection="1">
      <alignment horizontal="left" vertical="center" indent="1"/>
      <protection locked="0"/>
    </xf>
    <xf numFmtId="172" fontId="7" fillId="121" borderId="0" xfId="100" quotePrefix="1" applyNumberFormat="1" applyFont="1" applyFill="1" applyBorder="1" applyAlignment="1" applyProtection="1">
      <alignment horizontal="right" vertical="center" indent="1"/>
      <protection locked="0"/>
    </xf>
    <xf numFmtId="0" fontId="0" fillId="0" borderId="0" xfId="0" applyBorder="1"/>
    <xf numFmtId="174" fontId="7" fillId="121" borderId="0" xfId="1309" quotePrefix="1" applyNumberFormat="1" applyFont="1" applyFill="1" applyBorder="1" applyAlignment="1" applyProtection="1">
      <alignment horizontal="right" vertical="center" indent="1"/>
      <protection locked="0"/>
    </xf>
    <xf numFmtId="166" fontId="7" fillId="121" borderId="0" xfId="162" quotePrefix="1" applyNumberFormat="1" applyFont="1" applyFill="1" applyBorder="1" applyAlignment="1" applyProtection="1">
      <alignment horizontal="right" vertical="center" indent="1"/>
      <protection locked="0"/>
    </xf>
    <xf numFmtId="166" fontId="7" fillId="5" borderId="0" xfId="162" quotePrefix="1" applyNumberFormat="1" applyFont="1" applyFill="1" applyBorder="1" applyAlignment="1" applyProtection="1">
      <alignment horizontal="right" vertical="center" indent="1"/>
      <protection locked="0"/>
    </xf>
    <xf numFmtId="172" fontId="7" fillId="3" borderId="0" xfId="100" quotePrefix="1" applyNumberFormat="1" applyFont="1" applyFill="1" applyBorder="1" applyAlignment="1" applyProtection="1">
      <alignment horizontal="right" vertical="center" indent="1"/>
      <protection locked="0"/>
    </xf>
    <xf numFmtId="0" fontId="7" fillId="0" borderId="0" xfId="0" applyFont="1"/>
    <xf numFmtId="0" fontId="86" fillId="0" borderId="0" xfId="0" applyFont="1" applyBorder="1"/>
    <xf numFmtId="173" fontId="7" fillId="3" borderId="0" xfId="100" quotePrefix="1" applyNumberFormat="1" applyFont="1" applyFill="1" applyBorder="1" applyAlignment="1" applyProtection="1">
      <alignment horizontal="right" vertical="center" indent="1"/>
      <protection locked="0"/>
    </xf>
    <xf numFmtId="173" fontId="7" fillId="3" borderId="0" xfId="100" quotePrefix="1" applyNumberFormat="1" applyFont="1" applyFill="1" applyBorder="1" applyAlignment="1" applyProtection="1">
      <alignment horizontal="left" vertical="center" indent="1"/>
      <protection locked="0"/>
    </xf>
    <xf numFmtId="174" fontId="7" fillId="3" borderId="0" xfId="1309" quotePrefix="1" applyNumberFormat="1" applyFont="1" applyFill="1" applyBorder="1" applyAlignment="1" applyProtection="1">
      <alignment horizontal="right" vertical="center" indent="1"/>
      <protection locked="0"/>
    </xf>
    <xf numFmtId="0" fontId="7" fillId="61" borderId="0" xfId="41578" applyFont="1" applyFill="1" applyBorder="1"/>
    <xf numFmtId="172" fontId="7" fillId="3" borderId="0" xfId="0" applyNumberFormat="1" applyFont="1" applyFill="1" applyBorder="1" applyAlignment="1">
      <alignment horizontal="right" indent="1"/>
    </xf>
    <xf numFmtId="166" fontId="7" fillId="122" borderId="0" xfId="162" applyNumberFormat="1" applyFont="1" applyFill="1" applyBorder="1" applyAlignment="1">
      <alignment horizontal="right" indent="1"/>
    </xf>
    <xf numFmtId="0" fontId="96" fillId="0" borderId="0" xfId="0" applyFont="1" applyFill="1" applyBorder="1"/>
    <xf numFmtId="0" fontId="7" fillId="0" borderId="0" xfId="0" applyFont="1" applyBorder="1"/>
    <xf numFmtId="0" fontId="102" fillId="0" borderId="0" xfId="0" applyFont="1" applyFill="1" applyBorder="1"/>
    <xf numFmtId="172" fontId="102" fillId="0" borderId="0" xfId="0" applyNumberFormat="1" applyFont="1" applyFill="1" applyBorder="1"/>
    <xf numFmtId="0" fontId="82" fillId="2" borderId="0" xfId="1" applyFont="1" applyBorder="1"/>
    <xf numFmtId="0" fontId="92" fillId="2" borderId="0" xfId="1" applyFont="1" applyBorder="1"/>
    <xf numFmtId="0" fontId="91" fillId="2" borderId="0" xfId="1" applyFont="1" applyBorder="1"/>
    <xf numFmtId="175" fontId="103" fillId="123" borderId="0" xfId="0" applyNumberFormat="1" applyFont="1" applyFill="1" applyBorder="1"/>
    <xf numFmtId="3" fontId="103" fillId="124" borderId="0" xfId="0" applyNumberFormat="1" applyFont="1" applyFill="1" applyBorder="1"/>
    <xf numFmtId="4" fontId="7" fillId="123" borderId="0" xfId="0" applyNumberFormat="1" applyFont="1" applyFill="1" applyBorder="1"/>
    <xf numFmtId="0" fontId="102" fillId="123" borderId="0" xfId="0" applyFont="1" applyFill="1" applyBorder="1"/>
    <xf numFmtId="10" fontId="7" fillId="123" borderId="0" xfId="0" applyNumberFormat="1" applyFont="1" applyFill="1" applyBorder="1"/>
    <xf numFmtId="3" fontId="102" fillId="123" borderId="0" xfId="0" applyNumberFormat="1" applyFont="1" applyFill="1" applyBorder="1"/>
    <xf numFmtId="3" fontId="7" fillId="126" borderId="0" xfId="0" applyNumberFormat="1" applyFont="1" applyFill="1" applyBorder="1"/>
    <xf numFmtId="171" fontId="86" fillId="0" borderId="0" xfId="41574" applyNumberFormat="1" applyFont="1" applyFill="1"/>
    <xf numFmtId="171" fontId="7" fillId="0" borderId="0" xfId="41574" applyNumberFormat="1" applyFont="1" applyFill="1"/>
    <xf numFmtId="0" fontId="104" fillId="0" borderId="0" xfId="0" applyFont="1" applyFill="1"/>
    <xf numFmtId="0" fontId="105" fillId="127" borderId="15" xfId="0" applyFont="1" applyFill="1" applyBorder="1" applyAlignment="1">
      <alignment horizontal="left" vertical="center" wrapText="1"/>
    </xf>
    <xf numFmtId="0" fontId="105" fillId="127" borderId="32" xfId="0" applyFont="1" applyFill="1" applyBorder="1" applyAlignment="1">
      <alignment horizontal="left" vertical="center" wrapText="1"/>
    </xf>
    <xf numFmtId="0" fontId="105" fillId="127" borderId="15" xfId="0" applyFont="1" applyFill="1" applyBorder="1" applyAlignment="1">
      <alignment horizontal="center" vertical="center" wrapText="1"/>
    </xf>
    <xf numFmtId="0" fontId="84" fillId="0" borderId="35" xfId="0" applyFont="1" applyBorder="1"/>
    <xf numFmtId="0" fontId="86" fillId="4" borderId="0" xfId="0" applyFont="1" applyFill="1"/>
    <xf numFmtId="0" fontId="106" fillId="0" borderId="35" xfId="0" applyFont="1" applyBorder="1" applyAlignment="1">
      <alignment horizontal="center" vertical="top" wrapText="1"/>
    </xf>
    <xf numFmtId="0" fontId="106" fillId="0" borderId="36" xfId="0" applyFont="1" applyBorder="1" applyAlignment="1">
      <alignment horizontal="center" vertical="top" wrapText="1"/>
    </xf>
    <xf numFmtId="0" fontId="83" fillId="2" borderId="0" xfId="1" applyFont="1" applyAlignment="1">
      <alignment horizontal="left"/>
    </xf>
    <xf numFmtId="0" fontId="104" fillId="0" borderId="0" xfId="0" applyFont="1" applyFill="1" applyAlignment="1">
      <alignment horizontal="left"/>
    </xf>
    <xf numFmtId="0" fontId="105" fillId="127" borderId="34" xfId="0" applyFont="1" applyFill="1" applyBorder="1" applyAlignment="1">
      <alignment horizontal="left" vertical="center" wrapText="1"/>
    </xf>
    <xf numFmtId="10" fontId="7" fillId="3" borderId="0" xfId="0" applyNumberFormat="1" applyFont="1" applyFill="1" applyAlignment="1">
      <alignment horizontal="left"/>
    </xf>
    <xf numFmtId="0" fontId="102" fillId="0" borderId="39" xfId="0" applyFont="1" applyBorder="1" applyAlignment="1">
      <alignment horizontal="center" vertical="top" wrapText="1"/>
    </xf>
    <xf numFmtId="43" fontId="86" fillId="3" borderId="0" xfId="41574" applyFont="1" applyFill="1"/>
    <xf numFmtId="43" fontId="7" fillId="3" borderId="0" xfId="41574" applyFont="1" applyFill="1"/>
    <xf numFmtId="9" fontId="86" fillId="3" borderId="0" xfId="0" applyNumberFormat="1" applyFont="1" applyFill="1"/>
    <xf numFmtId="0" fontId="89" fillId="0" borderId="0" xfId="1" applyFont="1" applyFill="1"/>
    <xf numFmtId="171" fontId="86" fillId="0" borderId="0" xfId="41574" applyNumberFormat="1" applyFont="1"/>
    <xf numFmtId="171" fontId="86" fillId="5" borderId="0" xfId="0" applyNumberFormat="1" applyFont="1" applyFill="1"/>
    <xf numFmtId="0" fontId="82" fillId="0" borderId="0" xfId="1" applyFont="1" applyFill="1" applyBorder="1"/>
    <xf numFmtId="0" fontId="92" fillId="0" borderId="0" xfId="1" applyFont="1" applyFill="1" applyBorder="1"/>
    <xf numFmtId="0" fontId="108" fillId="0" borderId="46" xfId="0" applyFont="1" applyBorder="1" applyAlignment="1">
      <alignment horizontal="center" vertical="center" wrapText="1"/>
    </xf>
    <xf numFmtId="0" fontId="107" fillId="0" borderId="46" xfId="0" applyFont="1" applyBorder="1" applyAlignment="1">
      <alignment horizontal="center" vertical="center" wrapText="1"/>
    </xf>
    <xf numFmtId="0" fontId="109" fillId="0" borderId="0" xfId="0" quotePrefix="1" applyFont="1"/>
    <xf numFmtId="172" fontId="86" fillId="3" borderId="0" xfId="0" applyNumberFormat="1" applyFont="1" applyFill="1" applyAlignment="1">
      <alignment horizontal="left"/>
    </xf>
    <xf numFmtId="172" fontId="86" fillId="3" borderId="0" xfId="41575" applyNumberFormat="1" applyFont="1" applyFill="1"/>
    <xf numFmtId="0" fontId="85" fillId="0" borderId="43" xfId="0" applyFont="1" applyBorder="1" applyAlignment="1">
      <alignment vertical="center" wrapText="1"/>
    </xf>
    <xf numFmtId="0" fontId="85" fillId="0" borderId="44" xfId="0" applyFont="1" applyBorder="1" applyAlignment="1">
      <alignment horizontal="center" vertical="center" wrapText="1"/>
    </xf>
    <xf numFmtId="0" fontId="86" fillId="0" borderId="45" xfId="0" applyFont="1" applyBorder="1" applyAlignment="1">
      <alignment vertical="center" wrapText="1"/>
    </xf>
    <xf numFmtId="0" fontId="89" fillId="2" borderId="0" xfId="1" applyFont="1" applyBorder="1"/>
    <xf numFmtId="0" fontId="91" fillId="0" borderId="0" xfId="1" applyFont="1" applyFill="1" applyBorder="1"/>
    <xf numFmtId="174" fontId="7" fillId="125" borderId="0" xfId="0" applyNumberFormat="1" applyFont="1" applyFill="1" applyBorder="1" applyAlignment="1">
      <alignment horizontal="left"/>
    </xf>
    <xf numFmtId="174" fontId="7" fillId="125" borderId="0" xfId="0" applyNumberFormat="1" applyFont="1" applyFill="1" applyBorder="1" applyAlignment="1"/>
    <xf numFmtId="0" fontId="91" fillId="2" borderId="0" xfId="1" applyFont="1" applyBorder="1" applyAlignment="1">
      <alignment horizontal="center"/>
    </xf>
    <xf numFmtId="0" fontId="104" fillId="0" borderId="0" xfId="0" applyFont="1"/>
    <xf numFmtId="0" fontId="110" fillId="0" borderId="0" xfId="0" applyFont="1"/>
    <xf numFmtId="0" fontId="82" fillId="2" borderId="0" xfId="1" applyFont="1" applyAlignment="1">
      <alignment horizontal="left"/>
    </xf>
    <xf numFmtId="0" fontId="87" fillId="0" borderId="0" xfId="0" applyFont="1" applyAlignment="1">
      <alignment horizontal="left"/>
    </xf>
    <xf numFmtId="0" fontId="91" fillId="2" borderId="0" xfId="1" applyFont="1" applyAlignment="1">
      <alignment horizontal="left"/>
    </xf>
    <xf numFmtId="0" fontId="91" fillId="2" borderId="0" xfId="1" applyFont="1" applyAlignment="1">
      <alignment horizontal="left" wrapText="1"/>
    </xf>
    <xf numFmtId="0" fontId="7" fillId="0" borderId="0" xfId="178" quotePrefix="1" applyNumberFormat="1" applyFont="1" applyFill="1" applyBorder="1" applyAlignment="1" applyProtection="1">
      <alignment horizontal="left" vertical="center"/>
      <protection locked="0"/>
    </xf>
    <xf numFmtId="0" fontId="0" fillId="0" borderId="0" xfId="0" applyAlignment="1">
      <alignment horizontal="left"/>
    </xf>
    <xf numFmtId="0" fontId="99" fillId="129" borderId="0" xfId="3" applyFont="1" applyFill="1" applyAlignment="1">
      <alignment vertical="top"/>
    </xf>
    <xf numFmtId="0" fontId="100" fillId="129" borderId="0" xfId="3" applyFont="1" applyFill="1" applyBorder="1" applyAlignment="1">
      <alignment vertical="top" wrapText="1"/>
    </xf>
    <xf numFmtId="0" fontId="100" fillId="129" borderId="0" xfId="41577" applyNumberFormat="1" applyFont="1" applyFill="1" applyBorder="1" applyAlignment="1" applyProtection="1">
      <alignment horizontal="center" vertical="center" wrapText="1"/>
    </xf>
    <xf numFmtId="0" fontId="97" fillId="129" borderId="0" xfId="41577" applyNumberFormat="1" applyFont="1" applyFill="1" applyBorder="1" applyAlignment="1" applyProtection="1">
      <alignment horizontal="center" vertical="center" wrapText="1"/>
    </xf>
    <xf numFmtId="0" fontId="92" fillId="2" borderId="0" xfId="1" applyFont="1" applyAlignment="1">
      <alignment horizontal="left"/>
    </xf>
    <xf numFmtId="0" fontId="100" fillId="129" borderId="0" xfId="3" applyFont="1" applyFill="1" applyBorder="1" applyAlignment="1">
      <alignment horizontal="left" vertical="top" wrapText="1"/>
    </xf>
    <xf numFmtId="0" fontId="7" fillId="0" borderId="0" xfId="41576" applyFont="1" applyFill="1" applyBorder="1" applyAlignment="1" applyProtection="1">
      <alignment horizontal="left" vertical="center"/>
    </xf>
    <xf numFmtId="0" fontId="86" fillId="0" borderId="42" xfId="0" applyFont="1" applyBorder="1" applyAlignment="1">
      <alignment horizontal="left" vertical="top" wrapText="1"/>
    </xf>
    <xf numFmtId="0" fontId="2" fillId="0" borderId="0" xfId="0" applyFont="1"/>
    <xf numFmtId="0" fontId="86" fillId="0" borderId="15" xfId="0" applyFont="1" applyBorder="1" applyAlignment="1">
      <alignment horizontal="left" vertical="top" wrapText="1"/>
    </xf>
    <xf numFmtId="0" fontId="95" fillId="0" borderId="15" xfId="0" applyFont="1" applyBorder="1" applyAlignment="1">
      <alignment horizontal="center" vertical="top" wrapText="1"/>
    </xf>
    <xf numFmtId="0" fontId="0" fillId="0" borderId="0" xfId="0" applyFont="1"/>
    <xf numFmtId="0" fontId="86" fillId="61" borderId="0" xfId="41578" applyFont="1" applyFill="1" applyBorder="1"/>
    <xf numFmtId="3" fontId="7" fillId="123" borderId="0" xfId="0" applyNumberFormat="1" applyFont="1" applyFill="1" applyBorder="1"/>
    <xf numFmtId="0" fontId="7" fillId="0" borderId="0" xfId="0" applyFont="1" applyAlignment="1">
      <alignment horizontal="right"/>
    </xf>
    <xf numFmtId="0" fontId="111" fillId="0" borderId="0" xfId="0" applyFont="1"/>
    <xf numFmtId="166" fontId="7" fillId="121" borderId="0" xfId="41575" applyNumberFormat="1" applyFont="1" applyFill="1"/>
    <xf numFmtId="0" fontId="0" fillId="0" borderId="0" xfId="0" applyFill="1"/>
    <xf numFmtId="3" fontId="86" fillId="3" borderId="0" xfId="0" applyNumberFormat="1" applyFont="1" applyFill="1"/>
    <xf numFmtId="0" fontId="114" fillId="0" borderId="0" xfId="41579" applyFont="1" applyFill="1"/>
    <xf numFmtId="0" fontId="114" fillId="0" borderId="0" xfId="41579" applyFont="1"/>
    <xf numFmtId="0" fontId="86" fillId="0" borderId="0" xfId="0" applyFont="1" applyAlignment="1">
      <alignment horizontal="left" wrapText="1"/>
    </xf>
    <xf numFmtId="0" fontId="114" fillId="0" borderId="0" xfId="41579" quotePrefix="1" applyFont="1"/>
    <xf numFmtId="0" fontId="91" fillId="0" borderId="0" xfId="1" applyFont="1" applyFill="1" applyBorder="1" applyAlignment="1">
      <alignment horizontal="center"/>
    </xf>
    <xf numFmtId="0" fontId="91" fillId="129" borderId="0" xfId="1" applyFont="1" applyFill="1" applyBorder="1" applyAlignment="1">
      <alignment horizontal="center"/>
    </xf>
    <xf numFmtId="9" fontId="7" fillId="3" borderId="0" xfId="41575" applyFont="1" applyFill="1"/>
    <xf numFmtId="9" fontId="86" fillId="3" borderId="0" xfId="41575" applyFont="1" applyFill="1"/>
    <xf numFmtId="0" fontId="112" fillId="0" borderId="0" xfId="0" applyFont="1" applyFill="1"/>
    <xf numFmtId="0" fontId="115" fillId="0" borderId="0" xfId="0" applyFont="1" applyFill="1" applyBorder="1" applyAlignment="1">
      <alignment horizontal="left" vertical="center" wrapText="1"/>
    </xf>
    <xf numFmtId="0" fontId="107" fillId="3" borderId="0" xfId="0" applyFont="1" applyFill="1" applyBorder="1" applyAlignment="1">
      <alignment vertical="center" wrapText="1"/>
    </xf>
    <xf numFmtId="0" fontId="115" fillId="3" borderId="0" xfId="0" applyFont="1" applyFill="1" applyBorder="1" applyAlignment="1">
      <alignment vertical="center" wrapText="1"/>
    </xf>
    <xf numFmtId="9" fontId="107" fillId="3" borderId="0" xfId="0" applyNumberFormat="1" applyFont="1" applyFill="1" applyBorder="1" applyAlignment="1">
      <alignment horizontal="left" vertical="center" wrapText="1"/>
    </xf>
    <xf numFmtId="0" fontId="102" fillId="0" borderId="15" xfId="0" applyFont="1" applyBorder="1" applyAlignment="1">
      <alignment horizontal="center" vertical="top" wrapText="1"/>
    </xf>
    <xf numFmtId="0" fontId="86" fillId="0" borderId="32" xfId="0" applyFont="1" applyBorder="1" applyAlignment="1">
      <alignment horizontal="left" vertical="top" wrapText="1"/>
    </xf>
    <xf numFmtId="0" fontId="86" fillId="0" borderId="40" xfId="0" applyFont="1" applyBorder="1" applyAlignment="1">
      <alignment horizontal="left" vertical="top" wrapText="1"/>
    </xf>
    <xf numFmtId="0" fontId="86" fillId="0" borderId="41" xfId="0" applyFont="1" applyBorder="1" applyAlignment="1">
      <alignment horizontal="left" vertical="top" wrapText="1"/>
    </xf>
    <xf numFmtId="0" fontId="86" fillId="0" borderId="42" xfId="0" applyFont="1" applyBorder="1" applyAlignment="1">
      <alignment horizontal="left" vertical="top" wrapText="1"/>
    </xf>
    <xf numFmtId="0" fontId="102" fillId="0" borderId="32" xfId="0" applyFont="1" applyBorder="1" applyAlignment="1">
      <alignment horizontal="left" vertical="top" wrapText="1"/>
    </xf>
    <xf numFmtId="0" fontId="7" fillId="0" borderId="40" xfId="0" applyFont="1" applyBorder="1" applyAlignment="1">
      <alignment horizontal="left" vertical="top" wrapText="1"/>
    </xf>
    <xf numFmtId="0" fontId="7" fillId="0" borderId="41" xfId="0" applyFont="1" applyBorder="1" applyAlignment="1">
      <alignment horizontal="left" vertical="top" wrapText="1"/>
    </xf>
    <xf numFmtId="0" fontId="7" fillId="0" borderId="42" xfId="0" applyFont="1" applyBorder="1" applyAlignment="1">
      <alignment horizontal="left" vertical="top" wrapText="1"/>
    </xf>
    <xf numFmtId="0" fontId="86" fillId="0" borderId="40" xfId="0" applyFont="1" applyBorder="1" applyAlignment="1">
      <alignment horizontal="left" vertical="top"/>
    </xf>
    <xf numFmtId="0" fontId="86" fillId="0" borderId="41" xfId="0" applyFont="1" applyBorder="1" applyAlignment="1">
      <alignment horizontal="left" vertical="top"/>
    </xf>
    <xf numFmtId="0" fontId="86" fillId="0" borderId="42" xfId="0" applyFont="1" applyBorder="1" applyAlignment="1">
      <alignment horizontal="left" vertical="top"/>
    </xf>
    <xf numFmtId="0" fontId="102" fillId="0" borderId="37" xfId="0" applyFont="1" applyBorder="1" applyAlignment="1">
      <alignment horizontal="left" vertical="top" wrapText="1"/>
    </xf>
    <xf numFmtId="0" fontId="102" fillId="0" borderId="38" xfId="0" applyFont="1" applyBorder="1" applyAlignment="1">
      <alignment horizontal="left" vertical="top" wrapText="1"/>
    </xf>
    <xf numFmtId="0" fontId="102" fillId="0" borderId="39" xfId="0" applyFont="1" applyBorder="1" applyAlignment="1">
      <alignment horizontal="left" vertical="top" wrapText="1"/>
    </xf>
    <xf numFmtId="0" fontId="86" fillId="0" borderId="34" xfId="0" applyFont="1" applyBorder="1" applyAlignment="1">
      <alignment horizontal="left" vertical="top"/>
    </xf>
    <xf numFmtId="0" fontId="105" fillId="128" borderId="32" xfId="0" applyFont="1" applyFill="1" applyBorder="1" applyAlignment="1">
      <alignment horizontal="left" vertical="top" wrapText="1"/>
    </xf>
    <xf numFmtId="0" fontId="105" fillId="128" borderId="33" xfId="0" applyFont="1" applyFill="1" applyBorder="1" applyAlignment="1">
      <alignment horizontal="left" vertical="top" wrapText="1"/>
    </xf>
    <xf numFmtId="0" fontId="105" fillId="128" borderId="34" xfId="0" applyFont="1" applyFill="1" applyBorder="1" applyAlignment="1">
      <alignment horizontal="left" vertical="top" wrapText="1"/>
    </xf>
    <xf numFmtId="0" fontId="86" fillId="0" borderId="0" xfId="0" applyFont="1" applyAlignment="1">
      <alignment horizontal="left" wrapText="1"/>
    </xf>
  </cellXfs>
  <cellStyles count="41580">
    <cellStyle name="_x000a__x000a_JournalTemplate=C:\COMFO\CTALK\JOURSTD.TPL_x000a__x000a_LbStateAddress=3 3 0 251 1 89 2 311_x000a__x000a_LbStateJou" xfId="548"/>
    <cellStyle name="_x000a__x000a_JournalTemplate=C:\COMFO\CTALK\JOURSTD.TPL_x000a__x000a_LbStateAddress=3 3 0 251 1 89 2 311_x000a__x000a_LbStateJou 2" xfId="1394"/>
    <cellStyle name="_x000d__x000a_JournalTemplate=C:\COMFO\CTALK\JOURSTD.TPL_x000d__x000a_LbStateAddress=3 3 0 251 1 89 2 311_x000d__x000a_LbStateJou" xfId="3"/>
    <cellStyle name="_x000d__x000a_JournalTemplate=C:\COMFO\CTALK\JOURSTD.TPL_x000d__x000a_LbStateAddress=3 3 0 251 1 89 2 311_x000d__x000a_LbStateJou 10" xfId="419"/>
    <cellStyle name="_x000d__x000a_JournalTemplate=C:\COMFO\CTALK\JOURSTD.TPL_x000d__x000a_LbStateAddress=3 3 0 251 1 89 2 311_x000d__x000a_LbStateJou 10 2" xfId="1395"/>
    <cellStyle name="_x000d__x000a_JournalTemplate=C:\COMFO\CTALK\JOURSTD.TPL_x000d__x000a_LbStateAddress=3 3 0 251 1 89 2 311_x000d__x000a_LbStateJou 11" xfId="420"/>
    <cellStyle name="_x000d__x000a_JournalTemplate=C:\COMFO\CTALK\JOURSTD.TPL_x000d__x000a_LbStateAddress=3 3 0 251 1 89 2 311_x000d__x000a_LbStateJou 11 2" xfId="1396"/>
    <cellStyle name="_x000d__x000a_JournalTemplate=C:\COMFO\CTALK\JOURSTD.TPL_x000d__x000a_LbStateAddress=3 3 0 251 1 89 2 311_x000d__x000a_LbStateJou 12" xfId="421"/>
    <cellStyle name="_x000d__x000a_JournalTemplate=C:\COMFO\CTALK\JOURSTD.TPL_x000d__x000a_LbStateAddress=3 3 0 251 1 89 2 311_x000d__x000a_LbStateJou 12 2" xfId="1397"/>
    <cellStyle name="_x000d__x000a_JournalTemplate=C:\COMFO\CTALK\JOURSTD.TPL_x000d__x000a_LbStateAddress=3 3 0 251 1 89 2 311_x000d__x000a_LbStateJou 13" xfId="422"/>
    <cellStyle name="_x000d__x000a_JournalTemplate=C:\COMFO\CTALK\JOURSTD.TPL_x000d__x000a_LbStateAddress=3 3 0 251 1 89 2 311_x000d__x000a_LbStateJou 13 2" xfId="1398"/>
    <cellStyle name="_x000d__x000a_JournalTemplate=C:\COMFO\CTALK\JOURSTD.TPL_x000d__x000a_LbStateAddress=3 3 0 251 1 89 2 311_x000d__x000a_LbStateJou 14" xfId="423"/>
    <cellStyle name="_x000d__x000a_JournalTemplate=C:\COMFO\CTALK\JOURSTD.TPL_x000d__x000a_LbStateAddress=3 3 0 251 1 89 2 311_x000d__x000a_LbStateJou 14 2" xfId="1399"/>
    <cellStyle name="_x000d__x000a_JournalTemplate=C:\COMFO\CTALK\JOURSTD.TPL_x000d__x000a_LbStateAddress=3 3 0 251 1 89 2 311_x000d__x000a_LbStateJou 15" xfId="424"/>
    <cellStyle name="_x000d__x000a_JournalTemplate=C:\COMFO\CTALK\JOURSTD.TPL_x000d__x000a_LbStateAddress=3 3 0 251 1 89 2 311_x000d__x000a_LbStateJou 15 2" xfId="1400"/>
    <cellStyle name="_x000d__x000a_JournalTemplate=C:\COMFO\CTALK\JOURSTD.TPL_x000d__x000a_LbStateAddress=3 3 0 251 1 89 2 311_x000d__x000a_LbStateJou 16" xfId="1310"/>
    <cellStyle name="_x000d__x000a_JournalTemplate=C:\COMFO\CTALK\JOURSTD.TPL_x000d__x000a_LbStateAddress=3 3 0 251 1 89 2 311_x000d__x000a_LbStateJou 17" xfId="1298"/>
    <cellStyle name="_x000d__x000a_JournalTemplate=C:\COMFO\CTALK\JOURSTD.TPL_x000d__x000a_LbStateAddress=3 3 0 251 1 89 2 311_x000d__x000a_LbStateJou 2" xfId="4"/>
    <cellStyle name="_x000d__x000a_JournalTemplate=C:\COMFO\CTALK\JOURSTD.TPL_x000d__x000a_LbStateAddress=3 3 0 251 1 89 2 311_x000d__x000a_LbStateJou 2 2" xfId="410"/>
    <cellStyle name="_x000d__x000a_JournalTemplate=C:\COMFO\CTALK\JOURSTD.TPL_x000d__x000a_LbStateAddress=3 3 0 251 1 89 2 311_x000d__x000a_LbStateJou 2 2 2" xfId="1401"/>
    <cellStyle name="_x000d__x000a_JournalTemplate=C:\COMFO\CTALK\JOURSTD.TPL_x000d__x000a_LbStateAddress=3 3 0 251 1 89 2 311_x000d__x000a_LbStateJou 2 3" xfId="1311"/>
    <cellStyle name="_x000d__x000a_JournalTemplate=C:\COMFO\CTALK\JOURSTD.TPL_x000d__x000a_LbStateAddress=3 3 0 251 1 89 2 311_x000d__x000a_LbStateJou 2 3 2" xfId="1402"/>
    <cellStyle name="_x000d__x000a_JournalTemplate=C:\COMFO\CTALK\JOURSTD.TPL_x000d__x000a_LbStateAddress=3 3 0 251 1 89 2 311_x000d__x000a_LbStateJou 2 4" xfId="1299"/>
    <cellStyle name="_x000d__x000a_JournalTemplate=C:\COMFO\CTALK\JOURSTD.TPL_x000d__x000a_LbStateAddress=3 3 0 251 1 89 2 311_x000d__x000a_LbStateJou 2 4 2" xfId="1403"/>
    <cellStyle name="_x000d__x000a_JournalTemplate=C:\COMFO\CTALK\JOURSTD.TPL_x000d__x000a_LbStateAddress=3 3 0 251 1 89 2 311_x000d__x000a_LbStateJou 2 5" xfId="1404"/>
    <cellStyle name="_x000d__x000a_JournalTemplate=C:\COMFO\CTALK\JOURSTD.TPL_x000d__x000a_LbStateAddress=3 3 0 251 1 89 2 311_x000d__x000a_LbStateJou 2 6" xfId="1405"/>
    <cellStyle name="_x000d__x000a_JournalTemplate=C:\COMFO\CTALK\JOURSTD.TPL_x000d__x000a_LbStateAddress=3 3 0 251 1 89 2 311_x000d__x000a_LbStateJou 3" xfId="112"/>
    <cellStyle name="_x000d__x000a_JournalTemplate=C:\COMFO\CTALK\JOURSTD.TPL_x000d__x000a_LbStateAddress=3 3 0 251 1 89 2 311_x000d__x000a_LbStateJou 3 2" xfId="414"/>
    <cellStyle name="_x000d__x000a_JournalTemplate=C:\COMFO\CTALK\JOURSTD.TPL_x000d__x000a_LbStateAddress=3 3 0 251 1 89 2 311_x000d__x000a_LbStateJou 3 2 2" xfId="550"/>
    <cellStyle name="_x000d__x000a_JournalTemplate=C:\COMFO\CTALK\JOURSTD.TPL_x000d__x000a_LbStateAddress=3 3 0 251 1 89 2 311_x000d__x000a_LbStateJou 3 2 2 2" xfId="1406"/>
    <cellStyle name="_x000d__x000a_JournalTemplate=C:\COMFO\CTALK\JOURSTD.TPL_x000d__x000a_LbStateAddress=3 3 0 251 1 89 2 311_x000d__x000a_LbStateJou 3 2 3" xfId="1407"/>
    <cellStyle name="_x000d__x000a_JournalTemplate=C:\COMFO\CTALK\JOURSTD.TPL_x000d__x000a_LbStateAddress=3 3 0 251 1 89 2 311_x000d__x000a_LbStateJou 3 3" xfId="425"/>
    <cellStyle name="_x000d__x000a_JournalTemplate=C:\COMFO\CTALK\JOURSTD.TPL_x000d__x000a_LbStateAddress=3 3 0 251 1 89 2 311_x000d__x000a_LbStateJou 3 3 2" xfId="1408"/>
    <cellStyle name="_x000d__x000a_JournalTemplate=C:\COMFO\CTALK\JOURSTD.TPL_x000d__x000a_LbStateAddress=3 3 0 251 1 89 2 311_x000d__x000a_LbStateJou 3 4" xfId="549"/>
    <cellStyle name="_x000d__x000a_JournalTemplate=C:\COMFO\CTALK\JOURSTD.TPL_x000d__x000a_LbStateAddress=3 3 0 251 1 89 2 311_x000d__x000a_LbStateJou 3 5" xfId="1339"/>
    <cellStyle name="_x000d__x000a_JournalTemplate=C:\COMFO\CTALK\JOURSTD.TPL_x000d__x000a_LbStateAddress=3 3 0 251 1 89 2 311_x000d__x000a_LbStateJou 4" xfId="179"/>
    <cellStyle name="_x000d__x000a_JournalTemplate=C:\COMFO\CTALK\JOURSTD.TPL_x000d__x000a_LbStateAddress=3 3 0 251 1 89 2 311_x000d__x000a_LbStateJou 4 2" xfId="552"/>
    <cellStyle name="_x000d__x000a_JournalTemplate=C:\COMFO\CTALK\JOURSTD.TPL_x000d__x000a_LbStateAddress=3 3 0 251 1 89 2 311_x000d__x000a_LbStateJou 4 2 2" xfId="1409"/>
    <cellStyle name="_x000d__x000a_JournalTemplate=C:\COMFO\CTALK\JOURSTD.TPL_x000d__x000a_LbStateAddress=3 3 0 251 1 89 2 311_x000d__x000a_LbStateJou 4 3" xfId="551"/>
    <cellStyle name="_x000d__x000a_JournalTemplate=C:\COMFO\CTALK\JOURSTD.TPL_x000d__x000a_LbStateAddress=3 3 0 251 1 89 2 311_x000d__x000a_LbStateJou 4 4" xfId="1410"/>
    <cellStyle name="_x000d__x000a_JournalTemplate=C:\COMFO\CTALK\JOURSTD.TPL_x000d__x000a_LbStateAddress=3 3 0 251 1 89 2 311_x000d__x000a_LbStateJou 5" xfId="426"/>
    <cellStyle name="_x000d__x000a_JournalTemplate=C:\COMFO\CTALK\JOURSTD.TPL_x000d__x000a_LbStateAddress=3 3 0 251 1 89 2 311_x000d__x000a_LbStateJou 5 2" xfId="553"/>
    <cellStyle name="_x000d__x000a_JournalTemplate=C:\COMFO\CTALK\JOURSTD.TPL_x000d__x000a_LbStateAddress=3 3 0 251 1 89 2 311_x000d__x000a_LbStateJou 5 2 2" xfId="1411"/>
    <cellStyle name="_x000d__x000a_JournalTemplate=C:\COMFO\CTALK\JOURSTD.TPL_x000d__x000a_LbStateAddress=3 3 0 251 1 89 2 311_x000d__x000a_LbStateJou 6" xfId="427"/>
    <cellStyle name="_x000d__x000a_JournalTemplate=C:\COMFO\CTALK\JOURSTD.TPL_x000d__x000a_LbStateAddress=3 3 0 251 1 89 2 311_x000d__x000a_LbStateJou 6 2" xfId="1412"/>
    <cellStyle name="_x000d__x000a_JournalTemplate=C:\COMFO\CTALK\JOURSTD.TPL_x000d__x000a_LbStateAddress=3 3 0 251 1 89 2 311_x000d__x000a_LbStateJou 7" xfId="428"/>
    <cellStyle name="_x000d__x000a_JournalTemplate=C:\COMFO\CTALK\JOURSTD.TPL_x000d__x000a_LbStateAddress=3 3 0 251 1 89 2 311_x000d__x000a_LbStateJou 7 2" xfId="1413"/>
    <cellStyle name="_x000d__x000a_JournalTemplate=C:\COMFO\CTALK\JOURSTD.TPL_x000d__x000a_LbStateAddress=3 3 0 251 1 89 2 311_x000d__x000a_LbStateJou 8" xfId="429"/>
    <cellStyle name="_x000d__x000a_JournalTemplate=C:\COMFO\CTALK\JOURSTD.TPL_x000d__x000a_LbStateAddress=3 3 0 251 1 89 2 311_x000d__x000a_LbStateJou 8 2" xfId="1414"/>
    <cellStyle name="_x000d__x000a_JournalTemplate=C:\COMFO\CTALK\JOURSTD.TPL_x000d__x000a_LbStateAddress=3 3 0 251 1 89 2 311_x000d__x000a_LbStateJou 9" xfId="430"/>
    <cellStyle name="_x000d__x000a_JournalTemplate=C:\COMFO\CTALK\JOURSTD.TPL_x000d__x000a_LbStateAddress=3 3 0 251 1 89 2 311_x000d__x000a_LbStateJou 9 2" xfId="1415"/>
    <cellStyle name="_x000d__x000a_JournalTemplate=C:\COMFO\CTALK\JOURSTD.TPL_x000d__x000a_LbStateAddress=3 3 0 251 1 89 2 311_x000d__x000a_LbStateJou_01. TS-TAR(i)-12-09" xfId="431"/>
    <cellStyle name="20 % - Akzent1" xfId="113"/>
    <cellStyle name="20 % - Akzent2" xfId="114"/>
    <cellStyle name="20 % - Akzent3" xfId="115"/>
    <cellStyle name="20 % - Akzent4" xfId="116"/>
    <cellStyle name="20 % - Akzent5" xfId="117"/>
    <cellStyle name="20 % - Akzent6" xfId="118"/>
    <cellStyle name="20% - Accent1 2" xfId="181"/>
    <cellStyle name="20% - Accent1 3" xfId="5"/>
    <cellStyle name="20% - Accent1 3 2" xfId="1416"/>
    <cellStyle name="20% - Accent1 3 3" xfId="1417"/>
    <cellStyle name="20% - Accent1 3 3 2" xfId="1418"/>
    <cellStyle name="20% - Accent1 3 4" xfId="1419"/>
    <cellStyle name="20% - Accent1 4" xfId="1420"/>
    <cellStyle name="20% - Accent1 4 2" xfId="1421"/>
    <cellStyle name="20% - Accent1 4 2 2" xfId="1422"/>
    <cellStyle name="20% - Accent1 4 3" xfId="1423"/>
    <cellStyle name="20% - Accent2 2" xfId="182"/>
    <cellStyle name="20% - Accent2 3" xfId="6"/>
    <cellStyle name="20% - Accent2 3 2" xfId="1424"/>
    <cellStyle name="20% - Accent2 3 3" xfId="1425"/>
    <cellStyle name="20% - Accent2 3 3 2" xfId="1426"/>
    <cellStyle name="20% - Accent2 3 4" xfId="1427"/>
    <cellStyle name="20% - Accent2 4" xfId="1428"/>
    <cellStyle name="20% - Accent2 4 2" xfId="1429"/>
    <cellStyle name="20% - Accent2 4 2 2" xfId="1430"/>
    <cellStyle name="20% - Accent2 4 3" xfId="1431"/>
    <cellStyle name="20% - Accent3 2" xfId="183"/>
    <cellStyle name="20% - Accent3 3" xfId="7"/>
    <cellStyle name="20% - Accent3 3 2" xfId="1432"/>
    <cellStyle name="20% - Accent3 3 3" xfId="1433"/>
    <cellStyle name="20% - Accent3 3 3 2" xfId="1434"/>
    <cellStyle name="20% - Accent3 3 4" xfId="1435"/>
    <cellStyle name="20% - Accent3 4" xfId="1436"/>
    <cellStyle name="20% - Accent3 4 2" xfId="1437"/>
    <cellStyle name="20% - Accent3 4 2 2" xfId="1438"/>
    <cellStyle name="20% - Accent3 4 3" xfId="1439"/>
    <cellStyle name="20% - Accent4 2" xfId="184"/>
    <cellStyle name="20% - Accent4 3" xfId="8"/>
    <cellStyle name="20% - Accent4 3 2" xfId="1440"/>
    <cellStyle name="20% - Accent4 3 3" xfId="1441"/>
    <cellStyle name="20% - Accent4 3 3 2" xfId="1442"/>
    <cellStyle name="20% - Accent4 3 4" xfId="1443"/>
    <cellStyle name="20% - Accent4 4" xfId="1444"/>
    <cellStyle name="20% - Accent4 4 2" xfId="1445"/>
    <cellStyle name="20% - Accent4 4 2 2" xfId="1446"/>
    <cellStyle name="20% - Accent4 4 3" xfId="1447"/>
    <cellStyle name="20% - Accent5 2" xfId="185"/>
    <cellStyle name="20% - Accent5 3" xfId="9"/>
    <cellStyle name="20% - Accent5 3 2" xfId="1448"/>
    <cellStyle name="20% - Accent5 3 3" xfId="1449"/>
    <cellStyle name="20% - Accent5 3 3 2" xfId="1450"/>
    <cellStyle name="20% - Accent5 3 4" xfId="1451"/>
    <cellStyle name="20% - Accent5 4" xfId="1452"/>
    <cellStyle name="20% - Accent5 4 2" xfId="1453"/>
    <cellStyle name="20% - Accent5 4 2 2" xfId="1454"/>
    <cellStyle name="20% - Accent5 4 3" xfId="1455"/>
    <cellStyle name="20% - Accent6 2" xfId="186"/>
    <cellStyle name="20% - Accent6 3" xfId="10"/>
    <cellStyle name="20% - Accent6 3 2" xfId="1456"/>
    <cellStyle name="20% - Accent6 3 3" xfId="1457"/>
    <cellStyle name="20% - Accent6 3 3 2" xfId="1458"/>
    <cellStyle name="20% - Accent6 3 4" xfId="1459"/>
    <cellStyle name="20% - Accent6 4" xfId="1460"/>
    <cellStyle name="20% - Accent6 4 2" xfId="1461"/>
    <cellStyle name="20% - Accent6 4 2 2" xfId="1462"/>
    <cellStyle name="20% - Accent6 4 3" xfId="1463"/>
    <cellStyle name="40 % - Akzent1" xfId="119"/>
    <cellStyle name="40 % - Akzent2" xfId="120"/>
    <cellStyle name="40 % - Akzent3" xfId="121"/>
    <cellStyle name="40 % - Akzent4" xfId="122"/>
    <cellStyle name="40 % - Akzent5" xfId="123"/>
    <cellStyle name="40 % - Akzent6" xfId="124"/>
    <cellStyle name="40% - Accent1 2" xfId="187"/>
    <cellStyle name="40% - Accent1 3" xfId="11"/>
    <cellStyle name="40% - Accent1 3 2" xfId="1464"/>
    <cellStyle name="40% - Accent1 3 3" xfId="1465"/>
    <cellStyle name="40% - Accent1 3 3 2" xfId="1466"/>
    <cellStyle name="40% - Accent1 3 4" xfId="1467"/>
    <cellStyle name="40% - Accent1 4" xfId="1468"/>
    <cellStyle name="40% - Accent1 4 2" xfId="1469"/>
    <cellStyle name="40% - Accent1 4 2 2" xfId="1470"/>
    <cellStyle name="40% - Accent1 4 3" xfId="1471"/>
    <cellStyle name="40% - Accent2 2" xfId="188"/>
    <cellStyle name="40% - Accent2 3" xfId="12"/>
    <cellStyle name="40% - Accent2 3 2" xfId="1472"/>
    <cellStyle name="40% - Accent2 3 3" xfId="1473"/>
    <cellStyle name="40% - Accent2 3 3 2" xfId="1474"/>
    <cellStyle name="40% - Accent2 3 4" xfId="1475"/>
    <cellStyle name="40% - Accent2 4" xfId="1476"/>
    <cellStyle name="40% - Accent2 4 2" xfId="1477"/>
    <cellStyle name="40% - Accent2 4 2 2" xfId="1478"/>
    <cellStyle name="40% - Accent2 4 3" xfId="1479"/>
    <cellStyle name="40% - Accent3 2" xfId="189"/>
    <cellStyle name="40% - Accent3 3" xfId="13"/>
    <cellStyle name="40% - Accent3 3 2" xfId="1480"/>
    <cellStyle name="40% - Accent3 3 3" xfId="1481"/>
    <cellStyle name="40% - Accent3 3 3 2" xfId="1482"/>
    <cellStyle name="40% - Accent3 3 4" xfId="1483"/>
    <cellStyle name="40% - Accent3 4" xfId="1484"/>
    <cellStyle name="40% - Accent3 4 2" xfId="1485"/>
    <cellStyle name="40% - Accent3 4 2 2" xfId="1486"/>
    <cellStyle name="40% - Accent3 4 3" xfId="1487"/>
    <cellStyle name="40% - Accent4 2" xfId="190"/>
    <cellStyle name="40% - Accent4 3" xfId="14"/>
    <cellStyle name="40% - Accent4 3 2" xfId="1488"/>
    <cellStyle name="40% - Accent4 3 3" xfId="1489"/>
    <cellStyle name="40% - Accent4 3 3 2" xfId="1490"/>
    <cellStyle name="40% - Accent4 3 4" xfId="1491"/>
    <cellStyle name="40% - Accent4 4" xfId="1492"/>
    <cellStyle name="40% - Accent4 4 2" xfId="1493"/>
    <cellStyle name="40% - Accent4 4 2 2" xfId="1494"/>
    <cellStyle name="40% - Accent4 4 3" xfId="1495"/>
    <cellStyle name="40% - Accent5 2" xfId="191"/>
    <cellStyle name="40% - Accent5 3" xfId="15"/>
    <cellStyle name="40% - Accent5 3 2" xfId="1496"/>
    <cellStyle name="40% - Accent5 3 3" xfId="1497"/>
    <cellStyle name="40% - Accent5 3 3 2" xfId="1498"/>
    <cellStyle name="40% - Accent5 3 4" xfId="1499"/>
    <cellStyle name="40% - Accent5 4" xfId="1500"/>
    <cellStyle name="40% - Accent5 4 2" xfId="1501"/>
    <cellStyle name="40% - Accent5 4 2 2" xfId="1502"/>
    <cellStyle name="40% - Accent5 4 3" xfId="1503"/>
    <cellStyle name="40% - Accent6 2" xfId="192"/>
    <cellStyle name="40% - Accent6 3" xfId="16"/>
    <cellStyle name="40% - Accent6 3 2" xfId="1504"/>
    <cellStyle name="40% - Accent6 3 3" xfId="1505"/>
    <cellStyle name="40% - Accent6 3 3 2" xfId="1506"/>
    <cellStyle name="40% - Accent6 3 4" xfId="1507"/>
    <cellStyle name="40% - Accent6 4" xfId="1508"/>
    <cellStyle name="40% - Accent6 4 2" xfId="1509"/>
    <cellStyle name="40% - Accent6 4 2 2" xfId="1510"/>
    <cellStyle name="40% - Accent6 4 3" xfId="1511"/>
    <cellStyle name="60 % - Akzent1" xfId="125"/>
    <cellStyle name="60 % - Akzent2" xfId="126"/>
    <cellStyle name="60 % - Akzent3" xfId="127"/>
    <cellStyle name="60 % - Akzent4" xfId="128"/>
    <cellStyle name="60 % - Akzent5" xfId="129"/>
    <cellStyle name="60 % - Akzent6" xfId="130"/>
    <cellStyle name="60% - Accent1 2" xfId="193"/>
    <cellStyle name="60% - Accent1 3" xfId="17"/>
    <cellStyle name="60% - Accent1 3 2" xfId="1513"/>
    <cellStyle name="60% - Accent1 3 3" xfId="1512"/>
    <cellStyle name="60% - Accent1 4" xfId="1514"/>
    <cellStyle name="60% - Accent2 2" xfId="194"/>
    <cellStyle name="60% - Accent2 3" xfId="18"/>
    <cellStyle name="60% - Accent2 3 2" xfId="1516"/>
    <cellStyle name="60% - Accent2 3 3" xfId="1515"/>
    <cellStyle name="60% - Accent2 4" xfId="1517"/>
    <cellStyle name="60% - Accent3 2" xfId="195"/>
    <cellStyle name="60% - Accent3 3" xfId="19"/>
    <cellStyle name="60% - Accent3 3 2" xfId="1519"/>
    <cellStyle name="60% - Accent3 3 3" xfId="1518"/>
    <cellStyle name="60% - Accent3 4" xfId="1520"/>
    <cellStyle name="60% - Accent4 2" xfId="196"/>
    <cellStyle name="60% - Accent4 3" xfId="20"/>
    <cellStyle name="60% - Accent4 3 2" xfId="1522"/>
    <cellStyle name="60% - Accent4 3 3" xfId="1521"/>
    <cellStyle name="60% - Accent4 4" xfId="1523"/>
    <cellStyle name="60% - Accent5 2" xfId="197"/>
    <cellStyle name="60% - Accent5 3" xfId="21"/>
    <cellStyle name="60% - Accent5 3 2" xfId="1525"/>
    <cellStyle name="60% - Accent5 3 3" xfId="1524"/>
    <cellStyle name="60% - Accent5 4" xfId="1526"/>
    <cellStyle name="60% - Accent6 2" xfId="198"/>
    <cellStyle name="60% - Accent6 3" xfId="22"/>
    <cellStyle name="60% - Accent6 3 2" xfId="1528"/>
    <cellStyle name="60% - Accent6 3 3" xfId="1527"/>
    <cellStyle name="60% - Accent6 4" xfId="1529"/>
    <cellStyle name="Accent1" xfId="1" builtinId="29"/>
    <cellStyle name="Accent1 - 20%" xfId="24"/>
    <cellStyle name="Accent1 - 40%" xfId="25"/>
    <cellStyle name="Accent1 - 60%" xfId="26"/>
    <cellStyle name="Accent1 10" xfId="199"/>
    <cellStyle name="Accent1 11" xfId="200"/>
    <cellStyle name="Accent1 12" xfId="201"/>
    <cellStyle name="Accent1 13" xfId="202"/>
    <cellStyle name="Accent1 14" xfId="203"/>
    <cellStyle name="Accent1 15" xfId="204"/>
    <cellStyle name="Accent1 16" xfId="205"/>
    <cellStyle name="Accent1 17" xfId="206"/>
    <cellStyle name="Accent1 18" xfId="207"/>
    <cellStyle name="Accent1 19" xfId="208"/>
    <cellStyle name="Accent1 2" xfId="209"/>
    <cellStyle name="Accent1 20" xfId="210"/>
    <cellStyle name="Accent1 21" xfId="211"/>
    <cellStyle name="Accent1 22" xfId="212"/>
    <cellStyle name="Accent1 23" xfId="213"/>
    <cellStyle name="Accent1 24" xfId="214"/>
    <cellStyle name="Accent1 25" xfId="23"/>
    <cellStyle name="Accent1 25 2" xfId="1530"/>
    <cellStyle name="Accent1 25 3" xfId="1531"/>
    <cellStyle name="Accent1 26" xfId="1308"/>
    <cellStyle name="Accent1 26 2" xfId="1532"/>
    <cellStyle name="Accent1 26 3" xfId="1533"/>
    <cellStyle name="Accent1 27" xfId="1356"/>
    <cellStyle name="Accent1 27 2" xfId="1534"/>
    <cellStyle name="Accent1 27 3" xfId="1535"/>
    <cellStyle name="Accent1 28" xfId="1381"/>
    <cellStyle name="Accent1 28 2" xfId="1536"/>
    <cellStyle name="Accent1 28 3" xfId="1537"/>
    <cellStyle name="Accent1 29" xfId="1357"/>
    <cellStyle name="Accent1 3" xfId="215"/>
    <cellStyle name="Accent1 30" xfId="1380"/>
    <cellStyle name="Accent1 30 2" xfId="1538"/>
    <cellStyle name="Accent1 31" xfId="1359"/>
    <cellStyle name="Accent1 31 2" xfId="1539"/>
    <cellStyle name="Accent1 32" xfId="1362"/>
    <cellStyle name="Accent1 32 2" xfId="1540"/>
    <cellStyle name="Accent1 33" xfId="1360"/>
    <cellStyle name="Accent1 33 2" xfId="1541"/>
    <cellStyle name="Accent1 34" xfId="1542"/>
    <cellStyle name="Accent1 35" xfId="1543"/>
    <cellStyle name="Accent1 36" xfId="1544"/>
    <cellStyle name="Accent1 37" xfId="1545"/>
    <cellStyle name="Accent1 38" xfId="1546"/>
    <cellStyle name="Accent1 39" xfId="1547"/>
    <cellStyle name="Accent1 4" xfId="216"/>
    <cellStyle name="Accent1 5" xfId="217"/>
    <cellStyle name="Accent1 6" xfId="218"/>
    <cellStyle name="Accent1 7" xfId="219"/>
    <cellStyle name="Accent1 8" xfId="220"/>
    <cellStyle name="Accent1 9" xfId="221"/>
    <cellStyle name="Accent2 - 20%" xfId="28"/>
    <cellStyle name="Accent2 - 40%" xfId="29"/>
    <cellStyle name="Accent2 - 60%" xfId="30"/>
    <cellStyle name="Accent2 10" xfId="222"/>
    <cellStyle name="Accent2 11" xfId="223"/>
    <cellStyle name="Accent2 12" xfId="224"/>
    <cellStyle name="Accent2 13" xfId="225"/>
    <cellStyle name="Accent2 14" xfId="226"/>
    <cellStyle name="Accent2 15" xfId="227"/>
    <cellStyle name="Accent2 16" xfId="228"/>
    <cellStyle name="Accent2 17" xfId="229"/>
    <cellStyle name="Accent2 18" xfId="230"/>
    <cellStyle name="Accent2 19" xfId="231"/>
    <cellStyle name="Accent2 2" xfId="232"/>
    <cellStyle name="Accent2 20" xfId="233"/>
    <cellStyle name="Accent2 21" xfId="234"/>
    <cellStyle name="Accent2 22" xfId="235"/>
    <cellStyle name="Accent2 23" xfId="236"/>
    <cellStyle name="Accent2 24" xfId="237"/>
    <cellStyle name="Accent2 25" xfId="27"/>
    <cellStyle name="Accent2 25 2" xfId="1548"/>
    <cellStyle name="Accent2 25 3" xfId="1549"/>
    <cellStyle name="Accent2 26" xfId="1307"/>
    <cellStyle name="Accent2 26 2" xfId="1550"/>
    <cellStyle name="Accent2 26 3" xfId="1551"/>
    <cellStyle name="Accent2 27" xfId="1392"/>
    <cellStyle name="Accent2 27 2" xfId="1552"/>
    <cellStyle name="Accent2 27 3" xfId="1553"/>
    <cellStyle name="Accent2 28" xfId="1363"/>
    <cellStyle name="Accent2 28 2" xfId="1554"/>
    <cellStyle name="Accent2 28 3" xfId="1555"/>
    <cellStyle name="Accent2 29" xfId="1386"/>
    <cellStyle name="Accent2 3" xfId="238"/>
    <cellStyle name="Accent2 30" xfId="1377"/>
    <cellStyle name="Accent2 30 2" xfId="1556"/>
    <cellStyle name="Accent2 31" xfId="1388"/>
    <cellStyle name="Accent2 31 2" xfId="1557"/>
    <cellStyle name="Accent2 32" xfId="1384"/>
    <cellStyle name="Accent2 32 2" xfId="1558"/>
    <cellStyle name="Accent2 33" xfId="1370"/>
    <cellStyle name="Accent2 33 2" xfId="1559"/>
    <cellStyle name="Accent2 34" xfId="1560"/>
    <cellStyle name="Accent2 35" xfId="1561"/>
    <cellStyle name="Accent2 36" xfId="1562"/>
    <cellStyle name="Accent2 37" xfId="1563"/>
    <cellStyle name="Accent2 38" xfId="1564"/>
    <cellStyle name="Accent2 39" xfId="1565"/>
    <cellStyle name="Accent2 4" xfId="239"/>
    <cellStyle name="Accent2 5" xfId="240"/>
    <cellStyle name="Accent2 6" xfId="241"/>
    <cellStyle name="Accent2 7" xfId="242"/>
    <cellStyle name="Accent2 8" xfId="243"/>
    <cellStyle name="Accent2 9" xfId="244"/>
    <cellStyle name="Accent3 - 20%" xfId="32"/>
    <cellStyle name="Accent3 - 40%" xfId="33"/>
    <cellStyle name="Accent3 - 60%" xfId="34"/>
    <cellStyle name="Accent3 10" xfId="245"/>
    <cellStyle name="Accent3 11" xfId="246"/>
    <cellStyle name="Accent3 12" xfId="247"/>
    <cellStyle name="Accent3 13" xfId="248"/>
    <cellStyle name="Accent3 14" xfId="249"/>
    <cellStyle name="Accent3 15" xfId="250"/>
    <cellStyle name="Accent3 16" xfId="251"/>
    <cellStyle name="Accent3 17" xfId="252"/>
    <cellStyle name="Accent3 18" xfId="253"/>
    <cellStyle name="Accent3 19" xfId="254"/>
    <cellStyle name="Accent3 2" xfId="255"/>
    <cellStyle name="Accent3 20" xfId="256"/>
    <cellStyle name="Accent3 21" xfId="257"/>
    <cellStyle name="Accent3 22" xfId="258"/>
    <cellStyle name="Accent3 23" xfId="259"/>
    <cellStyle name="Accent3 24" xfId="260"/>
    <cellStyle name="Accent3 25" xfId="31"/>
    <cellStyle name="Accent3 25 2" xfId="1566"/>
    <cellStyle name="Accent3 25 3" xfId="1567"/>
    <cellStyle name="Accent3 26" xfId="1304"/>
    <cellStyle name="Accent3 26 2" xfId="1568"/>
    <cellStyle name="Accent3 26 3" xfId="1569"/>
    <cellStyle name="Accent3 27" xfId="1391"/>
    <cellStyle name="Accent3 27 2" xfId="1570"/>
    <cellStyle name="Accent3 27 3" xfId="1571"/>
    <cellStyle name="Accent3 28" xfId="1369"/>
    <cellStyle name="Accent3 28 2" xfId="1572"/>
    <cellStyle name="Accent3 28 3" xfId="1573"/>
    <cellStyle name="Accent3 29" xfId="1367"/>
    <cellStyle name="Accent3 3" xfId="261"/>
    <cellStyle name="Accent3 30" xfId="1300"/>
    <cellStyle name="Accent3 30 2" xfId="1574"/>
    <cellStyle name="Accent3 31" xfId="1375"/>
    <cellStyle name="Accent3 31 2" xfId="1575"/>
    <cellStyle name="Accent3 32" xfId="1378"/>
    <cellStyle name="Accent3 32 2" xfId="1576"/>
    <cellStyle name="Accent3 33" xfId="1361"/>
    <cellStyle name="Accent3 33 2" xfId="1577"/>
    <cellStyle name="Accent3 34" xfId="1578"/>
    <cellStyle name="Accent3 35" xfId="1579"/>
    <cellStyle name="Accent3 36" xfId="1580"/>
    <cellStyle name="Accent3 37" xfId="1581"/>
    <cellStyle name="Accent3 38" xfId="1582"/>
    <cellStyle name="Accent3 39" xfId="1583"/>
    <cellStyle name="Accent3 4" xfId="262"/>
    <cellStyle name="Accent3 5" xfId="263"/>
    <cellStyle name="Accent3 6" xfId="264"/>
    <cellStyle name="Accent3 7" xfId="265"/>
    <cellStyle name="Accent3 8" xfId="266"/>
    <cellStyle name="Accent3 9" xfId="267"/>
    <cellStyle name="Accent4 - 20%" xfId="36"/>
    <cellStyle name="Accent4 - 40%" xfId="37"/>
    <cellStyle name="Accent4 - 60%" xfId="38"/>
    <cellStyle name="Accent4 10" xfId="268"/>
    <cellStyle name="Accent4 11" xfId="269"/>
    <cellStyle name="Accent4 12" xfId="270"/>
    <cellStyle name="Accent4 13" xfId="271"/>
    <cellStyle name="Accent4 14" xfId="272"/>
    <cellStyle name="Accent4 15" xfId="273"/>
    <cellStyle name="Accent4 16" xfId="274"/>
    <cellStyle name="Accent4 17" xfId="275"/>
    <cellStyle name="Accent4 18" xfId="276"/>
    <cellStyle name="Accent4 19" xfId="277"/>
    <cellStyle name="Accent4 2" xfId="278"/>
    <cellStyle name="Accent4 20" xfId="279"/>
    <cellStyle name="Accent4 21" xfId="280"/>
    <cellStyle name="Accent4 22" xfId="281"/>
    <cellStyle name="Accent4 23" xfId="282"/>
    <cellStyle name="Accent4 24" xfId="283"/>
    <cellStyle name="Accent4 25" xfId="35"/>
    <cellStyle name="Accent4 25 2" xfId="1584"/>
    <cellStyle name="Accent4 25 3" xfId="1585"/>
    <cellStyle name="Accent4 26" xfId="1303"/>
    <cellStyle name="Accent4 26 2" xfId="1586"/>
    <cellStyle name="Accent4 26 3" xfId="1587"/>
    <cellStyle name="Accent4 27" xfId="1368"/>
    <cellStyle name="Accent4 27 2" xfId="1588"/>
    <cellStyle name="Accent4 27 3" xfId="1589"/>
    <cellStyle name="Accent4 28" xfId="1382"/>
    <cellStyle name="Accent4 28 2" xfId="1590"/>
    <cellStyle name="Accent4 28 3" xfId="1591"/>
    <cellStyle name="Accent4 29" xfId="1355"/>
    <cellStyle name="Accent4 3" xfId="284"/>
    <cellStyle name="Accent4 30" xfId="1379"/>
    <cellStyle name="Accent4 30 2" xfId="1592"/>
    <cellStyle name="Accent4 31" xfId="1366"/>
    <cellStyle name="Accent4 31 2" xfId="1593"/>
    <cellStyle name="Accent4 32" xfId="1383"/>
    <cellStyle name="Accent4 32 2" xfId="1594"/>
    <cellStyle name="Accent4 33" xfId="1358"/>
    <cellStyle name="Accent4 33 2" xfId="1595"/>
    <cellStyle name="Accent4 34" xfId="1596"/>
    <cellStyle name="Accent4 35" xfId="1597"/>
    <cellStyle name="Accent4 36" xfId="1598"/>
    <cellStyle name="Accent4 37" xfId="1599"/>
    <cellStyle name="Accent4 38" xfId="1600"/>
    <cellStyle name="Accent4 39" xfId="1601"/>
    <cellStyle name="Accent4 4" xfId="285"/>
    <cellStyle name="Accent4 5" xfId="286"/>
    <cellStyle name="Accent4 6" xfId="287"/>
    <cellStyle name="Accent4 7" xfId="288"/>
    <cellStyle name="Accent4 8" xfId="289"/>
    <cellStyle name="Accent4 9" xfId="290"/>
    <cellStyle name="Accent5 - 20%" xfId="40"/>
    <cellStyle name="Accent5 - 40%" xfId="41"/>
    <cellStyle name="Accent5 - 60%" xfId="42"/>
    <cellStyle name="Accent5 10" xfId="291"/>
    <cellStyle name="Accent5 11" xfId="292"/>
    <cellStyle name="Accent5 12" xfId="293"/>
    <cellStyle name="Accent5 13" xfId="294"/>
    <cellStyle name="Accent5 14" xfId="295"/>
    <cellStyle name="Accent5 15" xfId="296"/>
    <cellStyle name="Accent5 16" xfId="297"/>
    <cellStyle name="Accent5 17" xfId="298"/>
    <cellStyle name="Accent5 18" xfId="299"/>
    <cellStyle name="Accent5 19" xfId="300"/>
    <cellStyle name="Accent5 2" xfId="301"/>
    <cellStyle name="Accent5 20" xfId="302"/>
    <cellStyle name="Accent5 21" xfId="303"/>
    <cellStyle name="Accent5 22" xfId="304"/>
    <cellStyle name="Accent5 23" xfId="305"/>
    <cellStyle name="Accent5 24" xfId="306"/>
    <cellStyle name="Accent5 25" xfId="39"/>
    <cellStyle name="Accent5 25 2" xfId="1602"/>
    <cellStyle name="Accent5 25 3" xfId="1603"/>
    <cellStyle name="Accent5 26" xfId="1302"/>
    <cellStyle name="Accent5 26 2" xfId="1604"/>
    <cellStyle name="Accent5 26 3" xfId="1605"/>
    <cellStyle name="Accent5 27" xfId="1390"/>
    <cellStyle name="Accent5 27 2" xfId="1606"/>
    <cellStyle name="Accent5 27 3" xfId="1607"/>
    <cellStyle name="Accent5 28" xfId="1364"/>
    <cellStyle name="Accent5 28 2" xfId="1608"/>
    <cellStyle name="Accent5 28 3" xfId="1609"/>
    <cellStyle name="Accent5 29" xfId="1352"/>
    <cellStyle name="Accent5 3" xfId="307"/>
    <cellStyle name="Accent5 30" xfId="1385"/>
    <cellStyle name="Accent5 30 2" xfId="1610"/>
    <cellStyle name="Accent5 31" xfId="1354"/>
    <cellStyle name="Accent5 31 2" xfId="1611"/>
    <cellStyle name="Accent5 32" xfId="1387"/>
    <cellStyle name="Accent5 32 2" xfId="1612"/>
    <cellStyle name="Accent5 33" xfId="1353"/>
    <cellStyle name="Accent5 33 2" xfId="1613"/>
    <cellStyle name="Accent5 34" xfId="1614"/>
    <cellStyle name="Accent5 35" xfId="1615"/>
    <cellStyle name="Accent5 36" xfId="1616"/>
    <cellStyle name="Accent5 37" xfId="1617"/>
    <cellStyle name="Accent5 38" xfId="1618"/>
    <cellStyle name="Accent5 39" xfId="1619"/>
    <cellStyle name="Accent5 4" xfId="308"/>
    <cellStyle name="Accent5 5" xfId="309"/>
    <cellStyle name="Accent5 6" xfId="310"/>
    <cellStyle name="Accent5 7" xfId="311"/>
    <cellStyle name="Accent5 8" xfId="312"/>
    <cellStyle name="Accent5 9" xfId="313"/>
    <cellStyle name="Accent6 - 20%" xfId="44"/>
    <cellStyle name="Accent6 - 40%" xfId="45"/>
    <cellStyle name="Accent6 - 60%" xfId="46"/>
    <cellStyle name="Accent6 10" xfId="314"/>
    <cellStyle name="Accent6 11" xfId="315"/>
    <cellStyle name="Accent6 12" xfId="316"/>
    <cellStyle name="Accent6 13" xfId="317"/>
    <cellStyle name="Accent6 14" xfId="318"/>
    <cellStyle name="Accent6 15" xfId="319"/>
    <cellStyle name="Accent6 16" xfId="320"/>
    <cellStyle name="Accent6 17" xfId="321"/>
    <cellStyle name="Accent6 18" xfId="322"/>
    <cellStyle name="Accent6 19" xfId="323"/>
    <cellStyle name="Accent6 2" xfId="324"/>
    <cellStyle name="Accent6 20" xfId="325"/>
    <cellStyle name="Accent6 21" xfId="326"/>
    <cellStyle name="Accent6 22" xfId="327"/>
    <cellStyle name="Accent6 23" xfId="328"/>
    <cellStyle name="Accent6 24" xfId="329"/>
    <cellStyle name="Accent6 25" xfId="43"/>
    <cellStyle name="Accent6 25 2" xfId="1620"/>
    <cellStyle name="Accent6 25 3" xfId="1621"/>
    <cellStyle name="Accent6 26" xfId="1345"/>
    <cellStyle name="Accent6 26 2" xfId="1622"/>
    <cellStyle name="Accent6 26 3" xfId="1623"/>
    <cellStyle name="Accent6 27" xfId="1389"/>
    <cellStyle name="Accent6 27 2" xfId="1624"/>
    <cellStyle name="Accent6 27 3" xfId="1625"/>
    <cellStyle name="Accent6 28" xfId="1365"/>
    <cellStyle name="Accent6 28 2" xfId="1626"/>
    <cellStyle name="Accent6 28 3" xfId="1627"/>
    <cellStyle name="Accent6 29" xfId="1376"/>
    <cellStyle name="Accent6 3" xfId="330"/>
    <cellStyle name="Accent6 30" xfId="1371"/>
    <cellStyle name="Accent6 30 2" xfId="1628"/>
    <cellStyle name="Accent6 31" xfId="1374"/>
    <cellStyle name="Accent6 31 2" xfId="1629"/>
    <cellStyle name="Accent6 32" xfId="1372"/>
    <cellStyle name="Accent6 32 2" xfId="1630"/>
    <cellStyle name="Accent6 33" xfId="1373"/>
    <cellStyle name="Accent6 33 2" xfId="1631"/>
    <cellStyle name="Accent6 34" xfId="1632"/>
    <cellStyle name="Accent6 35" xfId="1633"/>
    <cellStyle name="Accent6 36" xfId="1634"/>
    <cellStyle name="Accent6 37" xfId="1635"/>
    <cellStyle name="Accent6 38" xfId="1636"/>
    <cellStyle name="Accent6 39" xfId="1637"/>
    <cellStyle name="Accent6 4" xfId="331"/>
    <cellStyle name="Accent6 5" xfId="332"/>
    <cellStyle name="Accent6 6" xfId="333"/>
    <cellStyle name="Accent6 7" xfId="334"/>
    <cellStyle name="Accent6 8" xfId="335"/>
    <cellStyle name="Accent6 9" xfId="336"/>
    <cellStyle name="Akzent1" xfId="131"/>
    <cellStyle name="Akzent2" xfId="132"/>
    <cellStyle name="Akzent3" xfId="133"/>
    <cellStyle name="Akzent4" xfId="134"/>
    <cellStyle name="Akzent5" xfId="135"/>
    <cellStyle name="Akzent6" xfId="136"/>
    <cellStyle name="Ausgabe" xfId="137"/>
    <cellStyle name="Ausgabe 10" xfId="1638"/>
    <cellStyle name="Ausgabe 11" xfId="1639"/>
    <cellStyle name="Ausgabe 12" xfId="1640"/>
    <cellStyle name="Ausgabe 13" xfId="1641"/>
    <cellStyle name="Ausgabe 14" xfId="1642"/>
    <cellStyle name="Ausgabe 15" xfId="1643"/>
    <cellStyle name="Ausgabe 16" xfId="1644"/>
    <cellStyle name="Ausgabe 17" xfId="1645"/>
    <cellStyle name="Ausgabe 18" xfId="1646"/>
    <cellStyle name="Ausgabe 19" xfId="1647"/>
    <cellStyle name="Ausgabe 2" xfId="1648"/>
    <cellStyle name="Ausgabe 2 2" xfId="1649"/>
    <cellStyle name="Ausgabe 2 2 2" xfId="1650"/>
    <cellStyle name="Ausgabe 2 2 2 2" xfId="1651"/>
    <cellStyle name="Ausgabe 2 2 2 2 2" xfId="1652"/>
    <cellStyle name="Ausgabe 2 2 2 3" xfId="1653"/>
    <cellStyle name="Ausgabe 2 2 3" xfId="1654"/>
    <cellStyle name="Ausgabe 2 2 3 2" xfId="1655"/>
    <cellStyle name="Ausgabe 2 2 3 2 2" xfId="1656"/>
    <cellStyle name="Ausgabe 2 2 4" xfId="1657"/>
    <cellStyle name="Ausgabe 2 2 4 2" xfId="1658"/>
    <cellStyle name="Ausgabe 2 3" xfId="1659"/>
    <cellStyle name="Ausgabe 2 3 2" xfId="1660"/>
    <cellStyle name="Ausgabe 2 3 2 2" xfId="1661"/>
    <cellStyle name="Ausgabe 2 3 3" xfId="1662"/>
    <cellStyle name="Ausgabe 2 4" xfId="1663"/>
    <cellStyle name="Ausgabe 2 4 2" xfId="1664"/>
    <cellStyle name="Ausgabe 2 4 2 2" xfId="1665"/>
    <cellStyle name="Ausgabe 2 5" xfId="1666"/>
    <cellStyle name="Ausgabe 2 5 2" xfId="1667"/>
    <cellStyle name="Ausgabe 20" xfId="1668"/>
    <cellStyle name="Ausgabe 21" xfId="1669"/>
    <cellStyle name="Ausgabe 22" xfId="1670"/>
    <cellStyle name="Ausgabe 23" xfId="1671"/>
    <cellStyle name="Ausgabe 24" xfId="1672"/>
    <cellStyle name="Ausgabe 25" xfId="1673"/>
    <cellStyle name="Ausgabe 26" xfId="1674"/>
    <cellStyle name="Ausgabe 27" xfId="1675"/>
    <cellStyle name="Ausgabe 3" xfId="1676"/>
    <cellStyle name="Ausgabe 4" xfId="1677"/>
    <cellStyle name="Ausgabe 5" xfId="1678"/>
    <cellStyle name="Ausgabe 6" xfId="1679"/>
    <cellStyle name="Ausgabe 7" xfId="1680"/>
    <cellStyle name="Ausgabe 8" xfId="1681"/>
    <cellStyle name="Ausgabe 9" xfId="1682"/>
    <cellStyle name="Bad" xfId="63"/>
    <cellStyle name="Bad 2" xfId="138"/>
    <cellStyle name="Bad 2 2" xfId="1683"/>
    <cellStyle name="Bad 3" xfId="1684"/>
    <cellStyle name="Bad 4" xfId="1685"/>
    <cellStyle name="Berechnung" xfId="139"/>
    <cellStyle name="Berechnung 10" xfId="1686"/>
    <cellStyle name="Berechnung 11" xfId="1687"/>
    <cellStyle name="Berechnung 12" xfId="1688"/>
    <cellStyle name="Berechnung 13" xfId="1689"/>
    <cellStyle name="Berechnung 14" xfId="1690"/>
    <cellStyle name="Berechnung 15" xfId="1691"/>
    <cellStyle name="Berechnung 16" xfId="1692"/>
    <cellStyle name="Berechnung 17" xfId="1693"/>
    <cellStyle name="Berechnung 18" xfId="1694"/>
    <cellStyle name="Berechnung 19" xfId="1695"/>
    <cellStyle name="Berechnung 2" xfId="1696"/>
    <cellStyle name="Berechnung 2 2" xfId="1697"/>
    <cellStyle name="Berechnung 2 2 2" xfId="1698"/>
    <cellStyle name="Berechnung 2 2 2 2" xfId="1699"/>
    <cellStyle name="Berechnung 2 2 2 2 2" xfId="1700"/>
    <cellStyle name="Berechnung 2 2 2 3" xfId="1701"/>
    <cellStyle name="Berechnung 2 2 3" xfId="1702"/>
    <cellStyle name="Berechnung 2 2 3 2" xfId="1703"/>
    <cellStyle name="Berechnung 2 2 3 2 2" xfId="1704"/>
    <cellStyle name="Berechnung 2 2 4" xfId="1705"/>
    <cellStyle name="Berechnung 2 2 4 2" xfId="1706"/>
    <cellStyle name="Berechnung 2 3" xfId="1707"/>
    <cellStyle name="Berechnung 2 3 2" xfId="1708"/>
    <cellStyle name="Berechnung 2 3 2 2" xfId="1709"/>
    <cellStyle name="Berechnung 2 3 3" xfId="1710"/>
    <cellStyle name="Berechnung 2 4" xfId="1711"/>
    <cellStyle name="Berechnung 2 4 2" xfId="1712"/>
    <cellStyle name="Berechnung 2 4 2 2" xfId="1713"/>
    <cellStyle name="Berechnung 2 5" xfId="1714"/>
    <cellStyle name="Berechnung 2 5 2" xfId="1715"/>
    <cellStyle name="Berechnung 20" xfId="1716"/>
    <cellStyle name="Berechnung 21" xfId="1717"/>
    <cellStyle name="Berechnung 22" xfId="1718"/>
    <cellStyle name="Berechnung 23" xfId="1719"/>
    <cellStyle name="Berechnung 24" xfId="1720"/>
    <cellStyle name="Berechnung 25" xfId="1721"/>
    <cellStyle name="Berechnung 26" xfId="1722"/>
    <cellStyle name="Berechnung 27" xfId="1723"/>
    <cellStyle name="Berechnung 3" xfId="1724"/>
    <cellStyle name="Berechnung 4" xfId="1725"/>
    <cellStyle name="Berechnung 5" xfId="1726"/>
    <cellStyle name="Berechnung 6" xfId="1727"/>
    <cellStyle name="Berechnung 7" xfId="1728"/>
    <cellStyle name="Berechnung 8" xfId="1729"/>
    <cellStyle name="Berechnung 9" xfId="1730"/>
    <cellStyle name="Berekening 10" xfId="1731"/>
    <cellStyle name="Berekening 2" xfId="337"/>
    <cellStyle name="Berekening 2 10" xfId="1732"/>
    <cellStyle name="Berekening 2 11" xfId="1733"/>
    <cellStyle name="Berekening 2 12" xfId="1734"/>
    <cellStyle name="Berekening 2 13" xfId="1735"/>
    <cellStyle name="Berekening 2 14" xfId="1736"/>
    <cellStyle name="Berekening 2 15" xfId="1737"/>
    <cellStyle name="Berekening 2 16" xfId="1738"/>
    <cellStyle name="Berekening 2 17" xfId="1739"/>
    <cellStyle name="Berekening 2 18" xfId="1740"/>
    <cellStyle name="Berekening 2 19" xfId="1741"/>
    <cellStyle name="Berekening 2 2" xfId="432"/>
    <cellStyle name="Berekening 2 2 10" xfId="1742"/>
    <cellStyle name="Berekening 2 2 11" xfId="1743"/>
    <cellStyle name="Berekening 2 2 12" xfId="1744"/>
    <cellStyle name="Berekening 2 2 13" xfId="1745"/>
    <cellStyle name="Berekening 2 2 14" xfId="1746"/>
    <cellStyle name="Berekening 2 2 15" xfId="1747"/>
    <cellStyle name="Berekening 2 2 16" xfId="1748"/>
    <cellStyle name="Berekening 2 2 17" xfId="1749"/>
    <cellStyle name="Berekening 2 2 18" xfId="1750"/>
    <cellStyle name="Berekening 2 2 19" xfId="1751"/>
    <cellStyle name="Berekening 2 2 2" xfId="1752"/>
    <cellStyle name="Berekening 2 2 2 2" xfId="1753"/>
    <cellStyle name="Berekening 2 2 2 2 2" xfId="1754"/>
    <cellStyle name="Berekening 2 2 2 2 2 2" xfId="1755"/>
    <cellStyle name="Berekening 2 2 2 2 2 2 2" xfId="1756"/>
    <cellStyle name="Berekening 2 2 2 2 2 3" xfId="1757"/>
    <cellStyle name="Berekening 2 2 2 2 3" xfId="1758"/>
    <cellStyle name="Berekening 2 2 2 2 3 2" xfId="1759"/>
    <cellStyle name="Berekening 2 2 2 2 3 2 2" xfId="1760"/>
    <cellStyle name="Berekening 2 2 2 2 4" xfId="1761"/>
    <cellStyle name="Berekening 2 2 2 2 4 2" xfId="1762"/>
    <cellStyle name="Berekening 2 2 2 3" xfId="1763"/>
    <cellStyle name="Berekening 2 2 2 3 2" xfId="1764"/>
    <cellStyle name="Berekening 2 2 2 3 2 2" xfId="1765"/>
    <cellStyle name="Berekening 2 2 2 3 3" xfId="1766"/>
    <cellStyle name="Berekening 2 2 2 4" xfId="1767"/>
    <cellStyle name="Berekening 2 2 2 4 2" xfId="1768"/>
    <cellStyle name="Berekening 2 2 2 4 2 2" xfId="1769"/>
    <cellStyle name="Berekening 2 2 2 5" xfId="1770"/>
    <cellStyle name="Berekening 2 2 2 5 2" xfId="1771"/>
    <cellStyle name="Berekening 2 2 20" xfId="1772"/>
    <cellStyle name="Berekening 2 2 21" xfId="1773"/>
    <cellStyle name="Berekening 2 2 22" xfId="1774"/>
    <cellStyle name="Berekening 2 2 23" xfId="1775"/>
    <cellStyle name="Berekening 2 2 24" xfId="1776"/>
    <cellStyle name="Berekening 2 2 25" xfId="1777"/>
    <cellStyle name="Berekening 2 2 26" xfId="1778"/>
    <cellStyle name="Berekening 2 2 27" xfId="1779"/>
    <cellStyle name="Berekening 2 2 3" xfId="1780"/>
    <cellStyle name="Berekening 2 2 4" xfId="1781"/>
    <cellStyle name="Berekening 2 2 5" xfId="1782"/>
    <cellStyle name="Berekening 2 2 6" xfId="1783"/>
    <cellStyle name="Berekening 2 2 7" xfId="1784"/>
    <cellStyle name="Berekening 2 2 8" xfId="1785"/>
    <cellStyle name="Berekening 2 2 9" xfId="1786"/>
    <cellStyle name="Berekening 2 20" xfId="1787"/>
    <cellStyle name="Berekening 2 21" xfId="1788"/>
    <cellStyle name="Berekening 2 22" xfId="1789"/>
    <cellStyle name="Berekening 2 23" xfId="1790"/>
    <cellStyle name="Berekening 2 24" xfId="1791"/>
    <cellStyle name="Berekening 2 25" xfId="1792"/>
    <cellStyle name="Berekening 2 26" xfId="1793"/>
    <cellStyle name="Berekening 2 27" xfId="1794"/>
    <cellStyle name="Berekening 2 28" xfId="1795"/>
    <cellStyle name="Berekening 2 29" xfId="1796"/>
    <cellStyle name="Berekening 2 3" xfId="554"/>
    <cellStyle name="Berekening 2 3 10" xfId="1797"/>
    <cellStyle name="Berekening 2 3 11" xfId="1798"/>
    <cellStyle name="Berekening 2 3 12" xfId="1799"/>
    <cellStyle name="Berekening 2 3 13" xfId="1800"/>
    <cellStyle name="Berekening 2 3 14" xfId="1801"/>
    <cellStyle name="Berekening 2 3 15" xfId="1802"/>
    <cellStyle name="Berekening 2 3 16" xfId="1803"/>
    <cellStyle name="Berekening 2 3 17" xfId="1804"/>
    <cellStyle name="Berekening 2 3 18" xfId="1805"/>
    <cellStyle name="Berekening 2 3 19" xfId="1806"/>
    <cellStyle name="Berekening 2 3 2" xfId="1807"/>
    <cellStyle name="Berekening 2 3 2 2" xfId="1808"/>
    <cellStyle name="Berekening 2 3 2 2 2" xfId="1809"/>
    <cellStyle name="Berekening 2 3 2 2 2 2" xfId="1810"/>
    <cellStyle name="Berekening 2 3 2 2 2 2 2" xfId="1811"/>
    <cellStyle name="Berekening 2 3 2 2 2 3" xfId="1812"/>
    <cellStyle name="Berekening 2 3 2 2 3" xfId="1813"/>
    <cellStyle name="Berekening 2 3 2 2 3 2" xfId="1814"/>
    <cellStyle name="Berekening 2 3 2 2 3 2 2" xfId="1815"/>
    <cellStyle name="Berekening 2 3 2 2 4" xfId="1816"/>
    <cellStyle name="Berekening 2 3 2 2 4 2" xfId="1817"/>
    <cellStyle name="Berekening 2 3 2 3" xfId="1818"/>
    <cellStyle name="Berekening 2 3 2 3 2" xfId="1819"/>
    <cellStyle name="Berekening 2 3 2 3 2 2" xfId="1820"/>
    <cellStyle name="Berekening 2 3 2 3 3" xfId="1821"/>
    <cellStyle name="Berekening 2 3 2 4" xfId="1822"/>
    <cellStyle name="Berekening 2 3 2 4 2" xfId="1823"/>
    <cellStyle name="Berekening 2 3 2 4 2 2" xfId="1824"/>
    <cellStyle name="Berekening 2 3 2 5" xfId="1825"/>
    <cellStyle name="Berekening 2 3 2 5 2" xfId="1826"/>
    <cellStyle name="Berekening 2 3 20" xfId="1827"/>
    <cellStyle name="Berekening 2 3 21" xfId="1828"/>
    <cellStyle name="Berekening 2 3 22" xfId="1829"/>
    <cellStyle name="Berekening 2 3 23" xfId="1830"/>
    <cellStyle name="Berekening 2 3 24" xfId="1831"/>
    <cellStyle name="Berekening 2 3 25" xfId="1832"/>
    <cellStyle name="Berekening 2 3 26" xfId="1833"/>
    <cellStyle name="Berekening 2 3 27" xfId="1834"/>
    <cellStyle name="Berekening 2 3 3" xfId="1835"/>
    <cellStyle name="Berekening 2 3 4" xfId="1836"/>
    <cellStyle name="Berekening 2 3 5" xfId="1837"/>
    <cellStyle name="Berekening 2 3 6" xfId="1838"/>
    <cellStyle name="Berekening 2 3 7" xfId="1839"/>
    <cellStyle name="Berekening 2 3 8" xfId="1840"/>
    <cellStyle name="Berekening 2 3 9" xfId="1841"/>
    <cellStyle name="Berekening 2 30" xfId="1842"/>
    <cellStyle name="Berekening 2 31" xfId="1843"/>
    <cellStyle name="Berekening 2 32" xfId="1844"/>
    <cellStyle name="Berekening 2 4" xfId="555"/>
    <cellStyle name="Berekening 2 4 10" xfId="1845"/>
    <cellStyle name="Berekening 2 4 11" xfId="1846"/>
    <cellStyle name="Berekening 2 4 12" xfId="1847"/>
    <cellStyle name="Berekening 2 4 13" xfId="1848"/>
    <cellStyle name="Berekening 2 4 14" xfId="1849"/>
    <cellStyle name="Berekening 2 4 15" xfId="1850"/>
    <cellStyle name="Berekening 2 4 16" xfId="1851"/>
    <cellStyle name="Berekening 2 4 17" xfId="1852"/>
    <cellStyle name="Berekening 2 4 18" xfId="1853"/>
    <cellStyle name="Berekening 2 4 19" xfId="1854"/>
    <cellStyle name="Berekening 2 4 2" xfId="1855"/>
    <cellStyle name="Berekening 2 4 2 2" xfId="1856"/>
    <cellStyle name="Berekening 2 4 2 2 2" xfId="1857"/>
    <cellStyle name="Berekening 2 4 2 2 2 2" xfId="1858"/>
    <cellStyle name="Berekening 2 4 2 2 2 2 2" xfId="1859"/>
    <cellStyle name="Berekening 2 4 2 2 2 3" xfId="1860"/>
    <cellStyle name="Berekening 2 4 2 2 3" xfId="1861"/>
    <cellStyle name="Berekening 2 4 2 2 3 2" xfId="1862"/>
    <cellStyle name="Berekening 2 4 2 2 3 2 2" xfId="1863"/>
    <cellStyle name="Berekening 2 4 2 2 4" xfId="1864"/>
    <cellStyle name="Berekening 2 4 2 2 4 2" xfId="1865"/>
    <cellStyle name="Berekening 2 4 2 3" xfId="1866"/>
    <cellStyle name="Berekening 2 4 2 3 2" xfId="1867"/>
    <cellStyle name="Berekening 2 4 2 3 2 2" xfId="1868"/>
    <cellStyle name="Berekening 2 4 2 3 3" xfId="1869"/>
    <cellStyle name="Berekening 2 4 2 4" xfId="1870"/>
    <cellStyle name="Berekening 2 4 2 4 2" xfId="1871"/>
    <cellStyle name="Berekening 2 4 2 4 2 2" xfId="1872"/>
    <cellStyle name="Berekening 2 4 2 5" xfId="1873"/>
    <cellStyle name="Berekening 2 4 2 5 2" xfId="1874"/>
    <cellStyle name="Berekening 2 4 20" xfId="1875"/>
    <cellStyle name="Berekening 2 4 21" xfId="1876"/>
    <cellStyle name="Berekening 2 4 22" xfId="1877"/>
    <cellStyle name="Berekening 2 4 23" xfId="1878"/>
    <cellStyle name="Berekening 2 4 24" xfId="1879"/>
    <cellStyle name="Berekening 2 4 25" xfId="1880"/>
    <cellStyle name="Berekening 2 4 26" xfId="1881"/>
    <cellStyle name="Berekening 2 4 27" xfId="1882"/>
    <cellStyle name="Berekening 2 4 3" xfId="1883"/>
    <cellStyle name="Berekening 2 4 4" xfId="1884"/>
    <cellStyle name="Berekening 2 4 5" xfId="1885"/>
    <cellStyle name="Berekening 2 4 6" xfId="1886"/>
    <cellStyle name="Berekening 2 4 7" xfId="1887"/>
    <cellStyle name="Berekening 2 4 8" xfId="1888"/>
    <cellStyle name="Berekening 2 4 9" xfId="1889"/>
    <cellStyle name="Berekening 2 5" xfId="556"/>
    <cellStyle name="Berekening 2 5 10" xfId="1890"/>
    <cellStyle name="Berekening 2 5 11" xfId="1891"/>
    <cellStyle name="Berekening 2 5 12" xfId="1892"/>
    <cellStyle name="Berekening 2 5 13" xfId="1893"/>
    <cellStyle name="Berekening 2 5 14" xfId="1894"/>
    <cellStyle name="Berekening 2 5 15" xfId="1895"/>
    <cellStyle name="Berekening 2 5 16" xfId="1896"/>
    <cellStyle name="Berekening 2 5 17" xfId="1897"/>
    <cellStyle name="Berekening 2 5 18" xfId="1898"/>
    <cellStyle name="Berekening 2 5 19" xfId="1899"/>
    <cellStyle name="Berekening 2 5 2" xfId="1900"/>
    <cellStyle name="Berekening 2 5 2 2" xfId="1901"/>
    <cellStyle name="Berekening 2 5 2 2 2" xfId="1902"/>
    <cellStyle name="Berekening 2 5 2 2 2 2" xfId="1903"/>
    <cellStyle name="Berekening 2 5 2 2 2 2 2" xfId="1904"/>
    <cellStyle name="Berekening 2 5 2 2 2 3" xfId="1905"/>
    <cellStyle name="Berekening 2 5 2 2 3" xfId="1906"/>
    <cellStyle name="Berekening 2 5 2 2 3 2" xfId="1907"/>
    <cellStyle name="Berekening 2 5 2 2 3 2 2" xfId="1908"/>
    <cellStyle name="Berekening 2 5 2 2 4" xfId="1909"/>
    <cellStyle name="Berekening 2 5 2 2 4 2" xfId="1910"/>
    <cellStyle name="Berekening 2 5 2 3" xfId="1911"/>
    <cellStyle name="Berekening 2 5 2 3 2" xfId="1912"/>
    <cellStyle name="Berekening 2 5 2 3 2 2" xfId="1913"/>
    <cellStyle name="Berekening 2 5 2 3 3" xfId="1914"/>
    <cellStyle name="Berekening 2 5 2 4" xfId="1915"/>
    <cellStyle name="Berekening 2 5 2 4 2" xfId="1916"/>
    <cellStyle name="Berekening 2 5 2 4 2 2" xfId="1917"/>
    <cellStyle name="Berekening 2 5 2 5" xfId="1918"/>
    <cellStyle name="Berekening 2 5 2 5 2" xfId="1919"/>
    <cellStyle name="Berekening 2 5 20" xfId="1920"/>
    <cellStyle name="Berekening 2 5 21" xfId="1921"/>
    <cellStyle name="Berekening 2 5 22" xfId="1922"/>
    <cellStyle name="Berekening 2 5 23" xfId="1923"/>
    <cellStyle name="Berekening 2 5 24" xfId="1924"/>
    <cellStyle name="Berekening 2 5 25" xfId="1925"/>
    <cellStyle name="Berekening 2 5 26" xfId="1926"/>
    <cellStyle name="Berekening 2 5 27" xfId="1927"/>
    <cellStyle name="Berekening 2 5 3" xfId="1928"/>
    <cellStyle name="Berekening 2 5 4" xfId="1929"/>
    <cellStyle name="Berekening 2 5 5" xfId="1930"/>
    <cellStyle name="Berekening 2 5 6" xfId="1931"/>
    <cellStyle name="Berekening 2 5 7" xfId="1932"/>
    <cellStyle name="Berekening 2 5 8" xfId="1933"/>
    <cellStyle name="Berekening 2 5 9" xfId="1934"/>
    <cellStyle name="Berekening 2 6" xfId="557"/>
    <cellStyle name="Berekening 2 6 10" xfId="1935"/>
    <cellStyle name="Berekening 2 6 11" xfId="1936"/>
    <cellStyle name="Berekening 2 6 12" xfId="1937"/>
    <cellStyle name="Berekening 2 6 13" xfId="1938"/>
    <cellStyle name="Berekening 2 6 14" xfId="1939"/>
    <cellStyle name="Berekening 2 6 15" xfId="1940"/>
    <cellStyle name="Berekening 2 6 16" xfId="1941"/>
    <cellStyle name="Berekening 2 6 17" xfId="1942"/>
    <cellStyle name="Berekening 2 6 18" xfId="1943"/>
    <cellStyle name="Berekening 2 6 19" xfId="1944"/>
    <cellStyle name="Berekening 2 6 2" xfId="1945"/>
    <cellStyle name="Berekening 2 6 2 2" xfId="1946"/>
    <cellStyle name="Berekening 2 6 2 2 2" xfId="1947"/>
    <cellStyle name="Berekening 2 6 2 2 2 2" xfId="1948"/>
    <cellStyle name="Berekening 2 6 2 2 2 2 2" xfId="1949"/>
    <cellStyle name="Berekening 2 6 2 2 2 3" xfId="1950"/>
    <cellStyle name="Berekening 2 6 2 2 3" xfId="1951"/>
    <cellStyle name="Berekening 2 6 2 2 3 2" xfId="1952"/>
    <cellStyle name="Berekening 2 6 2 2 3 2 2" xfId="1953"/>
    <cellStyle name="Berekening 2 6 2 2 4" xfId="1954"/>
    <cellStyle name="Berekening 2 6 2 2 4 2" xfId="1955"/>
    <cellStyle name="Berekening 2 6 2 3" xfId="1956"/>
    <cellStyle name="Berekening 2 6 2 3 2" xfId="1957"/>
    <cellStyle name="Berekening 2 6 2 3 2 2" xfId="1958"/>
    <cellStyle name="Berekening 2 6 2 3 3" xfId="1959"/>
    <cellStyle name="Berekening 2 6 2 4" xfId="1960"/>
    <cellStyle name="Berekening 2 6 2 4 2" xfId="1961"/>
    <cellStyle name="Berekening 2 6 2 4 2 2" xfId="1962"/>
    <cellStyle name="Berekening 2 6 2 5" xfId="1963"/>
    <cellStyle name="Berekening 2 6 2 5 2" xfId="1964"/>
    <cellStyle name="Berekening 2 6 20" xfId="1965"/>
    <cellStyle name="Berekening 2 6 21" xfId="1966"/>
    <cellStyle name="Berekening 2 6 22" xfId="1967"/>
    <cellStyle name="Berekening 2 6 23" xfId="1968"/>
    <cellStyle name="Berekening 2 6 24" xfId="1969"/>
    <cellStyle name="Berekening 2 6 25" xfId="1970"/>
    <cellStyle name="Berekening 2 6 26" xfId="1971"/>
    <cellStyle name="Berekening 2 6 27" xfId="1972"/>
    <cellStyle name="Berekening 2 6 3" xfId="1973"/>
    <cellStyle name="Berekening 2 6 4" xfId="1974"/>
    <cellStyle name="Berekening 2 6 5" xfId="1975"/>
    <cellStyle name="Berekening 2 6 6" xfId="1976"/>
    <cellStyle name="Berekening 2 6 7" xfId="1977"/>
    <cellStyle name="Berekening 2 6 8" xfId="1978"/>
    <cellStyle name="Berekening 2 6 9" xfId="1979"/>
    <cellStyle name="Berekening 2 7" xfId="1980"/>
    <cellStyle name="Berekening 2 7 2" xfId="1981"/>
    <cellStyle name="Berekening 2 7 2 2" xfId="1982"/>
    <cellStyle name="Berekening 2 7 2 2 2" xfId="1983"/>
    <cellStyle name="Berekening 2 7 2 2 2 2" xfId="1984"/>
    <cellStyle name="Berekening 2 7 2 2 3" xfId="1985"/>
    <cellStyle name="Berekening 2 7 2 3" xfId="1986"/>
    <cellStyle name="Berekening 2 7 2 3 2" xfId="1987"/>
    <cellStyle name="Berekening 2 7 2 3 2 2" xfId="1988"/>
    <cellStyle name="Berekening 2 7 2 4" xfId="1989"/>
    <cellStyle name="Berekening 2 7 2 4 2" xfId="1990"/>
    <cellStyle name="Berekening 2 7 3" xfId="1991"/>
    <cellStyle name="Berekening 2 7 3 2" xfId="1992"/>
    <cellStyle name="Berekening 2 7 3 2 2" xfId="1993"/>
    <cellStyle name="Berekening 2 7 3 2 2 2" xfId="1994"/>
    <cellStyle name="Berekening 2 7 3 2 3" xfId="1995"/>
    <cellStyle name="Berekening 2 7 3 3" xfId="1996"/>
    <cellStyle name="Berekening 2 7 3 3 2" xfId="1997"/>
    <cellStyle name="Berekening 2 7 3 3 2 2" xfId="1998"/>
    <cellStyle name="Berekening 2 7 3 4" xfId="1999"/>
    <cellStyle name="Berekening 2 7 3 4 2" xfId="2000"/>
    <cellStyle name="Berekening 2 7 4" xfId="2001"/>
    <cellStyle name="Berekening 2 7 4 2" xfId="2002"/>
    <cellStyle name="Berekening 2 7 4 2 2" xfId="2003"/>
    <cellStyle name="Berekening 2 7 4 2 2 2" xfId="2004"/>
    <cellStyle name="Berekening 2 7 4 3" xfId="2005"/>
    <cellStyle name="Berekening 2 7 4 3 2" xfId="2006"/>
    <cellStyle name="Berekening 2 7 5" xfId="2007"/>
    <cellStyle name="Berekening 2 7 5 2" xfId="2008"/>
    <cellStyle name="Berekening 2 7 5 2 2" xfId="2009"/>
    <cellStyle name="Berekening 2 7 5 3" xfId="2010"/>
    <cellStyle name="Berekening 2 7 6" xfId="2011"/>
    <cellStyle name="Berekening 2 7 6 2" xfId="2012"/>
    <cellStyle name="Berekening 2 7 6 2 2" xfId="2013"/>
    <cellStyle name="Berekening 2 7 7" xfId="2014"/>
    <cellStyle name="Berekening 2 7 7 2" xfId="2015"/>
    <cellStyle name="Berekening 2 8" xfId="2016"/>
    <cellStyle name="Berekening 2 9" xfId="2017"/>
    <cellStyle name="Berekening 3" xfId="558"/>
    <cellStyle name="Berekening 3 10" xfId="2018"/>
    <cellStyle name="Berekening 3 11" xfId="2019"/>
    <cellStyle name="Berekening 3 12" xfId="2020"/>
    <cellStyle name="Berekening 3 13" xfId="2021"/>
    <cellStyle name="Berekening 3 14" xfId="2022"/>
    <cellStyle name="Berekening 3 15" xfId="2023"/>
    <cellStyle name="Berekening 3 16" xfId="2024"/>
    <cellStyle name="Berekening 3 17" xfId="2025"/>
    <cellStyle name="Berekening 3 18" xfId="2026"/>
    <cellStyle name="Berekening 3 19" xfId="2027"/>
    <cellStyle name="Berekening 3 2" xfId="2028"/>
    <cellStyle name="Berekening 3 2 2" xfId="2029"/>
    <cellStyle name="Berekening 3 2 2 2" xfId="2030"/>
    <cellStyle name="Berekening 3 2 2 2 2" xfId="2031"/>
    <cellStyle name="Berekening 3 2 2 2 2 2" xfId="2032"/>
    <cellStyle name="Berekening 3 2 2 2 3" xfId="2033"/>
    <cellStyle name="Berekening 3 2 2 3" xfId="2034"/>
    <cellStyle name="Berekening 3 2 2 3 2" xfId="2035"/>
    <cellStyle name="Berekening 3 2 2 3 2 2" xfId="2036"/>
    <cellStyle name="Berekening 3 2 2 4" xfId="2037"/>
    <cellStyle name="Berekening 3 2 2 4 2" xfId="2038"/>
    <cellStyle name="Berekening 3 2 3" xfId="2039"/>
    <cellStyle name="Berekening 3 2 3 2" xfId="2040"/>
    <cellStyle name="Berekening 3 2 3 2 2" xfId="2041"/>
    <cellStyle name="Berekening 3 2 3 3" xfId="2042"/>
    <cellStyle name="Berekening 3 2 4" xfId="2043"/>
    <cellStyle name="Berekening 3 2 4 2" xfId="2044"/>
    <cellStyle name="Berekening 3 2 4 2 2" xfId="2045"/>
    <cellStyle name="Berekening 3 2 5" xfId="2046"/>
    <cellStyle name="Berekening 3 2 5 2" xfId="2047"/>
    <cellStyle name="Berekening 3 20" xfId="2048"/>
    <cellStyle name="Berekening 3 21" xfId="2049"/>
    <cellStyle name="Berekening 3 22" xfId="2050"/>
    <cellStyle name="Berekening 3 23" xfId="2051"/>
    <cellStyle name="Berekening 3 24" xfId="2052"/>
    <cellStyle name="Berekening 3 25" xfId="2053"/>
    <cellStyle name="Berekening 3 26" xfId="2054"/>
    <cellStyle name="Berekening 3 27" xfId="2055"/>
    <cellStyle name="Berekening 3 3" xfId="2056"/>
    <cellStyle name="Berekening 3 4" xfId="2057"/>
    <cellStyle name="Berekening 3 5" xfId="2058"/>
    <cellStyle name="Berekening 3 6" xfId="2059"/>
    <cellStyle name="Berekening 3 7" xfId="2060"/>
    <cellStyle name="Berekening 3 8" xfId="2061"/>
    <cellStyle name="Berekening 3 9" xfId="2062"/>
    <cellStyle name="Berekening 4" xfId="559"/>
    <cellStyle name="Berekening 4 10" xfId="2063"/>
    <cellStyle name="Berekening 4 11" xfId="2064"/>
    <cellStyle name="Berekening 4 12" xfId="2065"/>
    <cellStyle name="Berekening 4 13" xfId="2066"/>
    <cellStyle name="Berekening 4 14" xfId="2067"/>
    <cellStyle name="Berekening 4 15" xfId="2068"/>
    <cellStyle name="Berekening 4 16" xfId="2069"/>
    <cellStyle name="Berekening 4 17" xfId="2070"/>
    <cellStyle name="Berekening 4 18" xfId="2071"/>
    <cellStyle name="Berekening 4 19" xfId="2072"/>
    <cellStyle name="Berekening 4 2" xfId="2073"/>
    <cellStyle name="Berekening 4 2 2" xfId="2074"/>
    <cellStyle name="Berekening 4 2 2 2" xfId="2075"/>
    <cellStyle name="Berekening 4 2 2 2 2" xfId="2076"/>
    <cellStyle name="Berekening 4 2 2 2 2 2" xfId="2077"/>
    <cellStyle name="Berekening 4 2 2 2 3" xfId="2078"/>
    <cellStyle name="Berekening 4 2 2 3" xfId="2079"/>
    <cellStyle name="Berekening 4 2 2 3 2" xfId="2080"/>
    <cellStyle name="Berekening 4 2 2 3 2 2" xfId="2081"/>
    <cellStyle name="Berekening 4 2 2 4" xfId="2082"/>
    <cellStyle name="Berekening 4 2 2 4 2" xfId="2083"/>
    <cellStyle name="Berekening 4 2 3" xfId="2084"/>
    <cellStyle name="Berekening 4 2 3 2" xfId="2085"/>
    <cellStyle name="Berekening 4 2 3 2 2" xfId="2086"/>
    <cellStyle name="Berekening 4 2 3 3" xfId="2087"/>
    <cellStyle name="Berekening 4 2 4" xfId="2088"/>
    <cellStyle name="Berekening 4 2 4 2" xfId="2089"/>
    <cellStyle name="Berekening 4 2 4 2 2" xfId="2090"/>
    <cellStyle name="Berekening 4 2 5" xfId="2091"/>
    <cellStyle name="Berekening 4 2 5 2" xfId="2092"/>
    <cellStyle name="Berekening 4 20" xfId="2093"/>
    <cellStyle name="Berekening 4 21" xfId="2094"/>
    <cellStyle name="Berekening 4 22" xfId="2095"/>
    <cellStyle name="Berekening 4 23" xfId="2096"/>
    <cellStyle name="Berekening 4 24" xfId="2097"/>
    <cellStyle name="Berekening 4 25" xfId="2098"/>
    <cellStyle name="Berekening 4 26" xfId="2099"/>
    <cellStyle name="Berekening 4 27" xfId="2100"/>
    <cellStyle name="Berekening 4 3" xfId="2101"/>
    <cellStyle name="Berekening 4 4" xfId="2102"/>
    <cellStyle name="Berekening 4 5" xfId="2103"/>
    <cellStyle name="Berekening 4 6" xfId="2104"/>
    <cellStyle name="Berekening 4 7" xfId="2105"/>
    <cellStyle name="Berekening 4 8" xfId="2106"/>
    <cellStyle name="Berekening 4 9" xfId="2107"/>
    <cellStyle name="Berekening 5" xfId="560"/>
    <cellStyle name="Berekening 5 10" xfId="2108"/>
    <cellStyle name="Berekening 5 11" xfId="2109"/>
    <cellStyle name="Berekening 5 12" xfId="2110"/>
    <cellStyle name="Berekening 5 13" xfId="2111"/>
    <cellStyle name="Berekening 5 14" xfId="2112"/>
    <cellStyle name="Berekening 5 15" xfId="2113"/>
    <cellStyle name="Berekening 5 16" xfId="2114"/>
    <cellStyle name="Berekening 5 17" xfId="2115"/>
    <cellStyle name="Berekening 5 18" xfId="2116"/>
    <cellStyle name="Berekening 5 19" xfId="2117"/>
    <cellStyle name="Berekening 5 2" xfId="2118"/>
    <cellStyle name="Berekening 5 2 2" xfId="2119"/>
    <cellStyle name="Berekening 5 2 2 2" xfId="2120"/>
    <cellStyle name="Berekening 5 2 2 2 2" xfId="2121"/>
    <cellStyle name="Berekening 5 2 2 2 2 2" xfId="2122"/>
    <cellStyle name="Berekening 5 2 2 2 3" xfId="2123"/>
    <cellStyle name="Berekening 5 2 2 3" xfId="2124"/>
    <cellStyle name="Berekening 5 2 2 3 2" xfId="2125"/>
    <cellStyle name="Berekening 5 2 2 3 2 2" xfId="2126"/>
    <cellStyle name="Berekening 5 2 2 4" xfId="2127"/>
    <cellStyle name="Berekening 5 2 2 4 2" xfId="2128"/>
    <cellStyle name="Berekening 5 2 3" xfId="2129"/>
    <cellStyle name="Berekening 5 2 3 2" xfId="2130"/>
    <cellStyle name="Berekening 5 2 3 2 2" xfId="2131"/>
    <cellStyle name="Berekening 5 2 3 3" xfId="2132"/>
    <cellStyle name="Berekening 5 2 4" xfId="2133"/>
    <cellStyle name="Berekening 5 2 4 2" xfId="2134"/>
    <cellStyle name="Berekening 5 2 4 2 2" xfId="2135"/>
    <cellStyle name="Berekening 5 2 5" xfId="2136"/>
    <cellStyle name="Berekening 5 2 5 2" xfId="2137"/>
    <cellStyle name="Berekening 5 20" xfId="2138"/>
    <cellStyle name="Berekening 5 21" xfId="2139"/>
    <cellStyle name="Berekening 5 22" xfId="2140"/>
    <cellStyle name="Berekening 5 23" xfId="2141"/>
    <cellStyle name="Berekening 5 24" xfId="2142"/>
    <cellStyle name="Berekening 5 25" xfId="2143"/>
    <cellStyle name="Berekening 5 26" xfId="2144"/>
    <cellStyle name="Berekening 5 27" xfId="2145"/>
    <cellStyle name="Berekening 5 3" xfId="2146"/>
    <cellStyle name="Berekening 5 4" xfId="2147"/>
    <cellStyle name="Berekening 5 5" xfId="2148"/>
    <cellStyle name="Berekening 5 6" xfId="2149"/>
    <cellStyle name="Berekening 5 7" xfId="2150"/>
    <cellStyle name="Berekening 5 8" xfId="2151"/>
    <cellStyle name="Berekening 5 9" xfId="2152"/>
    <cellStyle name="Berekening 6" xfId="561"/>
    <cellStyle name="Berekening 6 10" xfId="2153"/>
    <cellStyle name="Berekening 6 11" xfId="2154"/>
    <cellStyle name="Berekening 6 12" xfId="2155"/>
    <cellStyle name="Berekening 6 13" xfId="2156"/>
    <cellStyle name="Berekening 6 14" xfId="2157"/>
    <cellStyle name="Berekening 6 15" xfId="2158"/>
    <cellStyle name="Berekening 6 16" xfId="2159"/>
    <cellStyle name="Berekening 6 17" xfId="2160"/>
    <cellStyle name="Berekening 6 18" xfId="2161"/>
    <cellStyle name="Berekening 6 19" xfId="2162"/>
    <cellStyle name="Berekening 6 2" xfId="2163"/>
    <cellStyle name="Berekening 6 2 2" xfId="2164"/>
    <cellStyle name="Berekening 6 2 2 2" xfId="2165"/>
    <cellStyle name="Berekening 6 2 2 2 2" xfId="2166"/>
    <cellStyle name="Berekening 6 2 2 2 2 2" xfId="2167"/>
    <cellStyle name="Berekening 6 2 2 2 3" xfId="2168"/>
    <cellStyle name="Berekening 6 2 2 3" xfId="2169"/>
    <cellStyle name="Berekening 6 2 2 3 2" xfId="2170"/>
    <cellStyle name="Berekening 6 2 2 3 2 2" xfId="2171"/>
    <cellStyle name="Berekening 6 2 2 4" xfId="2172"/>
    <cellStyle name="Berekening 6 2 2 4 2" xfId="2173"/>
    <cellStyle name="Berekening 6 2 3" xfId="2174"/>
    <cellStyle name="Berekening 6 2 3 2" xfId="2175"/>
    <cellStyle name="Berekening 6 2 3 2 2" xfId="2176"/>
    <cellStyle name="Berekening 6 2 3 3" xfId="2177"/>
    <cellStyle name="Berekening 6 2 4" xfId="2178"/>
    <cellStyle name="Berekening 6 2 4 2" xfId="2179"/>
    <cellStyle name="Berekening 6 2 4 2 2" xfId="2180"/>
    <cellStyle name="Berekening 6 2 5" xfId="2181"/>
    <cellStyle name="Berekening 6 2 5 2" xfId="2182"/>
    <cellStyle name="Berekening 6 20" xfId="2183"/>
    <cellStyle name="Berekening 6 21" xfId="2184"/>
    <cellStyle name="Berekening 6 22" xfId="2185"/>
    <cellStyle name="Berekening 6 23" xfId="2186"/>
    <cellStyle name="Berekening 6 24" xfId="2187"/>
    <cellStyle name="Berekening 6 25" xfId="2188"/>
    <cellStyle name="Berekening 6 26" xfId="2189"/>
    <cellStyle name="Berekening 6 27" xfId="2190"/>
    <cellStyle name="Berekening 6 3" xfId="2191"/>
    <cellStyle name="Berekening 6 4" xfId="2192"/>
    <cellStyle name="Berekening 6 5" xfId="2193"/>
    <cellStyle name="Berekening 6 6" xfId="2194"/>
    <cellStyle name="Berekening 6 7" xfId="2195"/>
    <cellStyle name="Berekening 6 8" xfId="2196"/>
    <cellStyle name="Berekening 6 9" xfId="2197"/>
    <cellStyle name="Berekening 7" xfId="562"/>
    <cellStyle name="Berekening 7 10" xfId="2198"/>
    <cellStyle name="Berekening 7 11" xfId="2199"/>
    <cellStyle name="Berekening 7 12" xfId="2200"/>
    <cellStyle name="Berekening 7 13" xfId="2201"/>
    <cellStyle name="Berekening 7 14" xfId="2202"/>
    <cellStyle name="Berekening 7 15" xfId="2203"/>
    <cellStyle name="Berekening 7 16" xfId="2204"/>
    <cellStyle name="Berekening 7 17" xfId="2205"/>
    <cellStyle name="Berekening 7 18" xfId="2206"/>
    <cellStyle name="Berekening 7 19" xfId="2207"/>
    <cellStyle name="Berekening 7 2" xfId="2208"/>
    <cellStyle name="Berekening 7 2 2" xfId="2209"/>
    <cellStyle name="Berekening 7 2 2 2" xfId="2210"/>
    <cellStyle name="Berekening 7 2 2 2 2" xfId="2211"/>
    <cellStyle name="Berekening 7 2 2 2 2 2" xfId="2212"/>
    <cellStyle name="Berekening 7 2 2 2 3" xfId="2213"/>
    <cellStyle name="Berekening 7 2 2 3" xfId="2214"/>
    <cellStyle name="Berekening 7 2 2 3 2" xfId="2215"/>
    <cellStyle name="Berekening 7 2 2 3 2 2" xfId="2216"/>
    <cellStyle name="Berekening 7 2 2 4" xfId="2217"/>
    <cellStyle name="Berekening 7 2 2 4 2" xfId="2218"/>
    <cellStyle name="Berekening 7 2 3" xfId="2219"/>
    <cellStyle name="Berekening 7 2 3 2" xfId="2220"/>
    <cellStyle name="Berekening 7 2 3 2 2" xfId="2221"/>
    <cellStyle name="Berekening 7 2 3 3" xfId="2222"/>
    <cellStyle name="Berekening 7 2 4" xfId="2223"/>
    <cellStyle name="Berekening 7 2 4 2" xfId="2224"/>
    <cellStyle name="Berekening 7 2 4 2 2" xfId="2225"/>
    <cellStyle name="Berekening 7 2 5" xfId="2226"/>
    <cellStyle name="Berekening 7 2 5 2" xfId="2227"/>
    <cellStyle name="Berekening 7 20" xfId="2228"/>
    <cellStyle name="Berekening 7 21" xfId="2229"/>
    <cellStyle name="Berekening 7 22" xfId="2230"/>
    <cellStyle name="Berekening 7 23" xfId="2231"/>
    <cellStyle name="Berekening 7 24" xfId="2232"/>
    <cellStyle name="Berekening 7 25" xfId="2233"/>
    <cellStyle name="Berekening 7 26" xfId="2234"/>
    <cellStyle name="Berekening 7 27" xfId="2235"/>
    <cellStyle name="Berekening 7 3" xfId="2236"/>
    <cellStyle name="Berekening 7 4" xfId="2237"/>
    <cellStyle name="Berekening 7 5" xfId="2238"/>
    <cellStyle name="Berekening 7 6" xfId="2239"/>
    <cellStyle name="Berekening 7 7" xfId="2240"/>
    <cellStyle name="Berekening 7 8" xfId="2241"/>
    <cellStyle name="Berekening 7 9" xfId="2242"/>
    <cellStyle name="Berekening 8" xfId="47"/>
    <cellStyle name="Berekening 8 10" xfId="2243"/>
    <cellStyle name="Berekening 8 11" xfId="2244"/>
    <cellStyle name="Berekening 8 12" xfId="2245"/>
    <cellStyle name="Berekening 8 13" xfId="2246"/>
    <cellStyle name="Berekening 8 14" xfId="2247"/>
    <cellStyle name="Berekening 8 15" xfId="2248"/>
    <cellStyle name="Berekening 8 16" xfId="2249"/>
    <cellStyle name="Berekening 8 17" xfId="2250"/>
    <cellStyle name="Berekening 8 18" xfId="2251"/>
    <cellStyle name="Berekening 8 19" xfId="2252"/>
    <cellStyle name="Berekening 8 2" xfId="2253"/>
    <cellStyle name="Berekening 8 2 2" xfId="2254"/>
    <cellStyle name="Berekening 8 2 2 2" xfId="2255"/>
    <cellStyle name="Berekening 8 2 2 2 2" xfId="2256"/>
    <cellStyle name="Berekening 8 2 2 3" xfId="2257"/>
    <cellStyle name="Berekening 8 2 3" xfId="2258"/>
    <cellStyle name="Berekening 8 2 3 2" xfId="2259"/>
    <cellStyle name="Berekening 8 2 3 2 2" xfId="2260"/>
    <cellStyle name="Berekening 8 2 4" xfId="2261"/>
    <cellStyle name="Berekening 8 2 4 2" xfId="2262"/>
    <cellStyle name="Berekening 8 20" xfId="2263"/>
    <cellStyle name="Berekening 8 21" xfId="2264"/>
    <cellStyle name="Berekening 8 22" xfId="2265"/>
    <cellStyle name="Berekening 8 23" xfId="2266"/>
    <cellStyle name="Berekening 8 24" xfId="2267"/>
    <cellStyle name="Berekening 8 25" xfId="2268"/>
    <cellStyle name="Berekening 8 26" xfId="2269"/>
    <cellStyle name="Berekening 8 27" xfId="2270"/>
    <cellStyle name="Berekening 8 28" xfId="2271"/>
    <cellStyle name="Berekening 8 3" xfId="2272"/>
    <cellStyle name="Berekening 8 3 2" xfId="2273"/>
    <cellStyle name="Berekening 8 3 2 2" xfId="2274"/>
    <cellStyle name="Berekening 8 3 2 2 2" xfId="2275"/>
    <cellStyle name="Berekening 8 3 2 3" xfId="2276"/>
    <cellStyle name="Berekening 8 3 3" xfId="2277"/>
    <cellStyle name="Berekening 8 3 3 2" xfId="2278"/>
    <cellStyle name="Berekening 8 3 3 2 2" xfId="2279"/>
    <cellStyle name="Berekening 8 3 4" xfId="2280"/>
    <cellStyle name="Berekening 8 3 4 2" xfId="2281"/>
    <cellStyle name="Berekening 8 4" xfId="2282"/>
    <cellStyle name="Berekening 8 4 2" xfId="2283"/>
    <cellStyle name="Berekening 8 4 2 2" xfId="2284"/>
    <cellStyle name="Berekening 8 4 2 2 2" xfId="2285"/>
    <cellStyle name="Berekening 8 4 2 3" xfId="2286"/>
    <cellStyle name="Berekening 8 4 3" xfId="2287"/>
    <cellStyle name="Berekening 8 4 3 2" xfId="2288"/>
    <cellStyle name="Berekening 8 4 3 2 2" xfId="2289"/>
    <cellStyle name="Berekening 8 4 4" xfId="2290"/>
    <cellStyle name="Berekening 8 4 4 2" xfId="2291"/>
    <cellStyle name="Berekening 8 5" xfId="2292"/>
    <cellStyle name="Berekening 8 6" xfId="2293"/>
    <cellStyle name="Berekening 8 6 2" xfId="2294"/>
    <cellStyle name="Berekening 8 6 2 2" xfId="2295"/>
    <cellStyle name="Berekening 8 6 3" xfId="2296"/>
    <cellStyle name="Berekening 8 7" xfId="2297"/>
    <cellStyle name="Berekening 8 7 2" xfId="2298"/>
    <cellStyle name="Berekening 8 7 2 2" xfId="2299"/>
    <cellStyle name="Berekening 8 8" xfId="2300"/>
    <cellStyle name="Berekening 8 8 2" xfId="2301"/>
    <cellStyle name="Berekening 8 9" xfId="2302"/>
    <cellStyle name="Berekening 9" xfId="2303"/>
    <cellStyle name="Berekening 9 2" xfId="2304"/>
    <cellStyle name="Berekening 9 2 2" xfId="2305"/>
    <cellStyle name="Berekening 9 2 2 2" xfId="2306"/>
    <cellStyle name="Berekening 9 2 3" xfId="2307"/>
    <cellStyle name="Berekening 9 3" xfId="2308"/>
    <cellStyle name="Berekening 9 3 2" xfId="2309"/>
    <cellStyle name="Berekening 9 3 2 2" xfId="2310"/>
    <cellStyle name="Berekening 9 4" xfId="2311"/>
    <cellStyle name="Berekening 9 4 2" xfId="2312"/>
    <cellStyle name="Calculation 2" xfId="140"/>
    <cellStyle name="Calculation 2 10" xfId="2313"/>
    <cellStyle name="Calculation 2 11" xfId="2314"/>
    <cellStyle name="Calculation 2 12" xfId="2315"/>
    <cellStyle name="Calculation 2 13" xfId="2316"/>
    <cellStyle name="Calculation 2 14" xfId="2317"/>
    <cellStyle name="Calculation 2 15" xfId="2318"/>
    <cellStyle name="Calculation 2 16" xfId="2319"/>
    <cellStyle name="Calculation 2 17" xfId="2320"/>
    <cellStyle name="Calculation 2 18" xfId="2321"/>
    <cellStyle name="Calculation 2 19" xfId="2322"/>
    <cellStyle name="Calculation 2 2" xfId="433"/>
    <cellStyle name="Calculation 2 2 10" xfId="2323"/>
    <cellStyle name="Calculation 2 2 11" xfId="2324"/>
    <cellStyle name="Calculation 2 2 12" xfId="2325"/>
    <cellStyle name="Calculation 2 2 13" xfId="2326"/>
    <cellStyle name="Calculation 2 2 14" xfId="2327"/>
    <cellStyle name="Calculation 2 2 15" xfId="2328"/>
    <cellStyle name="Calculation 2 2 16" xfId="2329"/>
    <cellStyle name="Calculation 2 2 17" xfId="2330"/>
    <cellStyle name="Calculation 2 2 18" xfId="2331"/>
    <cellStyle name="Calculation 2 2 19" xfId="2332"/>
    <cellStyle name="Calculation 2 2 2" xfId="2333"/>
    <cellStyle name="Calculation 2 2 2 2" xfId="2334"/>
    <cellStyle name="Calculation 2 2 2 2 2" xfId="2335"/>
    <cellStyle name="Calculation 2 2 2 2 2 2" xfId="2336"/>
    <cellStyle name="Calculation 2 2 2 2 2 2 2" xfId="2337"/>
    <cellStyle name="Calculation 2 2 2 2 2 3" xfId="2338"/>
    <cellStyle name="Calculation 2 2 2 2 3" xfId="2339"/>
    <cellStyle name="Calculation 2 2 2 2 3 2" xfId="2340"/>
    <cellStyle name="Calculation 2 2 2 2 3 2 2" xfId="2341"/>
    <cellStyle name="Calculation 2 2 2 2 4" xfId="2342"/>
    <cellStyle name="Calculation 2 2 2 2 4 2" xfId="2343"/>
    <cellStyle name="Calculation 2 2 2 3" xfId="2344"/>
    <cellStyle name="Calculation 2 2 2 3 2" xfId="2345"/>
    <cellStyle name="Calculation 2 2 2 3 2 2" xfId="2346"/>
    <cellStyle name="Calculation 2 2 2 3 3" xfId="2347"/>
    <cellStyle name="Calculation 2 2 2 4" xfId="2348"/>
    <cellStyle name="Calculation 2 2 2 4 2" xfId="2349"/>
    <cellStyle name="Calculation 2 2 2 4 2 2" xfId="2350"/>
    <cellStyle name="Calculation 2 2 2 5" xfId="2351"/>
    <cellStyle name="Calculation 2 2 2 5 2" xfId="2352"/>
    <cellStyle name="Calculation 2 2 20" xfId="2353"/>
    <cellStyle name="Calculation 2 2 21" xfId="2354"/>
    <cellStyle name="Calculation 2 2 22" xfId="2355"/>
    <cellStyle name="Calculation 2 2 23" xfId="2356"/>
    <cellStyle name="Calculation 2 2 24" xfId="2357"/>
    <cellStyle name="Calculation 2 2 25" xfId="2358"/>
    <cellStyle name="Calculation 2 2 26" xfId="2359"/>
    <cellStyle name="Calculation 2 2 27" xfId="2360"/>
    <cellStyle name="Calculation 2 2 3" xfId="2361"/>
    <cellStyle name="Calculation 2 2 4" xfId="2362"/>
    <cellStyle name="Calculation 2 2 5" xfId="2363"/>
    <cellStyle name="Calculation 2 2 6" xfId="2364"/>
    <cellStyle name="Calculation 2 2 7" xfId="2365"/>
    <cellStyle name="Calculation 2 2 8" xfId="2366"/>
    <cellStyle name="Calculation 2 2 9" xfId="2367"/>
    <cellStyle name="Calculation 2 20" xfId="2368"/>
    <cellStyle name="Calculation 2 21" xfId="2369"/>
    <cellStyle name="Calculation 2 22" xfId="2370"/>
    <cellStyle name="Calculation 2 23" xfId="2371"/>
    <cellStyle name="Calculation 2 24" xfId="2372"/>
    <cellStyle name="Calculation 2 25" xfId="2373"/>
    <cellStyle name="Calculation 2 26" xfId="2374"/>
    <cellStyle name="Calculation 2 27" xfId="2375"/>
    <cellStyle name="Calculation 2 28" xfId="2376"/>
    <cellStyle name="Calculation 2 29" xfId="2377"/>
    <cellStyle name="Calculation 2 3" xfId="563"/>
    <cellStyle name="Calculation 2 3 10" xfId="2378"/>
    <cellStyle name="Calculation 2 3 11" xfId="2379"/>
    <cellStyle name="Calculation 2 3 12" xfId="2380"/>
    <cellStyle name="Calculation 2 3 13" xfId="2381"/>
    <cellStyle name="Calculation 2 3 14" xfId="2382"/>
    <cellStyle name="Calculation 2 3 15" xfId="2383"/>
    <cellStyle name="Calculation 2 3 16" xfId="2384"/>
    <cellStyle name="Calculation 2 3 17" xfId="2385"/>
    <cellStyle name="Calculation 2 3 18" xfId="2386"/>
    <cellStyle name="Calculation 2 3 19" xfId="2387"/>
    <cellStyle name="Calculation 2 3 2" xfId="2388"/>
    <cellStyle name="Calculation 2 3 2 2" xfId="2389"/>
    <cellStyle name="Calculation 2 3 2 2 2" xfId="2390"/>
    <cellStyle name="Calculation 2 3 2 2 2 2" xfId="2391"/>
    <cellStyle name="Calculation 2 3 2 2 2 2 2" xfId="2392"/>
    <cellStyle name="Calculation 2 3 2 2 2 3" xfId="2393"/>
    <cellStyle name="Calculation 2 3 2 2 3" xfId="2394"/>
    <cellStyle name="Calculation 2 3 2 2 3 2" xfId="2395"/>
    <cellStyle name="Calculation 2 3 2 2 3 2 2" xfId="2396"/>
    <cellStyle name="Calculation 2 3 2 2 4" xfId="2397"/>
    <cellStyle name="Calculation 2 3 2 2 4 2" xfId="2398"/>
    <cellStyle name="Calculation 2 3 2 3" xfId="2399"/>
    <cellStyle name="Calculation 2 3 2 3 2" xfId="2400"/>
    <cellStyle name="Calculation 2 3 2 3 2 2" xfId="2401"/>
    <cellStyle name="Calculation 2 3 2 3 3" xfId="2402"/>
    <cellStyle name="Calculation 2 3 2 4" xfId="2403"/>
    <cellStyle name="Calculation 2 3 2 4 2" xfId="2404"/>
    <cellStyle name="Calculation 2 3 2 4 2 2" xfId="2405"/>
    <cellStyle name="Calculation 2 3 2 5" xfId="2406"/>
    <cellStyle name="Calculation 2 3 2 5 2" xfId="2407"/>
    <cellStyle name="Calculation 2 3 20" xfId="2408"/>
    <cellStyle name="Calculation 2 3 21" xfId="2409"/>
    <cellStyle name="Calculation 2 3 22" xfId="2410"/>
    <cellStyle name="Calculation 2 3 23" xfId="2411"/>
    <cellStyle name="Calculation 2 3 24" xfId="2412"/>
    <cellStyle name="Calculation 2 3 25" xfId="2413"/>
    <cellStyle name="Calculation 2 3 26" xfId="2414"/>
    <cellStyle name="Calculation 2 3 27" xfId="2415"/>
    <cellStyle name="Calculation 2 3 3" xfId="2416"/>
    <cellStyle name="Calculation 2 3 4" xfId="2417"/>
    <cellStyle name="Calculation 2 3 5" xfId="2418"/>
    <cellStyle name="Calculation 2 3 6" xfId="2419"/>
    <cellStyle name="Calculation 2 3 7" xfId="2420"/>
    <cellStyle name="Calculation 2 3 8" xfId="2421"/>
    <cellStyle name="Calculation 2 3 9" xfId="2422"/>
    <cellStyle name="Calculation 2 30" xfId="2423"/>
    <cellStyle name="Calculation 2 31" xfId="2424"/>
    <cellStyle name="Calculation 2 32" xfId="2425"/>
    <cellStyle name="Calculation 2 33" xfId="2426"/>
    <cellStyle name="Calculation 2 4" xfId="564"/>
    <cellStyle name="Calculation 2 4 10" xfId="2427"/>
    <cellStyle name="Calculation 2 4 11" xfId="2428"/>
    <cellStyle name="Calculation 2 4 12" xfId="2429"/>
    <cellStyle name="Calculation 2 4 13" xfId="2430"/>
    <cellStyle name="Calculation 2 4 14" xfId="2431"/>
    <cellStyle name="Calculation 2 4 15" xfId="2432"/>
    <cellStyle name="Calculation 2 4 16" xfId="2433"/>
    <cellStyle name="Calculation 2 4 17" xfId="2434"/>
    <cellStyle name="Calculation 2 4 18" xfId="2435"/>
    <cellStyle name="Calculation 2 4 19" xfId="2436"/>
    <cellStyle name="Calculation 2 4 2" xfId="2437"/>
    <cellStyle name="Calculation 2 4 2 2" xfId="2438"/>
    <cellStyle name="Calculation 2 4 2 2 2" xfId="2439"/>
    <cellStyle name="Calculation 2 4 2 2 2 2" xfId="2440"/>
    <cellStyle name="Calculation 2 4 2 2 2 2 2" xfId="2441"/>
    <cellStyle name="Calculation 2 4 2 2 2 3" xfId="2442"/>
    <cellStyle name="Calculation 2 4 2 2 3" xfId="2443"/>
    <cellStyle name="Calculation 2 4 2 2 3 2" xfId="2444"/>
    <cellStyle name="Calculation 2 4 2 2 3 2 2" xfId="2445"/>
    <cellStyle name="Calculation 2 4 2 2 4" xfId="2446"/>
    <cellStyle name="Calculation 2 4 2 2 4 2" xfId="2447"/>
    <cellStyle name="Calculation 2 4 2 3" xfId="2448"/>
    <cellStyle name="Calculation 2 4 2 3 2" xfId="2449"/>
    <cellStyle name="Calculation 2 4 2 3 2 2" xfId="2450"/>
    <cellStyle name="Calculation 2 4 2 3 3" xfId="2451"/>
    <cellStyle name="Calculation 2 4 2 4" xfId="2452"/>
    <cellStyle name="Calculation 2 4 2 4 2" xfId="2453"/>
    <cellStyle name="Calculation 2 4 2 4 2 2" xfId="2454"/>
    <cellStyle name="Calculation 2 4 2 5" xfId="2455"/>
    <cellStyle name="Calculation 2 4 2 5 2" xfId="2456"/>
    <cellStyle name="Calculation 2 4 20" xfId="2457"/>
    <cellStyle name="Calculation 2 4 21" xfId="2458"/>
    <cellStyle name="Calculation 2 4 22" xfId="2459"/>
    <cellStyle name="Calculation 2 4 23" xfId="2460"/>
    <cellStyle name="Calculation 2 4 24" xfId="2461"/>
    <cellStyle name="Calculation 2 4 25" xfId="2462"/>
    <cellStyle name="Calculation 2 4 26" xfId="2463"/>
    <cellStyle name="Calculation 2 4 27" xfId="2464"/>
    <cellStyle name="Calculation 2 4 3" xfId="2465"/>
    <cellStyle name="Calculation 2 4 4" xfId="2466"/>
    <cellStyle name="Calculation 2 4 5" xfId="2467"/>
    <cellStyle name="Calculation 2 4 6" xfId="2468"/>
    <cellStyle name="Calculation 2 4 7" xfId="2469"/>
    <cellStyle name="Calculation 2 4 8" xfId="2470"/>
    <cellStyle name="Calculation 2 4 9" xfId="2471"/>
    <cellStyle name="Calculation 2 5" xfId="565"/>
    <cellStyle name="Calculation 2 5 10" xfId="2472"/>
    <cellStyle name="Calculation 2 5 11" xfId="2473"/>
    <cellStyle name="Calculation 2 5 12" xfId="2474"/>
    <cellStyle name="Calculation 2 5 13" xfId="2475"/>
    <cellStyle name="Calculation 2 5 14" xfId="2476"/>
    <cellStyle name="Calculation 2 5 15" xfId="2477"/>
    <cellStyle name="Calculation 2 5 16" xfId="2478"/>
    <cellStyle name="Calculation 2 5 17" xfId="2479"/>
    <cellStyle name="Calculation 2 5 18" xfId="2480"/>
    <cellStyle name="Calculation 2 5 19" xfId="2481"/>
    <cellStyle name="Calculation 2 5 2" xfId="2482"/>
    <cellStyle name="Calculation 2 5 2 2" xfId="2483"/>
    <cellStyle name="Calculation 2 5 2 2 2" xfId="2484"/>
    <cellStyle name="Calculation 2 5 2 2 2 2" xfId="2485"/>
    <cellStyle name="Calculation 2 5 2 2 2 2 2" xfId="2486"/>
    <cellStyle name="Calculation 2 5 2 2 2 3" xfId="2487"/>
    <cellStyle name="Calculation 2 5 2 2 3" xfId="2488"/>
    <cellStyle name="Calculation 2 5 2 2 3 2" xfId="2489"/>
    <cellStyle name="Calculation 2 5 2 2 3 2 2" xfId="2490"/>
    <cellStyle name="Calculation 2 5 2 2 4" xfId="2491"/>
    <cellStyle name="Calculation 2 5 2 2 4 2" xfId="2492"/>
    <cellStyle name="Calculation 2 5 2 3" xfId="2493"/>
    <cellStyle name="Calculation 2 5 2 3 2" xfId="2494"/>
    <cellStyle name="Calculation 2 5 2 3 2 2" xfId="2495"/>
    <cellStyle name="Calculation 2 5 2 3 3" xfId="2496"/>
    <cellStyle name="Calculation 2 5 2 4" xfId="2497"/>
    <cellStyle name="Calculation 2 5 2 4 2" xfId="2498"/>
    <cellStyle name="Calculation 2 5 2 4 2 2" xfId="2499"/>
    <cellStyle name="Calculation 2 5 2 5" xfId="2500"/>
    <cellStyle name="Calculation 2 5 2 5 2" xfId="2501"/>
    <cellStyle name="Calculation 2 5 20" xfId="2502"/>
    <cellStyle name="Calculation 2 5 21" xfId="2503"/>
    <cellStyle name="Calculation 2 5 22" xfId="2504"/>
    <cellStyle name="Calculation 2 5 23" xfId="2505"/>
    <cellStyle name="Calculation 2 5 24" xfId="2506"/>
    <cellStyle name="Calculation 2 5 25" xfId="2507"/>
    <cellStyle name="Calculation 2 5 26" xfId="2508"/>
    <cellStyle name="Calculation 2 5 27" xfId="2509"/>
    <cellStyle name="Calculation 2 5 3" xfId="2510"/>
    <cellStyle name="Calculation 2 5 4" xfId="2511"/>
    <cellStyle name="Calculation 2 5 5" xfId="2512"/>
    <cellStyle name="Calculation 2 5 6" xfId="2513"/>
    <cellStyle name="Calculation 2 5 7" xfId="2514"/>
    <cellStyle name="Calculation 2 5 8" xfId="2515"/>
    <cellStyle name="Calculation 2 5 9" xfId="2516"/>
    <cellStyle name="Calculation 2 6" xfId="566"/>
    <cellStyle name="Calculation 2 6 10" xfId="2517"/>
    <cellStyle name="Calculation 2 6 11" xfId="2518"/>
    <cellStyle name="Calculation 2 6 12" xfId="2519"/>
    <cellStyle name="Calculation 2 6 13" xfId="2520"/>
    <cellStyle name="Calculation 2 6 14" xfId="2521"/>
    <cellStyle name="Calculation 2 6 15" xfId="2522"/>
    <cellStyle name="Calculation 2 6 16" xfId="2523"/>
    <cellStyle name="Calculation 2 6 17" xfId="2524"/>
    <cellStyle name="Calculation 2 6 18" xfId="2525"/>
    <cellStyle name="Calculation 2 6 19" xfId="2526"/>
    <cellStyle name="Calculation 2 6 2" xfId="2527"/>
    <cellStyle name="Calculation 2 6 2 2" xfId="2528"/>
    <cellStyle name="Calculation 2 6 2 2 2" xfId="2529"/>
    <cellStyle name="Calculation 2 6 2 2 2 2" xfId="2530"/>
    <cellStyle name="Calculation 2 6 2 2 2 2 2" xfId="2531"/>
    <cellStyle name="Calculation 2 6 2 2 2 3" xfId="2532"/>
    <cellStyle name="Calculation 2 6 2 2 3" xfId="2533"/>
    <cellStyle name="Calculation 2 6 2 2 3 2" xfId="2534"/>
    <cellStyle name="Calculation 2 6 2 2 3 2 2" xfId="2535"/>
    <cellStyle name="Calculation 2 6 2 2 4" xfId="2536"/>
    <cellStyle name="Calculation 2 6 2 2 4 2" xfId="2537"/>
    <cellStyle name="Calculation 2 6 2 3" xfId="2538"/>
    <cellStyle name="Calculation 2 6 2 3 2" xfId="2539"/>
    <cellStyle name="Calculation 2 6 2 3 2 2" xfId="2540"/>
    <cellStyle name="Calculation 2 6 2 3 3" xfId="2541"/>
    <cellStyle name="Calculation 2 6 2 4" xfId="2542"/>
    <cellStyle name="Calculation 2 6 2 4 2" xfId="2543"/>
    <cellStyle name="Calculation 2 6 2 4 2 2" xfId="2544"/>
    <cellStyle name="Calculation 2 6 2 5" xfId="2545"/>
    <cellStyle name="Calculation 2 6 2 5 2" xfId="2546"/>
    <cellStyle name="Calculation 2 6 20" xfId="2547"/>
    <cellStyle name="Calculation 2 6 21" xfId="2548"/>
    <cellStyle name="Calculation 2 6 22" xfId="2549"/>
    <cellStyle name="Calculation 2 6 23" xfId="2550"/>
    <cellStyle name="Calculation 2 6 24" xfId="2551"/>
    <cellStyle name="Calculation 2 6 25" xfId="2552"/>
    <cellStyle name="Calculation 2 6 26" xfId="2553"/>
    <cellStyle name="Calculation 2 6 27" xfId="2554"/>
    <cellStyle name="Calculation 2 6 3" xfId="2555"/>
    <cellStyle name="Calculation 2 6 4" xfId="2556"/>
    <cellStyle name="Calculation 2 6 5" xfId="2557"/>
    <cellStyle name="Calculation 2 6 6" xfId="2558"/>
    <cellStyle name="Calculation 2 6 7" xfId="2559"/>
    <cellStyle name="Calculation 2 6 8" xfId="2560"/>
    <cellStyle name="Calculation 2 6 9" xfId="2561"/>
    <cellStyle name="Calculation 2 7" xfId="1340"/>
    <cellStyle name="Calculation 2 7 10" xfId="2562"/>
    <cellStyle name="Calculation 2 7 11" xfId="2563"/>
    <cellStyle name="Calculation 2 7 12" xfId="2564"/>
    <cellStyle name="Calculation 2 7 13" xfId="2565"/>
    <cellStyle name="Calculation 2 7 14" xfId="2566"/>
    <cellStyle name="Calculation 2 7 15" xfId="2567"/>
    <cellStyle name="Calculation 2 7 16" xfId="2568"/>
    <cellStyle name="Calculation 2 7 17" xfId="2569"/>
    <cellStyle name="Calculation 2 7 18" xfId="2570"/>
    <cellStyle name="Calculation 2 7 19" xfId="2571"/>
    <cellStyle name="Calculation 2 7 2" xfId="2572"/>
    <cellStyle name="Calculation 2 7 2 2" xfId="2573"/>
    <cellStyle name="Calculation 2 7 2 2 2" xfId="2574"/>
    <cellStyle name="Calculation 2 7 2 2 2 2" xfId="2575"/>
    <cellStyle name="Calculation 2 7 2 2 3" xfId="2576"/>
    <cellStyle name="Calculation 2 7 2 3" xfId="2577"/>
    <cellStyle name="Calculation 2 7 2 3 2" xfId="2578"/>
    <cellStyle name="Calculation 2 7 2 3 2 2" xfId="2579"/>
    <cellStyle name="Calculation 2 7 2 4" xfId="2580"/>
    <cellStyle name="Calculation 2 7 2 4 2" xfId="2581"/>
    <cellStyle name="Calculation 2 7 20" xfId="2582"/>
    <cellStyle name="Calculation 2 7 21" xfId="2583"/>
    <cellStyle name="Calculation 2 7 22" xfId="2584"/>
    <cellStyle name="Calculation 2 7 23" xfId="2585"/>
    <cellStyle name="Calculation 2 7 24" xfId="2586"/>
    <cellStyle name="Calculation 2 7 25" xfId="2587"/>
    <cellStyle name="Calculation 2 7 26" xfId="2588"/>
    <cellStyle name="Calculation 2 7 27" xfId="2589"/>
    <cellStyle name="Calculation 2 7 3" xfId="2590"/>
    <cellStyle name="Calculation 2 7 3 2" xfId="2591"/>
    <cellStyle name="Calculation 2 7 3 2 2" xfId="2592"/>
    <cellStyle name="Calculation 2 7 3 3" xfId="2593"/>
    <cellStyle name="Calculation 2 7 4" xfId="2594"/>
    <cellStyle name="Calculation 2 7 4 2" xfId="2595"/>
    <cellStyle name="Calculation 2 7 4 2 2" xfId="2596"/>
    <cellStyle name="Calculation 2 7 5" xfId="2597"/>
    <cellStyle name="Calculation 2 7 5 2" xfId="2598"/>
    <cellStyle name="Calculation 2 7 6" xfId="2599"/>
    <cellStyle name="Calculation 2 7 7" xfId="2600"/>
    <cellStyle name="Calculation 2 7 8" xfId="2601"/>
    <cellStyle name="Calculation 2 7 9" xfId="2602"/>
    <cellStyle name="Calculation 2 8" xfId="2603"/>
    <cellStyle name="Calculation 2 9" xfId="2604"/>
    <cellStyle name="Calculation 3" xfId="567"/>
    <cellStyle name="Calculation 3 10" xfId="2605"/>
    <cellStyle name="Calculation 3 11" xfId="2606"/>
    <cellStyle name="Calculation 3 12" xfId="2607"/>
    <cellStyle name="Calculation 3 13" xfId="2608"/>
    <cellStyle name="Calculation 3 14" xfId="2609"/>
    <cellStyle name="Calculation 3 15" xfId="2610"/>
    <cellStyle name="Calculation 3 16" xfId="2611"/>
    <cellStyle name="Calculation 3 17" xfId="2612"/>
    <cellStyle name="Calculation 3 18" xfId="2613"/>
    <cellStyle name="Calculation 3 19" xfId="2614"/>
    <cellStyle name="Calculation 3 2" xfId="2615"/>
    <cellStyle name="Calculation 3 2 2" xfId="2616"/>
    <cellStyle name="Calculation 3 2 2 2" xfId="2617"/>
    <cellStyle name="Calculation 3 2 2 2 2" xfId="2618"/>
    <cellStyle name="Calculation 3 2 2 2 2 2" xfId="2619"/>
    <cellStyle name="Calculation 3 2 2 2 3" xfId="2620"/>
    <cellStyle name="Calculation 3 2 2 3" xfId="2621"/>
    <cellStyle name="Calculation 3 2 2 3 2" xfId="2622"/>
    <cellStyle name="Calculation 3 2 2 3 2 2" xfId="2623"/>
    <cellStyle name="Calculation 3 2 2 4" xfId="2624"/>
    <cellStyle name="Calculation 3 2 2 4 2" xfId="2625"/>
    <cellStyle name="Calculation 3 2 3" xfId="2626"/>
    <cellStyle name="Calculation 3 2 3 2" xfId="2627"/>
    <cellStyle name="Calculation 3 2 3 2 2" xfId="2628"/>
    <cellStyle name="Calculation 3 2 3 3" xfId="2629"/>
    <cellStyle name="Calculation 3 2 4" xfId="2630"/>
    <cellStyle name="Calculation 3 2 4 2" xfId="2631"/>
    <cellStyle name="Calculation 3 2 4 2 2" xfId="2632"/>
    <cellStyle name="Calculation 3 2 5" xfId="2633"/>
    <cellStyle name="Calculation 3 2 5 2" xfId="2634"/>
    <cellStyle name="Calculation 3 20" xfId="2635"/>
    <cellStyle name="Calculation 3 21" xfId="2636"/>
    <cellStyle name="Calculation 3 22" xfId="2637"/>
    <cellStyle name="Calculation 3 23" xfId="2638"/>
    <cellStyle name="Calculation 3 24" xfId="2639"/>
    <cellStyle name="Calculation 3 25" xfId="2640"/>
    <cellStyle name="Calculation 3 26" xfId="2641"/>
    <cellStyle name="Calculation 3 27" xfId="2642"/>
    <cellStyle name="Calculation 3 3" xfId="2643"/>
    <cellStyle name="Calculation 3 4" xfId="2644"/>
    <cellStyle name="Calculation 3 5" xfId="2645"/>
    <cellStyle name="Calculation 3 6" xfId="2646"/>
    <cellStyle name="Calculation 3 7" xfId="2647"/>
    <cellStyle name="Calculation 3 8" xfId="2648"/>
    <cellStyle name="Calculation 3 9" xfId="2649"/>
    <cellStyle name="Calculation 4" xfId="568"/>
    <cellStyle name="Calculation 4 10" xfId="2650"/>
    <cellStyle name="Calculation 4 11" xfId="2651"/>
    <cellStyle name="Calculation 4 12" xfId="2652"/>
    <cellStyle name="Calculation 4 13" xfId="2653"/>
    <cellStyle name="Calculation 4 14" xfId="2654"/>
    <cellStyle name="Calculation 4 15" xfId="2655"/>
    <cellStyle name="Calculation 4 16" xfId="2656"/>
    <cellStyle name="Calculation 4 17" xfId="2657"/>
    <cellStyle name="Calculation 4 18" xfId="2658"/>
    <cellStyle name="Calculation 4 19" xfId="2659"/>
    <cellStyle name="Calculation 4 2" xfId="2660"/>
    <cellStyle name="Calculation 4 2 2" xfId="2661"/>
    <cellStyle name="Calculation 4 2 2 2" xfId="2662"/>
    <cellStyle name="Calculation 4 2 2 2 2" xfId="2663"/>
    <cellStyle name="Calculation 4 2 2 2 2 2" xfId="2664"/>
    <cellStyle name="Calculation 4 2 2 2 3" xfId="2665"/>
    <cellStyle name="Calculation 4 2 2 3" xfId="2666"/>
    <cellStyle name="Calculation 4 2 2 3 2" xfId="2667"/>
    <cellStyle name="Calculation 4 2 2 3 2 2" xfId="2668"/>
    <cellStyle name="Calculation 4 2 2 4" xfId="2669"/>
    <cellStyle name="Calculation 4 2 2 4 2" xfId="2670"/>
    <cellStyle name="Calculation 4 2 3" xfId="2671"/>
    <cellStyle name="Calculation 4 2 3 2" xfId="2672"/>
    <cellStyle name="Calculation 4 2 3 2 2" xfId="2673"/>
    <cellStyle name="Calculation 4 2 3 3" xfId="2674"/>
    <cellStyle name="Calculation 4 2 4" xfId="2675"/>
    <cellStyle name="Calculation 4 2 4 2" xfId="2676"/>
    <cellStyle name="Calculation 4 2 4 2 2" xfId="2677"/>
    <cellStyle name="Calculation 4 2 5" xfId="2678"/>
    <cellStyle name="Calculation 4 2 5 2" xfId="2679"/>
    <cellStyle name="Calculation 4 20" xfId="2680"/>
    <cellStyle name="Calculation 4 21" xfId="2681"/>
    <cellStyle name="Calculation 4 22" xfId="2682"/>
    <cellStyle name="Calculation 4 23" xfId="2683"/>
    <cellStyle name="Calculation 4 24" xfId="2684"/>
    <cellStyle name="Calculation 4 25" xfId="2685"/>
    <cellStyle name="Calculation 4 26" xfId="2686"/>
    <cellStyle name="Calculation 4 27" xfId="2687"/>
    <cellStyle name="Calculation 4 3" xfId="2688"/>
    <cellStyle name="Calculation 4 4" xfId="2689"/>
    <cellStyle name="Calculation 4 5" xfId="2690"/>
    <cellStyle name="Calculation 4 6" xfId="2691"/>
    <cellStyle name="Calculation 4 7" xfId="2692"/>
    <cellStyle name="Calculation 4 8" xfId="2693"/>
    <cellStyle name="Calculation 4 9" xfId="2694"/>
    <cellStyle name="Calculation 5" xfId="569"/>
    <cellStyle name="Calculation 5 10" xfId="2695"/>
    <cellStyle name="Calculation 5 11" xfId="2696"/>
    <cellStyle name="Calculation 5 12" xfId="2697"/>
    <cellStyle name="Calculation 5 13" xfId="2698"/>
    <cellStyle name="Calculation 5 14" xfId="2699"/>
    <cellStyle name="Calculation 5 15" xfId="2700"/>
    <cellStyle name="Calculation 5 16" xfId="2701"/>
    <cellStyle name="Calculation 5 17" xfId="2702"/>
    <cellStyle name="Calculation 5 18" xfId="2703"/>
    <cellStyle name="Calculation 5 19" xfId="2704"/>
    <cellStyle name="Calculation 5 2" xfId="2705"/>
    <cellStyle name="Calculation 5 2 2" xfId="2706"/>
    <cellStyle name="Calculation 5 2 2 2" xfId="2707"/>
    <cellStyle name="Calculation 5 2 2 2 2" xfId="2708"/>
    <cellStyle name="Calculation 5 2 2 2 2 2" xfId="2709"/>
    <cellStyle name="Calculation 5 2 2 2 3" xfId="2710"/>
    <cellStyle name="Calculation 5 2 2 3" xfId="2711"/>
    <cellStyle name="Calculation 5 2 2 3 2" xfId="2712"/>
    <cellStyle name="Calculation 5 2 2 3 2 2" xfId="2713"/>
    <cellStyle name="Calculation 5 2 2 4" xfId="2714"/>
    <cellStyle name="Calculation 5 2 2 4 2" xfId="2715"/>
    <cellStyle name="Calculation 5 2 3" xfId="2716"/>
    <cellStyle name="Calculation 5 2 3 2" xfId="2717"/>
    <cellStyle name="Calculation 5 2 3 2 2" xfId="2718"/>
    <cellStyle name="Calculation 5 2 3 3" xfId="2719"/>
    <cellStyle name="Calculation 5 2 4" xfId="2720"/>
    <cellStyle name="Calculation 5 2 4 2" xfId="2721"/>
    <cellStyle name="Calculation 5 2 4 2 2" xfId="2722"/>
    <cellStyle name="Calculation 5 2 5" xfId="2723"/>
    <cellStyle name="Calculation 5 2 5 2" xfId="2724"/>
    <cellStyle name="Calculation 5 20" xfId="2725"/>
    <cellStyle name="Calculation 5 21" xfId="2726"/>
    <cellStyle name="Calculation 5 22" xfId="2727"/>
    <cellStyle name="Calculation 5 23" xfId="2728"/>
    <cellStyle name="Calculation 5 24" xfId="2729"/>
    <cellStyle name="Calculation 5 25" xfId="2730"/>
    <cellStyle name="Calculation 5 26" xfId="2731"/>
    <cellStyle name="Calculation 5 27" xfId="2732"/>
    <cellStyle name="Calculation 5 3" xfId="2733"/>
    <cellStyle name="Calculation 5 4" xfId="2734"/>
    <cellStyle name="Calculation 5 5" xfId="2735"/>
    <cellStyle name="Calculation 5 6" xfId="2736"/>
    <cellStyle name="Calculation 5 7" xfId="2737"/>
    <cellStyle name="Calculation 5 8" xfId="2738"/>
    <cellStyle name="Calculation 5 9" xfId="2739"/>
    <cellStyle name="Calculation 6" xfId="570"/>
    <cellStyle name="Calculation 6 10" xfId="2740"/>
    <cellStyle name="Calculation 6 11" xfId="2741"/>
    <cellStyle name="Calculation 6 12" xfId="2742"/>
    <cellStyle name="Calculation 6 13" xfId="2743"/>
    <cellStyle name="Calculation 6 14" xfId="2744"/>
    <cellStyle name="Calculation 6 15" xfId="2745"/>
    <cellStyle name="Calculation 6 16" xfId="2746"/>
    <cellStyle name="Calculation 6 17" xfId="2747"/>
    <cellStyle name="Calculation 6 18" xfId="2748"/>
    <cellStyle name="Calculation 6 19" xfId="2749"/>
    <cellStyle name="Calculation 6 2" xfId="2750"/>
    <cellStyle name="Calculation 6 2 2" xfId="2751"/>
    <cellStyle name="Calculation 6 2 2 2" xfId="2752"/>
    <cellStyle name="Calculation 6 2 2 2 2" xfId="2753"/>
    <cellStyle name="Calculation 6 2 2 2 2 2" xfId="2754"/>
    <cellStyle name="Calculation 6 2 2 2 3" xfId="2755"/>
    <cellStyle name="Calculation 6 2 2 3" xfId="2756"/>
    <cellStyle name="Calculation 6 2 2 3 2" xfId="2757"/>
    <cellStyle name="Calculation 6 2 2 3 2 2" xfId="2758"/>
    <cellStyle name="Calculation 6 2 2 4" xfId="2759"/>
    <cellStyle name="Calculation 6 2 2 4 2" xfId="2760"/>
    <cellStyle name="Calculation 6 2 3" xfId="2761"/>
    <cellStyle name="Calculation 6 2 3 2" xfId="2762"/>
    <cellStyle name="Calculation 6 2 3 2 2" xfId="2763"/>
    <cellStyle name="Calculation 6 2 3 3" xfId="2764"/>
    <cellStyle name="Calculation 6 2 4" xfId="2765"/>
    <cellStyle name="Calculation 6 2 4 2" xfId="2766"/>
    <cellStyle name="Calculation 6 2 4 2 2" xfId="2767"/>
    <cellStyle name="Calculation 6 2 5" xfId="2768"/>
    <cellStyle name="Calculation 6 2 5 2" xfId="2769"/>
    <cellStyle name="Calculation 6 20" xfId="2770"/>
    <cellStyle name="Calculation 6 21" xfId="2771"/>
    <cellStyle name="Calculation 6 22" xfId="2772"/>
    <cellStyle name="Calculation 6 23" xfId="2773"/>
    <cellStyle name="Calculation 6 24" xfId="2774"/>
    <cellStyle name="Calculation 6 25" xfId="2775"/>
    <cellStyle name="Calculation 6 26" xfId="2776"/>
    <cellStyle name="Calculation 6 27" xfId="2777"/>
    <cellStyle name="Calculation 6 3" xfId="2778"/>
    <cellStyle name="Calculation 6 4" xfId="2779"/>
    <cellStyle name="Calculation 6 5" xfId="2780"/>
    <cellStyle name="Calculation 6 6" xfId="2781"/>
    <cellStyle name="Calculation 6 7" xfId="2782"/>
    <cellStyle name="Calculation 6 8" xfId="2783"/>
    <cellStyle name="Calculation 6 9" xfId="2784"/>
    <cellStyle name="Calculation 7" xfId="2785"/>
    <cellStyle name="Calculation 7 2" xfId="2786"/>
    <cellStyle name="Calculation 7 2 2" xfId="2787"/>
    <cellStyle name="Calculation 7 2 2 2" xfId="2788"/>
    <cellStyle name="Calculation 7 2 3" xfId="2789"/>
    <cellStyle name="Calculation 7 3" xfId="2790"/>
    <cellStyle name="Calculation 7 3 2" xfId="2791"/>
    <cellStyle name="Calculation 7 3 2 2" xfId="2792"/>
    <cellStyle name="Calculation 7 4" xfId="2793"/>
    <cellStyle name="Calculation 7 4 2" xfId="2794"/>
    <cellStyle name="Check Cell" xfId="48"/>
    <cellStyle name="Check Cell 2" xfId="141"/>
    <cellStyle name="Check Cell 2 2" xfId="2795"/>
    <cellStyle name="Check Cell 3" xfId="2796"/>
    <cellStyle name="Check Cell 4" xfId="2797"/>
    <cellStyle name="Comma 2" xfId="1290"/>
    <cellStyle name="Comma 3" xfId="1292"/>
    <cellStyle name="Comma 4" xfId="2798"/>
    <cellStyle name="Controlecel 2" xfId="338"/>
    <cellStyle name="Controlecel 3" xfId="2799"/>
    <cellStyle name="Currency 2" xfId="1293"/>
    <cellStyle name="Eingabe" xfId="142"/>
    <cellStyle name="Eingabe 10" xfId="2800"/>
    <cellStyle name="Eingabe 11" xfId="2801"/>
    <cellStyle name="Eingabe 12" xfId="2802"/>
    <cellStyle name="Eingabe 13" xfId="2803"/>
    <cellStyle name="Eingabe 14" xfId="2804"/>
    <cellStyle name="Eingabe 15" xfId="2805"/>
    <cellStyle name="Eingabe 16" xfId="2806"/>
    <cellStyle name="Eingabe 17" xfId="2807"/>
    <cellStyle name="Eingabe 18" xfId="2808"/>
    <cellStyle name="Eingabe 19" xfId="2809"/>
    <cellStyle name="Eingabe 2" xfId="2810"/>
    <cellStyle name="Eingabe 2 2" xfId="2811"/>
    <cellStyle name="Eingabe 2 2 2" xfId="2812"/>
    <cellStyle name="Eingabe 2 2 2 2" xfId="2813"/>
    <cellStyle name="Eingabe 2 2 2 2 2" xfId="2814"/>
    <cellStyle name="Eingabe 2 2 2 3" xfId="2815"/>
    <cellStyle name="Eingabe 2 2 3" xfId="2816"/>
    <cellStyle name="Eingabe 2 2 3 2" xfId="2817"/>
    <cellStyle name="Eingabe 2 2 3 2 2" xfId="2818"/>
    <cellStyle name="Eingabe 2 2 4" xfId="2819"/>
    <cellStyle name="Eingabe 2 2 4 2" xfId="2820"/>
    <cellStyle name="Eingabe 2 3" xfId="2821"/>
    <cellStyle name="Eingabe 2 3 2" xfId="2822"/>
    <cellStyle name="Eingabe 2 3 2 2" xfId="2823"/>
    <cellStyle name="Eingabe 2 3 3" xfId="2824"/>
    <cellStyle name="Eingabe 2 4" xfId="2825"/>
    <cellStyle name="Eingabe 2 4 2" xfId="2826"/>
    <cellStyle name="Eingabe 2 4 2 2" xfId="2827"/>
    <cellStyle name="Eingabe 2 5" xfId="2828"/>
    <cellStyle name="Eingabe 2 5 2" xfId="2829"/>
    <cellStyle name="Eingabe 20" xfId="2830"/>
    <cellStyle name="Eingabe 21" xfId="2831"/>
    <cellStyle name="Eingabe 22" xfId="2832"/>
    <cellStyle name="Eingabe 23" xfId="2833"/>
    <cellStyle name="Eingabe 24" xfId="2834"/>
    <cellStyle name="Eingabe 25" xfId="2835"/>
    <cellStyle name="Eingabe 26" xfId="2836"/>
    <cellStyle name="Eingabe 27" xfId="2837"/>
    <cellStyle name="Eingabe 3" xfId="2838"/>
    <cellStyle name="Eingabe 4" xfId="2839"/>
    <cellStyle name="Eingabe 5" xfId="2840"/>
    <cellStyle name="Eingabe 6" xfId="2841"/>
    <cellStyle name="Eingabe 7" xfId="2842"/>
    <cellStyle name="Eingabe 8" xfId="2843"/>
    <cellStyle name="Eingabe 9" xfId="2844"/>
    <cellStyle name="Emphasis 1" xfId="49"/>
    <cellStyle name="Emphasis 2" xfId="50"/>
    <cellStyle name="Emphasis 3" xfId="51"/>
    <cellStyle name="Ergebnis" xfId="143"/>
    <cellStyle name="Ergebnis 10" xfId="2845"/>
    <cellStyle name="Ergebnis 11" xfId="2846"/>
    <cellStyle name="Ergebnis 12" xfId="2847"/>
    <cellStyle name="Ergebnis 13" xfId="2848"/>
    <cellStyle name="Ergebnis 14" xfId="2849"/>
    <cellStyle name="Ergebnis 15" xfId="2850"/>
    <cellStyle name="Ergebnis 16" xfId="2851"/>
    <cellStyle name="Ergebnis 17" xfId="2852"/>
    <cellStyle name="Ergebnis 18" xfId="2853"/>
    <cellStyle name="Ergebnis 19" xfId="2854"/>
    <cellStyle name="Ergebnis 2" xfId="2855"/>
    <cellStyle name="Ergebnis 2 2" xfId="2856"/>
    <cellStyle name="Ergebnis 2 2 2" xfId="2857"/>
    <cellStyle name="Ergebnis 2 2 2 2" xfId="2858"/>
    <cellStyle name="Ergebnis 2 2 2 2 2" xfId="2859"/>
    <cellStyle name="Ergebnis 2 2 2 3" xfId="2860"/>
    <cellStyle name="Ergebnis 2 2 3" xfId="2861"/>
    <cellStyle name="Ergebnis 2 2 3 2" xfId="2862"/>
    <cellStyle name="Ergebnis 2 2 3 2 2" xfId="2863"/>
    <cellStyle name="Ergebnis 2 2 4" xfId="2864"/>
    <cellStyle name="Ergebnis 2 2 4 2" xfId="2865"/>
    <cellStyle name="Ergebnis 2 3" xfId="2866"/>
    <cellStyle name="Ergebnis 2 3 2" xfId="2867"/>
    <cellStyle name="Ergebnis 2 3 2 2" xfId="2868"/>
    <cellStyle name="Ergebnis 2 3 3" xfId="2869"/>
    <cellStyle name="Ergebnis 2 4" xfId="2870"/>
    <cellStyle name="Ergebnis 2 4 2" xfId="2871"/>
    <cellStyle name="Ergebnis 2 4 2 2" xfId="2872"/>
    <cellStyle name="Ergebnis 2 5" xfId="2873"/>
    <cellStyle name="Ergebnis 2 5 2" xfId="2874"/>
    <cellStyle name="Ergebnis 20" xfId="2875"/>
    <cellStyle name="Ergebnis 21" xfId="2876"/>
    <cellStyle name="Ergebnis 3" xfId="2877"/>
    <cellStyle name="Ergebnis 4" xfId="2878"/>
    <cellStyle name="Ergebnis 5" xfId="2879"/>
    <cellStyle name="Ergebnis 6" xfId="2880"/>
    <cellStyle name="Ergebnis 7" xfId="2881"/>
    <cellStyle name="Ergebnis 8" xfId="2882"/>
    <cellStyle name="Ergebnis 9" xfId="2883"/>
    <cellStyle name="Erklärender Text" xfId="144"/>
    <cellStyle name="Euro" xfId="52"/>
    <cellStyle name="Euro 2" xfId="145"/>
    <cellStyle name="Euro 2 2" xfId="415"/>
    <cellStyle name="Euro 2 2 2" xfId="2884"/>
    <cellStyle name="Euro 2 3" xfId="572"/>
    <cellStyle name="Euro 2 4" xfId="2885"/>
    <cellStyle name="Euro 3" xfId="571"/>
    <cellStyle name="Euro 3 2" xfId="2886"/>
    <cellStyle name="Euro 4" xfId="2887"/>
    <cellStyle name="Explanatory Text" xfId="109"/>
    <cellStyle name="Explanatory Text 2" xfId="146"/>
    <cellStyle name="Explanatory Text 2 2" xfId="2888"/>
    <cellStyle name="Explanatory Text 3" xfId="2889"/>
    <cellStyle name="Explanatory Text 4" xfId="2890"/>
    <cellStyle name="Gekoppelde cel 2" xfId="339"/>
    <cellStyle name="Gekoppelde cel 2 2" xfId="2891"/>
    <cellStyle name="Gekoppelde cel 3" xfId="59"/>
    <cellStyle name="Gekoppelde cel 3 2" xfId="2892"/>
    <cellStyle name="Gekoppelde cel 3 3" xfId="2893"/>
    <cellStyle name="Gekoppelde cel 3 4" xfId="2894"/>
    <cellStyle name="Gekoppelde cel 4" xfId="2895"/>
    <cellStyle name="Gekoppelde cel 5" xfId="2896"/>
    <cellStyle name="Goed 2" xfId="340"/>
    <cellStyle name="Goed 2 2" xfId="2897"/>
    <cellStyle name="Goed 3" xfId="53"/>
    <cellStyle name="Goed 3 2" xfId="2898"/>
    <cellStyle name="Goed 3 3" xfId="2899"/>
    <cellStyle name="Goed 3 4" xfId="2900"/>
    <cellStyle name="Goed 4" xfId="2901"/>
    <cellStyle name="Goed 5" xfId="2902"/>
    <cellStyle name="Good 2" xfId="147"/>
    <cellStyle name="Good 2 2" xfId="1341"/>
    <cellStyle name="Good 2 3" xfId="1285"/>
    <cellStyle name="Good 3" xfId="2903"/>
    <cellStyle name="Gut" xfId="148"/>
    <cellStyle name="Header" xfId="149"/>
    <cellStyle name="Heading 1" xfId="55"/>
    <cellStyle name="Heading 1 2" xfId="150"/>
    <cellStyle name="Heading 1 2 2" xfId="2904"/>
    <cellStyle name="Heading 1 3" xfId="2905"/>
    <cellStyle name="Heading 1 4" xfId="2906"/>
    <cellStyle name="Heading 2" xfId="56"/>
    <cellStyle name="Heading 2 2" xfId="151"/>
    <cellStyle name="Heading 2 2 2" xfId="2907"/>
    <cellStyle name="Heading 2 3" xfId="2908"/>
    <cellStyle name="Heading 2 4" xfId="2909"/>
    <cellStyle name="Heading 3" xfId="57"/>
    <cellStyle name="Heading 3 2" xfId="152"/>
    <cellStyle name="Heading 3 2 2" xfId="2910"/>
    <cellStyle name="Heading 3 3" xfId="2911"/>
    <cellStyle name="Heading 3 4" xfId="2912"/>
    <cellStyle name="Heading 4" xfId="58"/>
    <cellStyle name="Heading 4 2" xfId="153"/>
    <cellStyle name="Heading 4 2 2" xfId="2913"/>
    <cellStyle name="Heading 4 3" xfId="2914"/>
    <cellStyle name="Heading 4 4" xfId="2915"/>
    <cellStyle name="Hyperlink" xfId="41579" builtinId="8"/>
    <cellStyle name="Hyperlink 2" xfId="434"/>
    <cellStyle name="Hyperlink 2 2" xfId="1349"/>
    <cellStyle name="Hyperlink 2 3" xfId="1294"/>
    <cellStyle name="Hyperlink 3" xfId="573"/>
    <cellStyle name="Hyperlink 4" xfId="2916"/>
    <cellStyle name="Hyperlink 5" xfId="2917"/>
    <cellStyle name="Input" xfId="54"/>
    <cellStyle name="Input 10" xfId="2918"/>
    <cellStyle name="Input 11" xfId="2919"/>
    <cellStyle name="Input 12" xfId="2920"/>
    <cellStyle name="Input 13" xfId="2921"/>
    <cellStyle name="Input 14" xfId="2922"/>
    <cellStyle name="Input 15" xfId="2923"/>
    <cellStyle name="Input 16" xfId="2924"/>
    <cellStyle name="Input 17" xfId="2925"/>
    <cellStyle name="Input 18" xfId="2926"/>
    <cellStyle name="Input 19" xfId="2927"/>
    <cellStyle name="Input 2" xfId="154"/>
    <cellStyle name="Input 2 10" xfId="2928"/>
    <cellStyle name="Input 2 11" xfId="2929"/>
    <cellStyle name="Input 2 12" xfId="2930"/>
    <cellStyle name="Input 2 13" xfId="2931"/>
    <cellStyle name="Input 2 14" xfId="2932"/>
    <cellStyle name="Input 2 15" xfId="2933"/>
    <cellStyle name="Input 2 16" xfId="2934"/>
    <cellStyle name="Input 2 17" xfId="2935"/>
    <cellStyle name="Input 2 18" xfId="2936"/>
    <cellStyle name="Input 2 19" xfId="2937"/>
    <cellStyle name="Input 2 2" xfId="435"/>
    <cellStyle name="Input 2 2 10" xfId="2938"/>
    <cellStyle name="Input 2 2 11" xfId="2939"/>
    <cellStyle name="Input 2 2 12" xfId="2940"/>
    <cellStyle name="Input 2 2 13" xfId="2941"/>
    <cellStyle name="Input 2 2 14" xfId="2942"/>
    <cellStyle name="Input 2 2 15" xfId="2943"/>
    <cellStyle name="Input 2 2 16" xfId="2944"/>
    <cellStyle name="Input 2 2 17" xfId="2945"/>
    <cellStyle name="Input 2 2 18" xfId="2946"/>
    <cellStyle name="Input 2 2 19" xfId="2947"/>
    <cellStyle name="Input 2 2 2" xfId="2948"/>
    <cellStyle name="Input 2 2 2 2" xfId="2949"/>
    <cellStyle name="Input 2 2 2 2 2" xfId="2950"/>
    <cellStyle name="Input 2 2 2 2 2 2" xfId="2951"/>
    <cellStyle name="Input 2 2 2 2 2 2 2" xfId="2952"/>
    <cellStyle name="Input 2 2 2 2 2 3" xfId="2953"/>
    <cellStyle name="Input 2 2 2 2 3" xfId="2954"/>
    <cellStyle name="Input 2 2 2 2 3 2" xfId="2955"/>
    <cellStyle name="Input 2 2 2 2 3 2 2" xfId="2956"/>
    <cellStyle name="Input 2 2 2 2 4" xfId="2957"/>
    <cellStyle name="Input 2 2 2 2 4 2" xfId="2958"/>
    <cellStyle name="Input 2 2 2 3" xfId="2959"/>
    <cellStyle name="Input 2 2 2 3 2" xfId="2960"/>
    <cellStyle name="Input 2 2 2 3 2 2" xfId="2961"/>
    <cellStyle name="Input 2 2 2 3 3" xfId="2962"/>
    <cellStyle name="Input 2 2 2 4" xfId="2963"/>
    <cellStyle name="Input 2 2 2 4 2" xfId="2964"/>
    <cellStyle name="Input 2 2 2 4 2 2" xfId="2965"/>
    <cellStyle name="Input 2 2 2 5" xfId="2966"/>
    <cellStyle name="Input 2 2 2 5 2" xfId="2967"/>
    <cellStyle name="Input 2 2 20" xfId="2968"/>
    <cellStyle name="Input 2 2 21" xfId="2969"/>
    <cellStyle name="Input 2 2 22" xfId="2970"/>
    <cellStyle name="Input 2 2 23" xfId="2971"/>
    <cellStyle name="Input 2 2 24" xfId="2972"/>
    <cellStyle name="Input 2 2 25" xfId="2973"/>
    <cellStyle name="Input 2 2 26" xfId="2974"/>
    <cellStyle name="Input 2 2 27" xfId="2975"/>
    <cellStyle name="Input 2 2 3" xfId="2976"/>
    <cellStyle name="Input 2 2 4" xfId="2977"/>
    <cellStyle name="Input 2 2 5" xfId="2978"/>
    <cellStyle name="Input 2 2 6" xfId="2979"/>
    <cellStyle name="Input 2 2 7" xfId="2980"/>
    <cellStyle name="Input 2 2 8" xfId="2981"/>
    <cellStyle name="Input 2 2 9" xfId="2982"/>
    <cellStyle name="Input 2 20" xfId="2983"/>
    <cellStyle name="Input 2 21" xfId="2984"/>
    <cellStyle name="Input 2 22" xfId="2985"/>
    <cellStyle name="Input 2 23" xfId="2986"/>
    <cellStyle name="Input 2 24" xfId="2987"/>
    <cellStyle name="Input 2 25" xfId="2988"/>
    <cellStyle name="Input 2 26" xfId="2989"/>
    <cellStyle name="Input 2 27" xfId="2990"/>
    <cellStyle name="Input 2 28" xfId="2991"/>
    <cellStyle name="Input 2 29" xfId="2992"/>
    <cellStyle name="Input 2 3" xfId="574"/>
    <cellStyle name="Input 2 3 10" xfId="2993"/>
    <cellStyle name="Input 2 3 11" xfId="2994"/>
    <cellStyle name="Input 2 3 12" xfId="2995"/>
    <cellStyle name="Input 2 3 13" xfId="2996"/>
    <cellStyle name="Input 2 3 14" xfId="2997"/>
    <cellStyle name="Input 2 3 15" xfId="2998"/>
    <cellStyle name="Input 2 3 16" xfId="2999"/>
    <cellStyle name="Input 2 3 17" xfId="3000"/>
    <cellStyle name="Input 2 3 18" xfId="3001"/>
    <cellStyle name="Input 2 3 19" xfId="3002"/>
    <cellStyle name="Input 2 3 2" xfId="3003"/>
    <cellStyle name="Input 2 3 2 2" xfId="3004"/>
    <cellStyle name="Input 2 3 2 2 2" xfId="3005"/>
    <cellStyle name="Input 2 3 2 2 2 2" xfId="3006"/>
    <cellStyle name="Input 2 3 2 2 2 2 2" xfId="3007"/>
    <cellStyle name="Input 2 3 2 2 2 3" xfId="3008"/>
    <cellStyle name="Input 2 3 2 2 3" xfId="3009"/>
    <cellStyle name="Input 2 3 2 2 3 2" xfId="3010"/>
    <cellStyle name="Input 2 3 2 2 3 2 2" xfId="3011"/>
    <cellStyle name="Input 2 3 2 2 4" xfId="3012"/>
    <cellStyle name="Input 2 3 2 2 4 2" xfId="3013"/>
    <cellStyle name="Input 2 3 2 3" xfId="3014"/>
    <cellStyle name="Input 2 3 2 3 2" xfId="3015"/>
    <cellStyle name="Input 2 3 2 3 2 2" xfId="3016"/>
    <cellStyle name="Input 2 3 2 3 3" xfId="3017"/>
    <cellStyle name="Input 2 3 2 4" xfId="3018"/>
    <cellStyle name="Input 2 3 2 4 2" xfId="3019"/>
    <cellStyle name="Input 2 3 2 4 2 2" xfId="3020"/>
    <cellStyle name="Input 2 3 2 5" xfId="3021"/>
    <cellStyle name="Input 2 3 2 5 2" xfId="3022"/>
    <cellStyle name="Input 2 3 20" xfId="3023"/>
    <cellStyle name="Input 2 3 21" xfId="3024"/>
    <cellStyle name="Input 2 3 22" xfId="3025"/>
    <cellStyle name="Input 2 3 23" xfId="3026"/>
    <cellStyle name="Input 2 3 24" xfId="3027"/>
    <cellStyle name="Input 2 3 25" xfId="3028"/>
    <cellStyle name="Input 2 3 26" xfId="3029"/>
    <cellStyle name="Input 2 3 27" xfId="3030"/>
    <cellStyle name="Input 2 3 3" xfId="3031"/>
    <cellStyle name="Input 2 3 4" xfId="3032"/>
    <cellStyle name="Input 2 3 5" xfId="3033"/>
    <cellStyle name="Input 2 3 6" xfId="3034"/>
    <cellStyle name="Input 2 3 7" xfId="3035"/>
    <cellStyle name="Input 2 3 8" xfId="3036"/>
    <cellStyle name="Input 2 3 9" xfId="3037"/>
    <cellStyle name="Input 2 30" xfId="3038"/>
    <cellStyle name="Input 2 31" xfId="3039"/>
    <cellStyle name="Input 2 32" xfId="3040"/>
    <cellStyle name="Input 2 4" xfId="575"/>
    <cellStyle name="Input 2 4 10" xfId="3041"/>
    <cellStyle name="Input 2 4 11" xfId="3042"/>
    <cellStyle name="Input 2 4 12" xfId="3043"/>
    <cellStyle name="Input 2 4 13" xfId="3044"/>
    <cellStyle name="Input 2 4 14" xfId="3045"/>
    <cellStyle name="Input 2 4 15" xfId="3046"/>
    <cellStyle name="Input 2 4 16" xfId="3047"/>
    <cellStyle name="Input 2 4 17" xfId="3048"/>
    <cellStyle name="Input 2 4 18" xfId="3049"/>
    <cellStyle name="Input 2 4 19" xfId="3050"/>
    <cellStyle name="Input 2 4 2" xfId="3051"/>
    <cellStyle name="Input 2 4 2 2" xfId="3052"/>
    <cellStyle name="Input 2 4 2 2 2" xfId="3053"/>
    <cellStyle name="Input 2 4 2 2 2 2" xfId="3054"/>
    <cellStyle name="Input 2 4 2 2 2 2 2" xfId="3055"/>
    <cellStyle name="Input 2 4 2 2 2 3" xfId="3056"/>
    <cellStyle name="Input 2 4 2 2 3" xfId="3057"/>
    <cellStyle name="Input 2 4 2 2 3 2" xfId="3058"/>
    <cellStyle name="Input 2 4 2 2 3 2 2" xfId="3059"/>
    <cellStyle name="Input 2 4 2 2 4" xfId="3060"/>
    <cellStyle name="Input 2 4 2 2 4 2" xfId="3061"/>
    <cellStyle name="Input 2 4 2 3" xfId="3062"/>
    <cellStyle name="Input 2 4 2 3 2" xfId="3063"/>
    <cellStyle name="Input 2 4 2 3 2 2" xfId="3064"/>
    <cellStyle name="Input 2 4 2 3 3" xfId="3065"/>
    <cellStyle name="Input 2 4 2 4" xfId="3066"/>
    <cellStyle name="Input 2 4 2 4 2" xfId="3067"/>
    <cellStyle name="Input 2 4 2 4 2 2" xfId="3068"/>
    <cellStyle name="Input 2 4 2 5" xfId="3069"/>
    <cellStyle name="Input 2 4 2 5 2" xfId="3070"/>
    <cellStyle name="Input 2 4 20" xfId="3071"/>
    <cellStyle name="Input 2 4 21" xfId="3072"/>
    <cellStyle name="Input 2 4 22" xfId="3073"/>
    <cellStyle name="Input 2 4 23" xfId="3074"/>
    <cellStyle name="Input 2 4 24" xfId="3075"/>
    <cellStyle name="Input 2 4 25" xfId="3076"/>
    <cellStyle name="Input 2 4 26" xfId="3077"/>
    <cellStyle name="Input 2 4 27" xfId="3078"/>
    <cellStyle name="Input 2 4 3" xfId="3079"/>
    <cellStyle name="Input 2 4 4" xfId="3080"/>
    <cellStyle name="Input 2 4 5" xfId="3081"/>
    <cellStyle name="Input 2 4 6" xfId="3082"/>
    <cellStyle name="Input 2 4 7" xfId="3083"/>
    <cellStyle name="Input 2 4 8" xfId="3084"/>
    <cellStyle name="Input 2 4 9" xfId="3085"/>
    <cellStyle name="Input 2 5" xfId="576"/>
    <cellStyle name="Input 2 5 10" xfId="3086"/>
    <cellStyle name="Input 2 5 11" xfId="3087"/>
    <cellStyle name="Input 2 5 12" xfId="3088"/>
    <cellStyle name="Input 2 5 13" xfId="3089"/>
    <cellStyle name="Input 2 5 14" xfId="3090"/>
    <cellStyle name="Input 2 5 15" xfId="3091"/>
    <cellStyle name="Input 2 5 16" xfId="3092"/>
    <cellStyle name="Input 2 5 17" xfId="3093"/>
    <cellStyle name="Input 2 5 18" xfId="3094"/>
    <cellStyle name="Input 2 5 19" xfId="3095"/>
    <cellStyle name="Input 2 5 2" xfId="3096"/>
    <cellStyle name="Input 2 5 2 2" xfId="3097"/>
    <cellStyle name="Input 2 5 2 2 2" xfId="3098"/>
    <cellStyle name="Input 2 5 2 2 2 2" xfId="3099"/>
    <cellStyle name="Input 2 5 2 2 2 2 2" xfId="3100"/>
    <cellStyle name="Input 2 5 2 2 2 3" xfId="3101"/>
    <cellStyle name="Input 2 5 2 2 3" xfId="3102"/>
    <cellStyle name="Input 2 5 2 2 3 2" xfId="3103"/>
    <cellStyle name="Input 2 5 2 2 3 2 2" xfId="3104"/>
    <cellStyle name="Input 2 5 2 2 4" xfId="3105"/>
    <cellStyle name="Input 2 5 2 2 4 2" xfId="3106"/>
    <cellStyle name="Input 2 5 2 3" xfId="3107"/>
    <cellStyle name="Input 2 5 2 3 2" xfId="3108"/>
    <cellStyle name="Input 2 5 2 3 2 2" xfId="3109"/>
    <cellStyle name="Input 2 5 2 3 3" xfId="3110"/>
    <cellStyle name="Input 2 5 2 4" xfId="3111"/>
    <cellStyle name="Input 2 5 2 4 2" xfId="3112"/>
    <cellStyle name="Input 2 5 2 4 2 2" xfId="3113"/>
    <cellStyle name="Input 2 5 2 5" xfId="3114"/>
    <cellStyle name="Input 2 5 2 5 2" xfId="3115"/>
    <cellStyle name="Input 2 5 20" xfId="3116"/>
    <cellStyle name="Input 2 5 21" xfId="3117"/>
    <cellStyle name="Input 2 5 22" xfId="3118"/>
    <cellStyle name="Input 2 5 23" xfId="3119"/>
    <cellStyle name="Input 2 5 24" xfId="3120"/>
    <cellStyle name="Input 2 5 25" xfId="3121"/>
    <cellStyle name="Input 2 5 26" xfId="3122"/>
    <cellStyle name="Input 2 5 27" xfId="3123"/>
    <cellStyle name="Input 2 5 3" xfId="3124"/>
    <cellStyle name="Input 2 5 4" xfId="3125"/>
    <cellStyle name="Input 2 5 5" xfId="3126"/>
    <cellStyle name="Input 2 5 6" xfId="3127"/>
    <cellStyle name="Input 2 5 7" xfId="3128"/>
    <cellStyle name="Input 2 5 8" xfId="3129"/>
    <cellStyle name="Input 2 5 9" xfId="3130"/>
    <cellStyle name="Input 2 6" xfId="577"/>
    <cellStyle name="Input 2 6 10" xfId="3131"/>
    <cellStyle name="Input 2 6 11" xfId="3132"/>
    <cellStyle name="Input 2 6 12" xfId="3133"/>
    <cellStyle name="Input 2 6 13" xfId="3134"/>
    <cellStyle name="Input 2 6 14" xfId="3135"/>
    <cellStyle name="Input 2 6 15" xfId="3136"/>
    <cellStyle name="Input 2 6 16" xfId="3137"/>
    <cellStyle name="Input 2 6 17" xfId="3138"/>
    <cellStyle name="Input 2 6 18" xfId="3139"/>
    <cellStyle name="Input 2 6 19" xfId="3140"/>
    <cellStyle name="Input 2 6 2" xfId="3141"/>
    <cellStyle name="Input 2 6 2 2" xfId="3142"/>
    <cellStyle name="Input 2 6 2 2 2" xfId="3143"/>
    <cellStyle name="Input 2 6 2 2 2 2" xfId="3144"/>
    <cellStyle name="Input 2 6 2 2 2 2 2" xfId="3145"/>
    <cellStyle name="Input 2 6 2 2 2 3" xfId="3146"/>
    <cellStyle name="Input 2 6 2 2 3" xfId="3147"/>
    <cellStyle name="Input 2 6 2 2 3 2" xfId="3148"/>
    <cellStyle name="Input 2 6 2 2 3 2 2" xfId="3149"/>
    <cellStyle name="Input 2 6 2 2 4" xfId="3150"/>
    <cellStyle name="Input 2 6 2 2 4 2" xfId="3151"/>
    <cellStyle name="Input 2 6 2 3" xfId="3152"/>
    <cellStyle name="Input 2 6 2 3 2" xfId="3153"/>
    <cellStyle name="Input 2 6 2 3 2 2" xfId="3154"/>
    <cellStyle name="Input 2 6 2 3 3" xfId="3155"/>
    <cellStyle name="Input 2 6 2 4" xfId="3156"/>
    <cellStyle name="Input 2 6 2 4 2" xfId="3157"/>
    <cellStyle name="Input 2 6 2 4 2 2" xfId="3158"/>
    <cellStyle name="Input 2 6 2 5" xfId="3159"/>
    <cellStyle name="Input 2 6 2 5 2" xfId="3160"/>
    <cellStyle name="Input 2 6 20" xfId="3161"/>
    <cellStyle name="Input 2 6 21" xfId="3162"/>
    <cellStyle name="Input 2 6 22" xfId="3163"/>
    <cellStyle name="Input 2 6 23" xfId="3164"/>
    <cellStyle name="Input 2 6 24" xfId="3165"/>
    <cellStyle name="Input 2 6 25" xfId="3166"/>
    <cellStyle name="Input 2 6 26" xfId="3167"/>
    <cellStyle name="Input 2 6 27" xfId="3168"/>
    <cellStyle name="Input 2 6 3" xfId="3169"/>
    <cellStyle name="Input 2 6 4" xfId="3170"/>
    <cellStyle name="Input 2 6 5" xfId="3171"/>
    <cellStyle name="Input 2 6 6" xfId="3172"/>
    <cellStyle name="Input 2 6 7" xfId="3173"/>
    <cellStyle name="Input 2 6 8" xfId="3174"/>
    <cellStyle name="Input 2 6 9" xfId="3175"/>
    <cellStyle name="Input 2 7" xfId="3176"/>
    <cellStyle name="Input 2 7 2" xfId="3177"/>
    <cellStyle name="Input 2 7 2 2" xfId="3178"/>
    <cellStyle name="Input 2 7 2 2 2" xfId="3179"/>
    <cellStyle name="Input 2 7 2 2 2 2" xfId="3180"/>
    <cellStyle name="Input 2 7 2 2 3" xfId="3181"/>
    <cellStyle name="Input 2 7 2 3" xfId="3182"/>
    <cellStyle name="Input 2 7 2 3 2" xfId="3183"/>
    <cellStyle name="Input 2 7 2 3 2 2" xfId="3184"/>
    <cellStyle name="Input 2 7 2 4" xfId="3185"/>
    <cellStyle name="Input 2 7 2 4 2" xfId="3186"/>
    <cellStyle name="Input 2 7 3" xfId="3187"/>
    <cellStyle name="Input 2 7 3 2" xfId="3188"/>
    <cellStyle name="Input 2 7 3 2 2" xfId="3189"/>
    <cellStyle name="Input 2 7 3 3" xfId="3190"/>
    <cellStyle name="Input 2 7 4" xfId="3191"/>
    <cellStyle name="Input 2 7 4 2" xfId="3192"/>
    <cellStyle name="Input 2 7 4 2 2" xfId="3193"/>
    <cellStyle name="Input 2 7 5" xfId="3194"/>
    <cellStyle name="Input 2 7 5 2" xfId="3195"/>
    <cellStyle name="Input 2 8" xfId="3196"/>
    <cellStyle name="Input 2 9" xfId="3197"/>
    <cellStyle name="Input 20" xfId="3198"/>
    <cellStyle name="Input 21" xfId="3199"/>
    <cellStyle name="Input 22" xfId="3200"/>
    <cellStyle name="Input 23" xfId="3201"/>
    <cellStyle name="Input 24" xfId="3202"/>
    <cellStyle name="Input 25" xfId="3203"/>
    <cellStyle name="Input 26" xfId="3204"/>
    <cellStyle name="Input 27" xfId="3205"/>
    <cellStyle name="Input 28" xfId="3206"/>
    <cellStyle name="Input 29" xfId="3207"/>
    <cellStyle name="Input 3" xfId="578"/>
    <cellStyle name="Input 3 10" xfId="3208"/>
    <cellStyle name="Input 3 11" xfId="3209"/>
    <cellStyle name="Input 3 12" xfId="3210"/>
    <cellStyle name="Input 3 13" xfId="3211"/>
    <cellStyle name="Input 3 14" xfId="3212"/>
    <cellStyle name="Input 3 15" xfId="3213"/>
    <cellStyle name="Input 3 16" xfId="3214"/>
    <cellStyle name="Input 3 17" xfId="3215"/>
    <cellStyle name="Input 3 18" xfId="3216"/>
    <cellStyle name="Input 3 19" xfId="3217"/>
    <cellStyle name="Input 3 2" xfId="3218"/>
    <cellStyle name="Input 3 2 2" xfId="3219"/>
    <cellStyle name="Input 3 2 2 2" xfId="3220"/>
    <cellStyle name="Input 3 2 2 2 2" xfId="3221"/>
    <cellStyle name="Input 3 2 2 2 2 2" xfId="3222"/>
    <cellStyle name="Input 3 2 2 2 3" xfId="3223"/>
    <cellStyle name="Input 3 2 2 3" xfId="3224"/>
    <cellStyle name="Input 3 2 2 3 2" xfId="3225"/>
    <cellStyle name="Input 3 2 2 3 2 2" xfId="3226"/>
    <cellStyle name="Input 3 2 2 4" xfId="3227"/>
    <cellStyle name="Input 3 2 2 4 2" xfId="3228"/>
    <cellStyle name="Input 3 2 3" xfId="3229"/>
    <cellStyle name="Input 3 2 3 2" xfId="3230"/>
    <cellStyle name="Input 3 2 3 2 2" xfId="3231"/>
    <cellStyle name="Input 3 2 3 3" xfId="3232"/>
    <cellStyle name="Input 3 2 4" xfId="3233"/>
    <cellStyle name="Input 3 2 4 2" xfId="3234"/>
    <cellStyle name="Input 3 2 4 2 2" xfId="3235"/>
    <cellStyle name="Input 3 2 5" xfId="3236"/>
    <cellStyle name="Input 3 2 5 2" xfId="3237"/>
    <cellStyle name="Input 3 20" xfId="3238"/>
    <cellStyle name="Input 3 21" xfId="3239"/>
    <cellStyle name="Input 3 22" xfId="3240"/>
    <cellStyle name="Input 3 23" xfId="3241"/>
    <cellStyle name="Input 3 24" xfId="3242"/>
    <cellStyle name="Input 3 25" xfId="3243"/>
    <cellStyle name="Input 3 26" xfId="3244"/>
    <cellStyle name="Input 3 27" xfId="3245"/>
    <cellStyle name="Input 3 3" xfId="3246"/>
    <cellStyle name="Input 3 4" xfId="3247"/>
    <cellStyle name="Input 3 5" xfId="3248"/>
    <cellStyle name="Input 3 6" xfId="3249"/>
    <cellStyle name="Input 3 7" xfId="3250"/>
    <cellStyle name="Input 3 8" xfId="3251"/>
    <cellStyle name="Input 3 9" xfId="3252"/>
    <cellStyle name="Input 30" xfId="3253"/>
    <cellStyle name="Input 31" xfId="3254"/>
    <cellStyle name="Input 32" xfId="3255"/>
    <cellStyle name="Input 33" xfId="3256"/>
    <cellStyle name="Input 4" xfId="579"/>
    <cellStyle name="Input 4 10" xfId="3257"/>
    <cellStyle name="Input 4 11" xfId="3258"/>
    <cellStyle name="Input 4 12" xfId="3259"/>
    <cellStyle name="Input 4 13" xfId="3260"/>
    <cellStyle name="Input 4 14" xfId="3261"/>
    <cellStyle name="Input 4 15" xfId="3262"/>
    <cellStyle name="Input 4 16" xfId="3263"/>
    <cellStyle name="Input 4 17" xfId="3264"/>
    <cellStyle name="Input 4 18" xfId="3265"/>
    <cellStyle name="Input 4 19" xfId="3266"/>
    <cellStyle name="Input 4 2" xfId="3267"/>
    <cellStyle name="Input 4 2 2" xfId="3268"/>
    <cellStyle name="Input 4 2 2 2" xfId="3269"/>
    <cellStyle name="Input 4 2 2 2 2" xfId="3270"/>
    <cellStyle name="Input 4 2 2 2 2 2" xfId="3271"/>
    <cellStyle name="Input 4 2 2 2 3" xfId="3272"/>
    <cellStyle name="Input 4 2 2 3" xfId="3273"/>
    <cellStyle name="Input 4 2 2 3 2" xfId="3274"/>
    <cellStyle name="Input 4 2 2 3 2 2" xfId="3275"/>
    <cellStyle name="Input 4 2 2 4" xfId="3276"/>
    <cellStyle name="Input 4 2 2 4 2" xfId="3277"/>
    <cellStyle name="Input 4 2 3" xfId="3278"/>
    <cellStyle name="Input 4 2 3 2" xfId="3279"/>
    <cellStyle name="Input 4 2 3 2 2" xfId="3280"/>
    <cellStyle name="Input 4 2 3 3" xfId="3281"/>
    <cellStyle name="Input 4 2 4" xfId="3282"/>
    <cellStyle name="Input 4 2 4 2" xfId="3283"/>
    <cellStyle name="Input 4 2 4 2 2" xfId="3284"/>
    <cellStyle name="Input 4 2 5" xfId="3285"/>
    <cellStyle name="Input 4 2 5 2" xfId="3286"/>
    <cellStyle name="Input 4 20" xfId="3287"/>
    <cellStyle name="Input 4 21" xfId="3288"/>
    <cellStyle name="Input 4 22" xfId="3289"/>
    <cellStyle name="Input 4 23" xfId="3290"/>
    <cellStyle name="Input 4 24" xfId="3291"/>
    <cellStyle name="Input 4 25" xfId="3292"/>
    <cellStyle name="Input 4 26" xfId="3293"/>
    <cellStyle name="Input 4 27" xfId="3294"/>
    <cellStyle name="Input 4 3" xfId="3295"/>
    <cellStyle name="Input 4 4" xfId="3296"/>
    <cellStyle name="Input 4 5" xfId="3297"/>
    <cellStyle name="Input 4 6" xfId="3298"/>
    <cellStyle name="Input 4 7" xfId="3299"/>
    <cellStyle name="Input 4 8" xfId="3300"/>
    <cellStyle name="Input 4 9" xfId="3301"/>
    <cellStyle name="Input 5" xfId="580"/>
    <cellStyle name="Input 5 10" xfId="3302"/>
    <cellStyle name="Input 5 11" xfId="3303"/>
    <cellStyle name="Input 5 12" xfId="3304"/>
    <cellStyle name="Input 5 13" xfId="3305"/>
    <cellStyle name="Input 5 14" xfId="3306"/>
    <cellStyle name="Input 5 15" xfId="3307"/>
    <cellStyle name="Input 5 16" xfId="3308"/>
    <cellStyle name="Input 5 17" xfId="3309"/>
    <cellStyle name="Input 5 18" xfId="3310"/>
    <cellStyle name="Input 5 19" xfId="3311"/>
    <cellStyle name="Input 5 2" xfId="3312"/>
    <cellStyle name="Input 5 2 2" xfId="3313"/>
    <cellStyle name="Input 5 2 2 2" xfId="3314"/>
    <cellStyle name="Input 5 2 2 2 2" xfId="3315"/>
    <cellStyle name="Input 5 2 2 2 2 2" xfId="3316"/>
    <cellStyle name="Input 5 2 2 2 3" xfId="3317"/>
    <cellStyle name="Input 5 2 2 3" xfId="3318"/>
    <cellStyle name="Input 5 2 2 3 2" xfId="3319"/>
    <cellStyle name="Input 5 2 2 3 2 2" xfId="3320"/>
    <cellStyle name="Input 5 2 2 4" xfId="3321"/>
    <cellStyle name="Input 5 2 2 4 2" xfId="3322"/>
    <cellStyle name="Input 5 2 3" xfId="3323"/>
    <cellStyle name="Input 5 2 3 2" xfId="3324"/>
    <cellStyle name="Input 5 2 3 2 2" xfId="3325"/>
    <cellStyle name="Input 5 2 3 3" xfId="3326"/>
    <cellStyle name="Input 5 2 4" xfId="3327"/>
    <cellStyle name="Input 5 2 4 2" xfId="3328"/>
    <cellStyle name="Input 5 2 4 2 2" xfId="3329"/>
    <cellStyle name="Input 5 2 5" xfId="3330"/>
    <cellStyle name="Input 5 2 5 2" xfId="3331"/>
    <cellStyle name="Input 5 20" xfId="3332"/>
    <cellStyle name="Input 5 21" xfId="3333"/>
    <cellStyle name="Input 5 22" xfId="3334"/>
    <cellStyle name="Input 5 23" xfId="3335"/>
    <cellStyle name="Input 5 24" xfId="3336"/>
    <cellStyle name="Input 5 25" xfId="3337"/>
    <cellStyle name="Input 5 26" xfId="3338"/>
    <cellStyle name="Input 5 27" xfId="3339"/>
    <cellStyle name="Input 5 3" xfId="3340"/>
    <cellStyle name="Input 5 4" xfId="3341"/>
    <cellStyle name="Input 5 5" xfId="3342"/>
    <cellStyle name="Input 5 6" xfId="3343"/>
    <cellStyle name="Input 5 7" xfId="3344"/>
    <cellStyle name="Input 5 8" xfId="3345"/>
    <cellStyle name="Input 5 9" xfId="3346"/>
    <cellStyle name="Input 6" xfId="581"/>
    <cellStyle name="Input 6 10" xfId="3347"/>
    <cellStyle name="Input 6 11" xfId="3348"/>
    <cellStyle name="Input 6 12" xfId="3349"/>
    <cellStyle name="Input 6 13" xfId="3350"/>
    <cellStyle name="Input 6 14" xfId="3351"/>
    <cellStyle name="Input 6 15" xfId="3352"/>
    <cellStyle name="Input 6 16" xfId="3353"/>
    <cellStyle name="Input 6 17" xfId="3354"/>
    <cellStyle name="Input 6 18" xfId="3355"/>
    <cellStyle name="Input 6 19" xfId="3356"/>
    <cellStyle name="Input 6 2" xfId="3357"/>
    <cellStyle name="Input 6 2 2" xfId="3358"/>
    <cellStyle name="Input 6 2 2 2" xfId="3359"/>
    <cellStyle name="Input 6 2 2 2 2" xfId="3360"/>
    <cellStyle name="Input 6 2 2 2 2 2" xfId="3361"/>
    <cellStyle name="Input 6 2 2 2 3" xfId="3362"/>
    <cellStyle name="Input 6 2 2 3" xfId="3363"/>
    <cellStyle name="Input 6 2 2 3 2" xfId="3364"/>
    <cellStyle name="Input 6 2 2 3 2 2" xfId="3365"/>
    <cellStyle name="Input 6 2 2 4" xfId="3366"/>
    <cellStyle name="Input 6 2 2 4 2" xfId="3367"/>
    <cellStyle name="Input 6 2 3" xfId="3368"/>
    <cellStyle name="Input 6 2 3 2" xfId="3369"/>
    <cellStyle name="Input 6 2 3 2 2" xfId="3370"/>
    <cellStyle name="Input 6 2 3 3" xfId="3371"/>
    <cellStyle name="Input 6 2 4" xfId="3372"/>
    <cellStyle name="Input 6 2 4 2" xfId="3373"/>
    <cellStyle name="Input 6 2 4 2 2" xfId="3374"/>
    <cellStyle name="Input 6 2 5" xfId="3375"/>
    <cellStyle name="Input 6 2 5 2" xfId="3376"/>
    <cellStyle name="Input 6 20" xfId="3377"/>
    <cellStyle name="Input 6 21" xfId="3378"/>
    <cellStyle name="Input 6 22" xfId="3379"/>
    <cellStyle name="Input 6 23" xfId="3380"/>
    <cellStyle name="Input 6 24" xfId="3381"/>
    <cellStyle name="Input 6 25" xfId="3382"/>
    <cellStyle name="Input 6 26" xfId="3383"/>
    <cellStyle name="Input 6 27" xfId="3384"/>
    <cellStyle name="Input 6 3" xfId="3385"/>
    <cellStyle name="Input 6 4" xfId="3386"/>
    <cellStyle name="Input 6 5" xfId="3387"/>
    <cellStyle name="Input 6 6" xfId="3388"/>
    <cellStyle name="Input 6 7" xfId="3389"/>
    <cellStyle name="Input 6 8" xfId="3390"/>
    <cellStyle name="Input 6 9" xfId="3391"/>
    <cellStyle name="Input 7" xfId="3392"/>
    <cellStyle name="Input 7 2" xfId="3393"/>
    <cellStyle name="Input 7 2 2" xfId="3394"/>
    <cellStyle name="Input 7 2 2 2" xfId="3395"/>
    <cellStyle name="Input 7 2 2 2 2" xfId="3396"/>
    <cellStyle name="Input 7 2 2 3" xfId="3397"/>
    <cellStyle name="Input 7 2 3" xfId="3398"/>
    <cellStyle name="Input 7 2 3 2" xfId="3399"/>
    <cellStyle name="Input 7 2 3 2 2" xfId="3400"/>
    <cellStyle name="Input 7 2 4" xfId="3401"/>
    <cellStyle name="Input 7 2 4 2" xfId="3402"/>
    <cellStyle name="Input 7 3" xfId="3403"/>
    <cellStyle name="Input 7 3 2" xfId="3404"/>
    <cellStyle name="Input 7 3 2 2" xfId="3405"/>
    <cellStyle name="Input 7 3 3" xfId="3406"/>
    <cellStyle name="Input 7 4" xfId="3407"/>
    <cellStyle name="Input 7 4 2" xfId="3408"/>
    <cellStyle name="Input 7 4 2 2" xfId="3409"/>
    <cellStyle name="Input 7 5" xfId="3410"/>
    <cellStyle name="Input 7 5 2" xfId="3411"/>
    <cellStyle name="Input 8" xfId="3412"/>
    <cellStyle name="Input 9" xfId="3413"/>
    <cellStyle name="Invoer 2" xfId="341"/>
    <cellStyle name="Invoer 2 10" xfId="3414"/>
    <cellStyle name="Invoer 2 11" xfId="3415"/>
    <cellStyle name="Invoer 2 12" xfId="3416"/>
    <cellStyle name="Invoer 2 13" xfId="3417"/>
    <cellStyle name="Invoer 2 14" xfId="3418"/>
    <cellStyle name="Invoer 2 15" xfId="3419"/>
    <cellStyle name="Invoer 2 16" xfId="3420"/>
    <cellStyle name="Invoer 2 17" xfId="3421"/>
    <cellStyle name="Invoer 2 18" xfId="3422"/>
    <cellStyle name="Invoer 2 19" xfId="3423"/>
    <cellStyle name="Invoer 2 2" xfId="436"/>
    <cellStyle name="Invoer 2 2 10" xfId="3424"/>
    <cellStyle name="Invoer 2 2 11" xfId="3425"/>
    <cellStyle name="Invoer 2 2 12" xfId="3426"/>
    <cellStyle name="Invoer 2 2 13" xfId="3427"/>
    <cellStyle name="Invoer 2 2 14" xfId="3428"/>
    <cellStyle name="Invoer 2 2 15" xfId="3429"/>
    <cellStyle name="Invoer 2 2 16" xfId="3430"/>
    <cellStyle name="Invoer 2 2 17" xfId="3431"/>
    <cellStyle name="Invoer 2 2 18" xfId="3432"/>
    <cellStyle name="Invoer 2 2 19" xfId="3433"/>
    <cellStyle name="Invoer 2 2 2" xfId="3434"/>
    <cellStyle name="Invoer 2 2 2 2" xfId="3435"/>
    <cellStyle name="Invoer 2 2 2 2 2" xfId="3436"/>
    <cellStyle name="Invoer 2 2 2 2 2 2" xfId="3437"/>
    <cellStyle name="Invoer 2 2 2 2 2 2 2" xfId="3438"/>
    <cellStyle name="Invoer 2 2 2 2 2 3" xfId="3439"/>
    <cellStyle name="Invoer 2 2 2 2 3" xfId="3440"/>
    <cellStyle name="Invoer 2 2 2 2 3 2" xfId="3441"/>
    <cellStyle name="Invoer 2 2 2 2 3 2 2" xfId="3442"/>
    <cellStyle name="Invoer 2 2 2 2 4" xfId="3443"/>
    <cellStyle name="Invoer 2 2 2 2 4 2" xfId="3444"/>
    <cellStyle name="Invoer 2 2 2 3" xfId="3445"/>
    <cellStyle name="Invoer 2 2 2 3 2" xfId="3446"/>
    <cellStyle name="Invoer 2 2 2 3 2 2" xfId="3447"/>
    <cellStyle name="Invoer 2 2 2 3 3" xfId="3448"/>
    <cellStyle name="Invoer 2 2 2 4" xfId="3449"/>
    <cellStyle name="Invoer 2 2 2 4 2" xfId="3450"/>
    <cellStyle name="Invoer 2 2 2 4 2 2" xfId="3451"/>
    <cellStyle name="Invoer 2 2 2 5" xfId="3452"/>
    <cellStyle name="Invoer 2 2 2 5 2" xfId="3453"/>
    <cellStyle name="Invoer 2 2 20" xfId="3454"/>
    <cellStyle name="Invoer 2 2 21" xfId="3455"/>
    <cellStyle name="Invoer 2 2 22" xfId="3456"/>
    <cellStyle name="Invoer 2 2 23" xfId="3457"/>
    <cellStyle name="Invoer 2 2 24" xfId="3458"/>
    <cellStyle name="Invoer 2 2 25" xfId="3459"/>
    <cellStyle name="Invoer 2 2 26" xfId="3460"/>
    <cellStyle name="Invoer 2 2 27" xfId="3461"/>
    <cellStyle name="Invoer 2 2 3" xfId="3462"/>
    <cellStyle name="Invoer 2 2 4" xfId="3463"/>
    <cellStyle name="Invoer 2 2 5" xfId="3464"/>
    <cellStyle name="Invoer 2 2 6" xfId="3465"/>
    <cellStyle name="Invoer 2 2 7" xfId="3466"/>
    <cellStyle name="Invoer 2 2 8" xfId="3467"/>
    <cellStyle name="Invoer 2 2 9" xfId="3468"/>
    <cellStyle name="Invoer 2 20" xfId="3469"/>
    <cellStyle name="Invoer 2 21" xfId="3470"/>
    <cellStyle name="Invoer 2 22" xfId="3471"/>
    <cellStyle name="Invoer 2 23" xfId="3472"/>
    <cellStyle name="Invoer 2 24" xfId="3473"/>
    <cellStyle name="Invoer 2 25" xfId="3474"/>
    <cellStyle name="Invoer 2 26" xfId="3475"/>
    <cellStyle name="Invoer 2 27" xfId="3476"/>
    <cellStyle name="Invoer 2 28" xfId="3477"/>
    <cellStyle name="Invoer 2 29" xfId="3478"/>
    <cellStyle name="Invoer 2 3" xfId="582"/>
    <cellStyle name="Invoer 2 3 10" xfId="3479"/>
    <cellStyle name="Invoer 2 3 11" xfId="3480"/>
    <cellStyle name="Invoer 2 3 12" xfId="3481"/>
    <cellStyle name="Invoer 2 3 13" xfId="3482"/>
    <cellStyle name="Invoer 2 3 14" xfId="3483"/>
    <cellStyle name="Invoer 2 3 15" xfId="3484"/>
    <cellStyle name="Invoer 2 3 16" xfId="3485"/>
    <cellStyle name="Invoer 2 3 17" xfId="3486"/>
    <cellStyle name="Invoer 2 3 18" xfId="3487"/>
    <cellStyle name="Invoer 2 3 19" xfId="3488"/>
    <cellStyle name="Invoer 2 3 2" xfId="3489"/>
    <cellStyle name="Invoer 2 3 2 2" xfId="3490"/>
    <cellStyle name="Invoer 2 3 2 2 2" xfId="3491"/>
    <cellStyle name="Invoer 2 3 2 2 2 2" xfId="3492"/>
    <cellStyle name="Invoer 2 3 2 2 2 2 2" xfId="3493"/>
    <cellStyle name="Invoer 2 3 2 2 2 3" xfId="3494"/>
    <cellStyle name="Invoer 2 3 2 2 3" xfId="3495"/>
    <cellStyle name="Invoer 2 3 2 2 3 2" xfId="3496"/>
    <cellStyle name="Invoer 2 3 2 2 3 2 2" xfId="3497"/>
    <cellStyle name="Invoer 2 3 2 2 4" xfId="3498"/>
    <cellStyle name="Invoer 2 3 2 2 4 2" xfId="3499"/>
    <cellStyle name="Invoer 2 3 2 3" xfId="3500"/>
    <cellStyle name="Invoer 2 3 2 3 2" xfId="3501"/>
    <cellStyle name="Invoer 2 3 2 3 2 2" xfId="3502"/>
    <cellStyle name="Invoer 2 3 2 3 3" xfId="3503"/>
    <cellStyle name="Invoer 2 3 2 4" xfId="3504"/>
    <cellStyle name="Invoer 2 3 2 4 2" xfId="3505"/>
    <cellStyle name="Invoer 2 3 2 4 2 2" xfId="3506"/>
    <cellStyle name="Invoer 2 3 2 5" xfId="3507"/>
    <cellStyle name="Invoer 2 3 2 5 2" xfId="3508"/>
    <cellStyle name="Invoer 2 3 20" xfId="3509"/>
    <cellStyle name="Invoer 2 3 21" xfId="3510"/>
    <cellStyle name="Invoer 2 3 22" xfId="3511"/>
    <cellStyle name="Invoer 2 3 23" xfId="3512"/>
    <cellStyle name="Invoer 2 3 24" xfId="3513"/>
    <cellStyle name="Invoer 2 3 25" xfId="3514"/>
    <cellStyle name="Invoer 2 3 26" xfId="3515"/>
    <cellStyle name="Invoer 2 3 27" xfId="3516"/>
    <cellStyle name="Invoer 2 3 3" xfId="3517"/>
    <cellStyle name="Invoer 2 3 4" xfId="3518"/>
    <cellStyle name="Invoer 2 3 5" xfId="3519"/>
    <cellStyle name="Invoer 2 3 6" xfId="3520"/>
    <cellStyle name="Invoer 2 3 7" xfId="3521"/>
    <cellStyle name="Invoer 2 3 8" xfId="3522"/>
    <cellStyle name="Invoer 2 3 9" xfId="3523"/>
    <cellStyle name="Invoer 2 30" xfId="3524"/>
    <cellStyle name="Invoer 2 31" xfId="3525"/>
    <cellStyle name="Invoer 2 32" xfId="3526"/>
    <cellStyle name="Invoer 2 4" xfId="583"/>
    <cellStyle name="Invoer 2 4 10" xfId="3527"/>
    <cellStyle name="Invoer 2 4 11" xfId="3528"/>
    <cellStyle name="Invoer 2 4 12" xfId="3529"/>
    <cellStyle name="Invoer 2 4 13" xfId="3530"/>
    <cellStyle name="Invoer 2 4 14" xfId="3531"/>
    <cellStyle name="Invoer 2 4 15" xfId="3532"/>
    <cellStyle name="Invoer 2 4 16" xfId="3533"/>
    <cellStyle name="Invoer 2 4 17" xfId="3534"/>
    <cellStyle name="Invoer 2 4 18" xfId="3535"/>
    <cellStyle name="Invoer 2 4 19" xfId="3536"/>
    <cellStyle name="Invoer 2 4 2" xfId="3537"/>
    <cellStyle name="Invoer 2 4 2 2" xfId="3538"/>
    <cellStyle name="Invoer 2 4 2 2 2" xfId="3539"/>
    <cellStyle name="Invoer 2 4 2 2 2 2" xfId="3540"/>
    <cellStyle name="Invoer 2 4 2 2 2 2 2" xfId="3541"/>
    <cellStyle name="Invoer 2 4 2 2 2 3" xfId="3542"/>
    <cellStyle name="Invoer 2 4 2 2 3" xfId="3543"/>
    <cellStyle name="Invoer 2 4 2 2 3 2" xfId="3544"/>
    <cellStyle name="Invoer 2 4 2 2 3 2 2" xfId="3545"/>
    <cellStyle name="Invoer 2 4 2 2 4" xfId="3546"/>
    <cellStyle name="Invoer 2 4 2 2 4 2" xfId="3547"/>
    <cellStyle name="Invoer 2 4 2 3" xfId="3548"/>
    <cellStyle name="Invoer 2 4 2 3 2" xfId="3549"/>
    <cellStyle name="Invoer 2 4 2 3 2 2" xfId="3550"/>
    <cellStyle name="Invoer 2 4 2 3 3" xfId="3551"/>
    <cellStyle name="Invoer 2 4 2 4" xfId="3552"/>
    <cellStyle name="Invoer 2 4 2 4 2" xfId="3553"/>
    <cellStyle name="Invoer 2 4 2 4 2 2" xfId="3554"/>
    <cellStyle name="Invoer 2 4 2 5" xfId="3555"/>
    <cellStyle name="Invoer 2 4 2 5 2" xfId="3556"/>
    <cellStyle name="Invoer 2 4 20" xfId="3557"/>
    <cellStyle name="Invoer 2 4 21" xfId="3558"/>
    <cellStyle name="Invoer 2 4 22" xfId="3559"/>
    <cellStyle name="Invoer 2 4 23" xfId="3560"/>
    <cellStyle name="Invoer 2 4 24" xfId="3561"/>
    <cellStyle name="Invoer 2 4 25" xfId="3562"/>
    <cellStyle name="Invoer 2 4 26" xfId="3563"/>
    <cellStyle name="Invoer 2 4 27" xfId="3564"/>
    <cellStyle name="Invoer 2 4 3" xfId="3565"/>
    <cellStyle name="Invoer 2 4 4" xfId="3566"/>
    <cellStyle name="Invoer 2 4 5" xfId="3567"/>
    <cellStyle name="Invoer 2 4 6" xfId="3568"/>
    <cellStyle name="Invoer 2 4 7" xfId="3569"/>
    <cellStyle name="Invoer 2 4 8" xfId="3570"/>
    <cellStyle name="Invoer 2 4 9" xfId="3571"/>
    <cellStyle name="Invoer 2 5" xfId="584"/>
    <cellStyle name="Invoer 2 5 10" xfId="3572"/>
    <cellStyle name="Invoer 2 5 11" xfId="3573"/>
    <cellStyle name="Invoer 2 5 12" xfId="3574"/>
    <cellStyle name="Invoer 2 5 13" xfId="3575"/>
    <cellStyle name="Invoer 2 5 14" xfId="3576"/>
    <cellStyle name="Invoer 2 5 15" xfId="3577"/>
    <cellStyle name="Invoer 2 5 16" xfId="3578"/>
    <cellStyle name="Invoer 2 5 17" xfId="3579"/>
    <cellStyle name="Invoer 2 5 18" xfId="3580"/>
    <cellStyle name="Invoer 2 5 19" xfId="3581"/>
    <cellStyle name="Invoer 2 5 2" xfId="3582"/>
    <cellStyle name="Invoer 2 5 2 2" xfId="3583"/>
    <cellStyle name="Invoer 2 5 2 2 2" xfId="3584"/>
    <cellStyle name="Invoer 2 5 2 2 2 2" xfId="3585"/>
    <cellStyle name="Invoer 2 5 2 2 2 2 2" xfId="3586"/>
    <cellStyle name="Invoer 2 5 2 2 2 3" xfId="3587"/>
    <cellStyle name="Invoer 2 5 2 2 3" xfId="3588"/>
    <cellStyle name="Invoer 2 5 2 2 3 2" xfId="3589"/>
    <cellStyle name="Invoer 2 5 2 2 3 2 2" xfId="3590"/>
    <cellStyle name="Invoer 2 5 2 2 4" xfId="3591"/>
    <cellStyle name="Invoer 2 5 2 2 4 2" xfId="3592"/>
    <cellStyle name="Invoer 2 5 2 3" xfId="3593"/>
    <cellStyle name="Invoer 2 5 2 3 2" xfId="3594"/>
    <cellStyle name="Invoer 2 5 2 3 2 2" xfId="3595"/>
    <cellStyle name="Invoer 2 5 2 3 3" xfId="3596"/>
    <cellStyle name="Invoer 2 5 2 4" xfId="3597"/>
    <cellStyle name="Invoer 2 5 2 4 2" xfId="3598"/>
    <cellStyle name="Invoer 2 5 2 4 2 2" xfId="3599"/>
    <cellStyle name="Invoer 2 5 2 5" xfId="3600"/>
    <cellStyle name="Invoer 2 5 2 5 2" xfId="3601"/>
    <cellStyle name="Invoer 2 5 20" xfId="3602"/>
    <cellStyle name="Invoer 2 5 21" xfId="3603"/>
    <cellStyle name="Invoer 2 5 22" xfId="3604"/>
    <cellStyle name="Invoer 2 5 23" xfId="3605"/>
    <cellStyle name="Invoer 2 5 24" xfId="3606"/>
    <cellStyle name="Invoer 2 5 25" xfId="3607"/>
    <cellStyle name="Invoer 2 5 26" xfId="3608"/>
    <cellStyle name="Invoer 2 5 27" xfId="3609"/>
    <cellStyle name="Invoer 2 5 3" xfId="3610"/>
    <cellStyle name="Invoer 2 5 4" xfId="3611"/>
    <cellStyle name="Invoer 2 5 5" xfId="3612"/>
    <cellStyle name="Invoer 2 5 6" xfId="3613"/>
    <cellStyle name="Invoer 2 5 7" xfId="3614"/>
    <cellStyle name="Invoer 2 5 8" xfId="3615"/>
    <cellStyle name="Invoer 2 5 9" xfId="3616"/>
    <cellStyle name="Invoer 2 6" xfId="585"/>
    <cellStyle name="Invoer 2 6 10" xfId="3617"/>
    <cellStyle name="Invoer 2 6 11" xfId="3618"/>
    <cellStyle name="Invoer 2 6 12" xfId="3619"/>
    <cellStyle name="Invoer 2 6 13" xfId="3620"/>
    <cellStyle name="Invoer 2 6 14" xfId="3621"/>
    <cellStyle name="Invoer 2 6 15" xfId="3622"/>
    <cellStyle name="Invoer 2 6 16" xfId="3623"/>
    <cellStyle name="Invoer 2 6 17" xfId="3624"/>
    <cellStyle name="Invoer 2 6 18" xfId="3625"/>
    <cellStyle name="Invoer 2 6 19" xfId="3626"/>
    <cellStyle name="Invoer 2 6 2" xfId="3627"/>
    <cellStyle name="Invoer 2 6 2 2" xfId="3628"/>
    <cellStyle name="Invoer 2 6 2 2 2" xfId="3629"/>
    <cellStyle name="Invoer 2 6 2 2 2 2" xfId="3630"/>
    <cellStyle name="Invoer 2 6 2 2 2 2 2" xfId="3631"/>
    <cellStyle name="Invoer 2 6 2 2 2 3" xfId="3632"/>
    <cellStyle name="Invoer 2 6 2 2 3" xfId="3633"/>
    <cellStyle name="Invoer 2 6 2 2 3 2" xfId="3634"/>
    <cellStyle name="Invoer 2 6 2 2 3 2 2" xfId="3635"/>
    <cellStyle name="Invoer 2 6 2 2 4" xfId="3636"/>
    <cellStyle name="Invoer 2 6 2 2 4 2" xfId="3637"/>
    <cellStyle name="Invoer 2 6 2 3" xfId="3638"/>
    <cellStyle name="Invoer 2 6 2 3 2" xfId="3639"/>
    <cellStyle name="Invoer 2 6 2 3 2 2" xfId="3640"/>
    <cellStyle name="Invoer 2 6 2 3 3" xfId="3641"/>
    <cellStyle name="Invoer 2 6 2 4" xfId="3642"/>
    <cellStyle name="Invoer 2 6 2 4 2" xfId="3643"/>
    <cellStyle name="Invoer 2 6 2 4 2 2" xfId="3644"/>
    <cellStyle name="Invoer 2 6 2 5" xfId="3645"/>
    <cellStyle name="Invoer 2 6 2 5 2" xfId="3646"/>
    <cellStyle name="Invoer 2 6 20" xfId="3647"/>
    <cellStyle name="Invoer 2 6 21" xfId="3648"/>
    <cellStyle name="Invoer 2 6 22" xfId="3649"/>
    <cellStyle name="Invoer 2 6 23" xfId="3650"/>
    <cellStyle name="Invoer 2 6 24" xfId="3651"/>
    <cellStyle name="Invoer 2 6 25" xfId="3652"/>
    <cellStyle name="Invoer 2 6 26" xfId="3653"/>
    <cellStyle name="Invoer 2 6 27" xfId="3654"/>
    <cellStyle name="Invoer 2 6 3" xfId="3655"/>
    <cellStyle name="Invoer 2 6 4" xfId="3656"/>
    <cellStyle name="Invoer 2 6 5" xfId="3657"/>
    <cellStyle name="Invoer 2 6 6" xfId="3658"/>
    <cellStyle name="Invoer 2 6 7" xfId="3659"/>
    <cellStyle name="Invoer 2 6 8" xfId="3660"/>
    <cellStyle name="Invoer 2 6 9" xfId="3661"/>
    <cellStyle name="Invoer 2 7" xfId="3662"/>
    <cellStyle name="Invoer 2 7 2" xfId="3663"/>
    <cellStyle name="Invoer 2 7 2 2" xfId="3664"/>
    <cellStyle name="Invoer 2 7 2 2 2" xfId="3665"/>
    <cellStyle name="Invoer 2 7 2 2 2 2" xfId="3666"/>
    <cellStyle name="Invoer 2 7 2 2 3" xfId="3667"/>
    <cellStyle name="Invoer 2 7 2 3" xfId="3668"/>
    <cellStyle name="Invoer 2 7 2 3 2" xfId="3669"/>
    <cellStyle name="Invoer 2 7 2 3 2 2" xfId="3670"/>
    <cellStyle name="Invoer 2 7 2 4" xfId="3671"/>
    <cellStyle name="Invoer 2 7 2 4 2" xfId="3672"/>
    <cellStyle name="Invoer 2 7 3" xfId="3673"/>
    <cellStyle name="Invoer 2 7 3 2" xfId="3674"/>
    <cellStyle name="Invoer 2 7 3 2 2" xfId="3675"/>
    <cellStyle name="Invoer 2 7 3 3" xfId="3676"/>
    <cellStyle name="Invoer 2 7 4" xfId="3677"/>
    <cellStyle name="Invoer 2 7 4 2" xfId="3678"/>
    <cellStyle name="Invoer 2 7 4 2 2" xfId="3679"/>
    <cellStyle name="Invoer 2 7 5" xfId="3680"/>
    <cellStyle name="Invoer 2 7 5 2" xfId="3681"/>
    <cellStyle name="Invoer 2 8" xfId="3682"/>
    <cellStyle name="Invoer 2 9" xfId="3683"/>
    <cellStyle name="Invoer 3" xfId="586"/>
    <cellStyle name="Invoer 3 10" xfId="3684"/>
    <cellStyle name="Invoer 3 11" xfId="3685"/>
    <cellStyle name="Invoer 3 12" xfId="3686"/>
    <cellStyle name="Invoer 3 13" xfId="3687"/>
    <cellStyle name="Invoer 3 14" xfId="3688"/>
    <cellStyle name="Invoer 3 15" xfId="3689"/>
    <cellStyle name="Invoer 3 16" xfId="3690"/>
    <cellStyle name="Invoer 3 17" xfId="3691"/>
    <cellStyle name="Invoer 3 18" xfId="3692"/>
    <cellStyle name="Invoer 3 19" xfId="3693"/>
    <cellStyle name="Invoer 3 2" xfId="3694"/>
    <cellStyle name="Invoer 3 2 2" xfId="3695"/>
    <cellStyle name="Invoer 3 2 2 2" xfId="3696"/>
    <cellStyle name="Invoer 3 2 2 2 2" xfId="3697"/>
    <cellStyle name="Invoer 3 2 2 2 2 2" xfId="3698"/>
    <cellStyle name="Invoer 3 2 2 2 3" xfId="3699"/>
    <cellStyle name="Invoer 3 2 2 3" xfId="3700"/>
    <cellStyle name="Invoer 3 2 2 3 2" xfId="3701"/>
    <cellStyle name="Invoer 3 2 2 3 2 2" xfId="3702"/>
    <cellStyle name="Invoer 3 2 2 4" xfId="3703"/>
    <cellStyle name="Invoer 3 2 2 4 2" xfId="3704"/>
    <cellStyle name="Invoer 3 2 3" xfId="3705"/>
    <cellStyle name="Invoer 3 2 3 2" xfId="3706"/>
    <cellStyle name="Invoer 3 2 3 2 2" xfId="3707"/>
    <cellStyle name="Invoer 3 2 3 3" xfId="3708"/>
    <cellStyle name="Invoer 3 2 4" xfId="3709"/>
    <cellStyle name="Invoer 3 2 4 2" xfId="3710"/>
    <cellStyle name="Invoer 3 2 4 2 2" xfId="3711"/>
    <cellStyle name="Invoer 3 2 5" xfId="3712"/>
    <cellStyle name="Invoer 3 2 5 2" xfId="3713"/>
    <cellStyle name="Invoer 3 20" xfId="3714"/>
    <cellStyle name="Invoer 3 21" xfId="3715"/>
    <cellStyle name="Invoer 3 22" xfId="3716"/>
    <cellStyle name="Invoer 3 23" xfId="3717"/>
    <cellStyle name="Invoer 3 24" xfId="3718"/>
    <cellStyle name="Invoer 3 25" xfId="3719"/>
    <cellStyle name="Invoer 3 26" xfId="3720"/>
    <cellStyle name="Invoer 3 27" xfId="3721"/>
    <cellStyle name="Invoer 3 3" xfId="3722"/>
    <cellStyle name="Invoer 3 4" xfId="3723"/>
    <cellStyle name="Invoer 3 5" xfId="3724"/>
    <cellStyle name="Invoer 3 6" xfId="3725"/>
    <cellStyle name="Invoer 3 7" xfId="3726"/>
    <cellStyle name="Invoer 3 8" xfId="3727"/>
    <cellStyle name="Invoer 3 9" xfId="3728"/>
    <cellStyle name="Invoer 4" xfId="587"/>
    <cellStyle name="Invoer 4 10" xfId="3729"/>
    <cellStyle name="Invoer 4 11" xfId="3730"/>
    <cellStyle name="Invoer 4 12" xfId="3731"/>
    <cellStyle name="Invoer 4 13" xfId="3732"/>
    <cellStyle name="Invoer 4 14" xfId="3733"/>
    <cellStyle name="Invoer 4 15" xfId="3734"/>
    <cellStyle name="Invoer 4 16" xfId="3735"/>
    <cellStyle name="Invoer 4 17" xfId="3736"/>
    <cellStyle name="Invoer 4 18" xfId="3737"/>
    <cellStyle name="Invoer 4 19" xfId="3738"/>
    <cellStyle name="Invoer 4 2" xfId="3739"/>
    <cellStyle name="Invoer 4 2 2" xfId="3740"/>
    <cellStyle name="Invoer 4 2 2 2" xfId="3741"/>
    <cellStyle name="Invoer 4 2 2 2 2" xfId="3742"/>
    <cellStyle name="Invoer 4 2 2 2 2 2" xfId="3743"/>
    <cellStyle name="Invoer 4 2 2 2 3" xfId="3744"/>
    <cellStyle name="Invoer 4 2 2 3" xfId="3745"/>
    <cellStyle name="Invoer 4 2 2 3 2" xfId="3746"/>
    <cellStyle name="Invoer 4 2 2 3 2 2" xfId="3747"/>
    <cellStyle name="Invoer 4 2 2 4" xfId="3748"/>
    <cellStyle name="Invoer 4 2 2 4 2" xfId="3749"/>
    <cellStyle name="Invoer 4 2 3" xfId="3750"/>
    <cellStyle name="Invoer 4 2 3 2" xfId="3751"/>
    <cellStyle name="Invoer 4 2 3 2 2" xfId="3752"/>
    <cellStyle name="Invoer 4 2 3 3" xfId="3753"/>
    <cellStyle name="Invoer 4 2 4" xfId="3754"/>
    <cellStyle name="Invoer 4 2 4 2" xfId="3755"/>
    <cellStyle name="Invoer 4 2 4 2 2" xfId="3756"/>
    <cellStyle name="Invoer 4 2 5" xfId="3757"/>
    <cellStyle name="Invoer 4 2 5 2" xfId="3758"/>
    <cellStyle name="Invoer 4 20" xfId="3759"/>
    <cellStyle name="Invoer 4 21" xfId="3760"/>
    <cellStyle name="Invoer 4 22" xfId="3761"/>
    <cellStyle name="Invoer 4 23" xfId="3762"/>
    <cellStyle name="Invoer 4 24" xfId="3763"/>
    <cellStyle name="Invoer 4 25" xfId="3764"/>
    <cellStyle name="Invoer 4 26" xfId="3765"/>
    <cellStyle name="Invoer 4 27" xfId="3766"/>
    <cellStyle name="Invoer 4 3" xfId="3767"/>
    <cellStyle name="Invoer 4 4" xfId="3768"/>
    <cellStyle name="Invoer 4 5" xfId="3769"/>
    <cellStyle name="Invoer 4 6" xfId="3770"/>
    <cellStyle name="Invoer 4 7" xfId="3771"/>
    <cellStyle name="Invoer 4 8" xfId="3772"/>
    <cellStyle name="Invoer 4 9" xfId="3773"/>
    <cellStyle name="Invoer 5" xfId="588"/>
    <cellStyle name="Invoer 5 10" xfId="3774"/>
    <cellStyle name="Invoer 5 11" xfId="3775"/>
    <cellStyle name="Invoer 5 12" xfId="3776"/>
    <cellStyle name="Invoer 5 13" xfId="3777"/>
    <cellStyle name="Invoer 5 14" xfId="3778"/>
    <cellStyle name="Invoer 5 15" xfId="3779"/>
    <cellStyle name="Invoer 5 16" xfId="3780"/>
    <cellStyle name="Invoer 5 17" xfId="3781"/>
    <cellStyle name="Invoer 5 18" xfId="3782"/>
    <cellStyle name="Invoer 5 19" xfId="3783"/>
    <cellStyle name="Invoer 5 2" xfId="3784"/>
    <cellStyle name="Invoer 5 2 2" xfId="3785"/>
    <cellStyle name="Invoer 5 2 2 2" xfId="3786"/>
    <cellStyle name="Invoer 5 2 2 2 2" xfId="3787"/>
    <cellStyle name="Invoer 5 2 2 2 2 2" xfId="3788"/>
    <cellStyle name="Invoer 5 2 2 2 3" xfId="3789"/>
    <cellStyle name="Invoer 5 2 2 3" xfId="3790"/>
    <cellStyle name="Invoer 5 2 2 3 2" xfId="3791"/>
    <cellStyle name="Invoer 5 2 2 3 2 2" xfId="3792"/>
    <cellStyle name="Invoer 5 2 2 4" xfId="3793"/>
    <cellStyle name="Invoer 5 2 2 4 2" xfId="3794"/>
    <cellStyle name="Invoer 5 2 3" xfId="3795"/>
    <cellStyle name="Invoer 5 2 3 2" xfId="3796"/>
    <cellStyle name="Invoer 5 2 3 2 2" xfId="3797"/>
    <cellStyle name="Invoer 5 2 3 3" xfId="3798"/>
    <cellStyle name="Invoer 5 2 4" xfId="3799"/>
    <cellStyle name="Invoer 5 2 4 2" xfId="3800"/>
    <cellStyle name="Invoer 5 2 4 2 2" xfId="3801"/>
    <cellStyle name="Invoer 5 2 5" xfId="3802"/>
    <cellStyle name="Invoer 5 2 5 2" xfId="3803"/>
    <cellStyle name="Invoer 5 20" xfId="3804"/>
    <cellStyle name="Invoer 5 21" xfId="3805"/>
    <cellStyle name="Invoer 5 22" xfId="3806"/>
    <cellStyle name="Invoer 5 23" xfId="3807"/>
    <cellStyle name="Invoer 5 24" xfId="3808"/>
    <cellStyle name="Invoer 5 25" xfId="3809"/>
    <cellStyle name="Invoer 5 26" xfId="3810"/>
    <cellStyle name="Invoer 5 27" xfId="3811"/>
    <cellStyle name="Invoer 5 3" xfId="3812"/>
    <cellStyle name="Invoer 5 4" xfId="3813"/>
    <cellStyle name="Invoer 5 5" xfId="3814"/>
    <cellStyle name="Invoer 5 6" xfId="3815"/>
    <cellStyle name="Invoer 5 7" xfId="3816"/>
    <cellStyle name="Invoer 5 8" xfId="3817"/>
    <cellStyle name="Invoer 5 9" xfId="3818"/>
    <cellStyle name="Invoer 6" xfId="589"/>
    <cellStyle name="Invoer 6 10" xfId="3819"/>
    <cellStyle name="Invoer 6 11" xfId="3820"/>
    <cellStyle name="Invoer 6 12" xfId="3821"/>
    <cellStyle name="Invoer 6 13" xfId="3822"/>
    <cellStyle name="Invoer 6 14" xfId="3823"/>
    <cellStyle name="Invoer 6 15" xfId="3824"/>
    <cellStyle name="Invoer 6 16" xfId="3825"/>
    <cellStyle name="Invoer 6 17" xfId="3826"/>
    <cellStyle name="Invoer 6 18" xfId="3827"/>
    <cellStyle name="Invoer 6 19" xfId="3828"/>
    <cellStyle name="Invoer 6 2" xfId="3829"/>
    <cellStyle name="Invoer 6 2 2" xfId="3830"/>
    <cellStyle name="Invoer 6 2 2 2" xfId="3831"/>
    <cellStyle name="Invoer 6 2 2 2 2" xfId="3832"/>
    <cellStyle name="Invoer 6 2 2 2 2 2" xfId="3833"/>
    <cellStyle name="Invoer 6 2 2 2 3" xfId="3834"/>
    <cellStyle name="Invoer 6 2 2 3" xfId="3835"/>
    <cellStyle name="Invoer 6 2 2 3 2" xfId="3836"/>
    <cellStyle name="Invoer 6 2 2 3 2 2" xfId="3837"/>
    <cellStyle name="Invoer 6 2 2 4" xfId="3838"/>
    <cellStyle name="Invoer 6 2 2 4 2" xfId="3839"/>
    <cellStyle name="Invoer 6 2 3" xfId="3840"/>
    <cellStyle name="Invoer 6 2 3 2" xfId="3841"/>
    <cellStyle name="Invoer 6 2 3 2 2" xfId="3842"/>
    <cellStyle name="Invoer 6 2 3 3" xfId="3843"/>
    <cellStyle name="Invoer 6 2 4" xfId="3844"/>
    <cellStyle name="Invoer 6 2 4 2" xfId="3845"/>
    <cellStyle name="Invoer 6 2 4 2 2" xfId="3846"/>
    <cellStyle name="Invoer 6 2 5" xfId="3847"/>
    <cellStyle name="Invoer 6 2 5 2" xfId="3848"/>
    <cellStyle name="Invoer 6 20" xfId="3849"/>
    <cellStyle name="Invoer 6 21" xfId="3850"/>
    <cellStyle name="Invoer 6 22" xfId="3851"/>
    <cellStyle name="Invoer 6 23" xfId="3852"/>
    <cellStyle name="Invoer 6 24" xfId="3853"/>
    <cellStyle name="Invoer 6 25" xfId="3854"/>
    <cellStyle name="Invoer 6 26" xfId="3855"/>
    <cellStyle name="Invoer 6 27" xfId="3856"/>
    <cellStyle name="Invoer 6 3" xfId="3857"/>
    <cellStyle name="Invoer 6 4" xfId="3858"/>
    <cellStyle name="Invoer 6 5" xfId="3859"/>
    <cellStyle name="Invoer 6 6" xfId="3860"/>
    <cellStyle name="Invoer 6 7" xfId="3861"/>
    <cellStyle name="Invoer 6 8" xfId="3862"/>
    <cellStyle name="Invoer 6 9" xfId="3863"/>
    <cellStyle name="Invoer 7" xfId="590"/>
    <cellStyle name="Invoer 7 10" xfId="3864"/>
    <cellStyle name="Invoer 7 11" xfId="3865"/>
    <cellStyle name="Invoer 7 12" xfId="3866"/>
    <cellStyle name="Invoer 7 13" xfId="3867"/>
    <cellStyle name="Invoer 7 14" xfId="3868"/>
    <cellStyle name="Invoer 7 15" xfId="3869"/>
    <cellStyle name="Invoer 7 16" xfId="3870"/>
    <cellStyle name="Invoer 7 17" xfId="3871"/>
    <cellStyle name="Invoer 7 18" xfId="3872"/>
    <cellStyle name="Invoer 7 19" xfId="3873"/>
    <cellStyle name="Invoer 7 2" xfId="3874"/>
    <cellStyle name="Invoer 7 2 2" xfId="3875"/>
    <cellStyle name="Invoer 7 2 2 2" xfId="3876"/>
    <cellStyle name="Invoer 7 2 2 2 2" xfId="3877"/>
    <cellStyle name="Invoer 7 2 2 2 2 2" xfId="3878"/>
    <cellStyle name="Invoer 7 2 2 2 3" xfId="3879"/>
    <cellStyle name="Invoer 7 2 2 3" xfId="3880"/>
    <cellStyle name="Invoer 7 2 2 3 2" xfId="3881"/>
    <cellStyle name="Invoer 7 2 2 3 2 2" xfId="3882"/>
    <cellStyle name="Invoer 7 2 2 4" xfId="3883"/>
    <cellStyle name="Invoer 7 2 2 4 2" xfId="3884"/>
    <cellStyle name="Invoer 7 2 3" xfId="3885"/>
    <cellStyle name="Invoer 7 2 3 2" xfId="3886"/>
    <cellStyle name="Invoer 7 2 3 2 2" xfId="3887"/>
    <cellStyle name="Invoer 7 2 3 3" xfId="3888"/>
    <cellStyle name="Invoer 7 2 4" xfId="3889"/>
    <cellStyle name="Invoer 7 2 4 2" xfId="3890"/>
    <cellStyle name="Invoer 7 2 4 2 2" xfId="3891"/>
    <cellStyle name="Invoer 7 2 5" xfId="3892"/>
    <cellStyle name="Invoer 7 2 5 2" xfId="3893"/>
    <cellStyle name="Invoer 7 20" xfId="3894"/>
    <cellStyle name="Invoer 7 21" xfId="3895"/>
    <cellStyle name="Invoer 7 22" xfId="3896"/>
    <cellStyle name="Invoer 7 23" xfId="3897"/>
    <cellStyle name="Invoer 7 24" xfId="3898"/>
    <cellStyle name="Invoer 7 25" xfId="3899"/>
    <cellStyle name="Invoer 7 26" xfId="3900"/>
    <cellStyle name="Invoer 7 27" xfId="3901"/>
    <cellStyle name="Invoer 7 3" xfId="3902"/>
    <cellStyle name="Invoer 7 4" xfId="3903"/>
    <cellStyle name="Invoer 7 5" xfId="3904"/>
    <cellStyle name="Invoer 7 6" xfId="3905"/>
    <cellStyle name="Invoer 7 7" xfId="3906"/>
    <cellStyle name="Invoer 7 8" xfId="3907"/>
    <cellStyle name="Invoer 7 9" xfId="3908"/>
    <cellStyle name="Invoer 8" xfId="3909"/>
    <cellStyle name="Invoer 8 2" xfId="3910"/>
    <cellStyle name="Invoer 8 2 2" xfId="3911"/>
    <cellStyle name="Invoer 8 2 2 2" xfId="3912"/>
    <cellStyle name="Invoer 8 2 3" xfId="3913"/>
    <cellStyle name="Invoer 8 3" xfId="3914"/>
    <cellStyle name="Invoer 8 3 2" xfId="3915"/>
    <cellStyle name="Invoer 8 3 2 2" xfId="3916"/>
    <cellStyle name="Invoer 8 4" xfId="3917"/>
    <cellStyle name="Invoer 8 4 2" xfId="3918"/>
    <cellStyle name="Komma" xfId="41574" builtinId="3"/>
    <cellStyle name="Komma 10" xfId="437"/>
    <cellStyle name="Komma 10 2" xfId="1297"/>
    <cellStyle name="Komma 11" xfId="3919"/>
    <cellStyle name="Komma 13" xfId="438"/>
    <cellStyle name="Komma 13 2" xfId="3920"/>
    <cellStyle name="Komma 2" xfId="155"/>
    <cellStyle name="Komma 2 2" xfId="180"/>
    <cellStyle name="Komma 2 2 2" xfId="3921"/>
    <cellStyle name="Komma 2 3" xfId="439"/>
    <cellStyle name="Komma 2 3 2" xfId="3922"/>
    <cellStyle name="Komma 2 4" xfId="3923"/>
    <cellStyle name="Komma 3" xfId="342"/>
    <cellStyle name="Komma 3 2" xfId="440"/>
    <cellStyle name="Komma 3 3" xfId="591"/>
    <cellStyle name="Komma 3 3 2" xfId="3924"/>
    <cellStyle name="Komma 3 4" xfId="3925"/>
    <cellStyle name="Komma 3 4 2" xfId="3926"/>
    <cellStyle name="Komma 3 4 2 2" xfId="3927"/>
    <cellStyle name="Komma 3 4 2 2 2" xfId="3928"/>
    <cellStyle name="Komma 3 4 2 3" xfId="3929"/>
    <cellStyle name="Komma 3 4 3" xfId="3930"/>
    <cellStyle name="Komma 3 4 3 2" xfId="3931"/>
    <cellStyle name="Komma 3 4 3 2 2" xfId="3932"/>
    <cellStyle name="Komma 3 4 3 3" xfId="3933"/>
    <cellStyle name="Komma 3 4 4" xfId="3934"/>
    <cellStyle name="Komma 3 4 4 2" xfId="3935"/>
    <cellStyle name="Komma 3 4 5" xfId="3936"/>
    <cellStyle name="Komma 3 5" xfId="3937"/>
    <cellStyle name="Komma 4" xfId="441"/>
    <cellStyle name="Komma 4 2" xfId="3938"/>
    <cellStyle name="Komma 4 2 2" xfId="3939"/>
    <cellStyle name="Komma 4 2 2 2" xfId="3940"/>
    <cellStyle name="Komma 4 2 2 2 2" xfId="3941"/>
    <cellStyle name="Komma 4 2 2 3" xfId="3942"/>
    <cellStyle name="Komma 4 2 3" xfId="3943"/>
    <cellStyle name="Komma 4 2 3 2" xfId="3944"/>
    <cellStyle name="Komma 4 2 3 2 2" xfId="3945"/>
    <cellStyle name="Komma 4 2 3 3" xfId="3946"/>
    <cellStyle name="Komma 4 2 4" xfId="3947"/>
    <cellStyle name="Komma 4 2 4 2" xfId="3948"/>
    <cellStyle name="Komma 4 2 5" xfId="3949"/>
    <cellStyle name="Komma 5" xfId="442"/>
    <cellStyle name="Komma 5 2" xfId="3950"/>
    <cellStyle name="Komma 5 2 2" xfId="3951"/>
    <cellStyle name="Komma 6" xfId="443"/>
    <cellStyle name="Komma 6 2" xfId="3952"/>
    <cellStyle name="Komma 7" xfId="444"/>
    <cellStyle name="Komma 8" xfId="1309"/>
    <cellStyle name="Komma 8 2" xfId="3953"/>
    <cellStyle name="Komma 8 2 2" xfId="3954"/>
    <cellStyle name="Komma 8 2 2 2" xfId="3955"/>
    <cellStyle name="Komma 8 2 3" xfId="3956"/>
    <cellStyle name="Komma 8 3" xfId="3957"/>
    <cellStyle name="Komma 8 3 2" xfId="3958"/>
    <cellStyle name="Komma 8 4" xfId="3959"/>
    <cellStyle name="Komma 8 4 2" xfId="3960"/>
    <cellStyle name="Komma 8 4 3" xfId="3961"/>
    <cellStyle name="Komma 8 5" xfId="3962"/>
    <cellStyle name="Komma 9" xfId="3963"/>
    <cellStyle name="Komma 9 2" xfId="3964"/>
    <cellStyle name="Komma 9 2 2" xfId="3965"/>
    <cellStyle name="Komma 9 3" xfId="3966"/>
    <cellStyle name="Kop 1 2" xfId="343"/>
    <cellStyle name="Kop 1 3" xfId="3967"/>
    <cellStyle name="Kop 2 2" xfId="344"/>
    <cellStyle name="Kop 2 3" xfId="3968"/>
    <cellStyle name="Kop 3 2" xfId="345"/>
    <cellStyle name="Kop 3 3" xfId="3969"/>
    <cellStyle name="Kop 4 2" xfId="346"/>
    <cellStyle name="Kop 4 3" xfId="3970"/>
    <cellStyle name="Linked Cell 2" xfId="156"/>
    <cellStyle name="Linked Cell 2 2" xfId="1342"/>
    <cellStyle name="Linked Cell 2 3" xfId="1286"/>
    <cellStyle name="Linked Cell 3" xfId="3971"/>
    <cellStyle name="MAND_x000a_CHECK.COMMAND_x000e_RENAME.COMMAND_x0008_SHOW.BAR_x000b_DELETE.MENU_x000e_DELETE.COMMAND_x000e_GET.CHA" xfId="60"/>
    <cellStyle name="MAND_x000a_CHECK.COMMAND_x000e_RENAME.COMMAND_x0008_SHOW.BAR_x000b_DELETE.MENU_x000e_DELETE.COMMAND_x000e_GET.CHA 2" xfId="157"/>
    <cellStyle name="MAND_x000a_CHECK.COMMAND_x000e_RENAME.COMMAND_x0008_SHOW.BAR_x000b_DELETE.MENU_x000e_DELETE.COMMAND_x000e_GET.CHA 2 2" xfId="416"/>
    <cellStyle name="MAND_x000a_CHECK.COMMAND_x000e_RENAME.COMMAND_x0008_SHOW.BAR_x000b_DELETE.MENU_x000e_DELETE.COMMAND_x000e_GET.CHA 2 2 2" xfId="3972"/>
    <cellStyle name="MAND_x000a_CHECK.COMMAND_x000e_RENAME.COMMAND_x0008_SHOW.BAR_x000b_DELETE.MENU_x000e_DELETE.COMMAND_x000e_GET.CHA 2 3" xfId="3973"/>
    <cellStyle name="MAND_x000a_CHECK.COMMAND_x000e_RENAME.COMMAND_x0008_SHOW.BAR_x000b_DELETE.MENU_x000e_DELETE.COMMAND_x000e_GET.CHA 3" xfId="347"/>
    <cellStyle name="MAND_x000a_CHECK.COMMAND_x000e_RENAME.COMMAND_x0008_SHOW.BAR_x000b_DELETE.MENU_x000e_DELETE.COMMAND_x000e_GET.CHA 3 2" xfId="3974"/>
    <cellStyle name="MAND_x000a_CHECK.COMMAND_x000e_RENAME.COMMAND_x0008_SHOW.BAR_x000b_DELETE.MENU_x000e_DELETE.COMMAND_x000e_GET.CHA 4" xfId="445"/>
    <cellStyle name="MAND_x000a_CHECK.COMMAND_x000e_RENAME.COMMAND_x0008_SHOW.BAR_x000b_DELETE.MENU_x000e_DELETE.COMMAND_x000e_GET.CHA 4 2" xfId="3975"/>
    <cellStyle name="MAND_x000a_CHECK.COMMAND_x000e_RENAME.COMMAND_x0008_SHOW.BAR_x000b_DELETE.MENU_x000e_DELETE.COMMAND_x000e_GET.CHA 5" xfId="1301"/>
    <cellStyle name="MAND_x000a_CHECK.COMMAND_x000e_RENAME.COMMAND_x0008_SHOW.BAR_x000b_DELETE.MENU_x000e_DELETE.COMMAND_x000e_GET.CHA_20110907_GAW_mb_def" xfId="3976"/>
    <cellStyle name="Neutraal 2" xfId="348"/>
    <cellStyle name="Neutraal 2 2" xfId="3977"/>
    <cellStyle name="Neutraal 3" xfId="61"/>
    <cellStyle name="Neutraal 3 2" xfId="3978"/>
    <cellStyle name="Neutraal 3 3" xfId="3979"/>
    <cellStyle name="Neutraal 3 4" xfId="3980"/>
    <cellStyle name="Neutraal 4" xfId="3981"/>
    <cellStyle name="Neutraal 5" xfId="3982"/>
    <cellStyle name="Neutral 2" xfId="158"/>
    <cellStyle name="Neutral 2 2" xfId="1343"/>
    <cellStyle name="Neutral 2 3" xfId="1287"/>
    <cellStyle name="Neutral 3" xfId="3983"/>
    <cellStyle name="Normal 2" xfId="1284"/>
    <cellStyle name="Normal 3" xfId="1291"/>
    <cellStyle name="Normal 3 2" xfId="3984"/>
    <cellStyle name="Normal 4" xfId="1393"/>
    <cellStyle name="Normal 5" xfId="3985"/>
    <cellStyle name="Note" xfId="62"/>
    <cellStyle name="Note 10" xfId="3986"/>
    <cellStyle name="Note 11" xfId="3987"/>
    <cellStyle name="Note 12" xfId="3988"/>
    <cellStyle name="Note 13" xfId="3989"/>
    <cellStyle name="Note 14" xfId="3990"/>
    <cellStyle name="Note 15" xfId="3991"/>
    <cellStyle name="Note 16" xfId="3992"/>
    <cellStyle name="Note 17" xfId="3993"/>
    <cellStyle name="Note 18" xfId="3994"/>
    <cellStyle name="Note 19" xfId="3995"/>
    <cellStyle name="Note 2" xfId="159"/>
    <cellStyle name="Note 2 10" xfId="3996"/>
    <cellStyle name="Note 2 11" xfId="3997"/>
    <cellStyle name="Note 2 12" xfId="3998"/>
    <cellStyle name="Note 2 13" xfId="3999"/>
    <cellStyle name="Note 2 14" xfId="4000"/>
    <cellStyle name="Note 2 15" xfId="4001"/>
    <cellStyle name="Note 2 16" xfId="4002"/>
    <cellStyle name="Note 2 17" xfId="4003"/>
    <cellStyle name="Note 2 18" xfId="4004"/>
    <cellStyle name="Note 2 19" xfId="4005"/>
    <cellStyle name="Note 2 2" xfId="417"/>
    <cellStyle name="Note 2 2 10" xfId="4006"/>
    <cellStyle name="Note 2 2 11" xfId="4007"/>
    <cellStyle name="Note 2 2 12" xfId="4008"/>
    <cellStyle name="Note 2 2 13" xfId="4009"/>
    <cellStyle name="Note 2 2 14" xfId="4010"/>
    <cellStyle name="Note 2 2 15" xfId="4011"/>
    <cellStyle name="Note 2 2 16" xfId="4012"/>
    <cellStyle name="Note 2 2 17" xfId="4013"/>
    <cellStyle name="Note 2 2 18" xfId="4014"/>
    <cellStyle name="Note 2 2 19" xfId="4015"/>
    <cellStyle name="Note 2 2 2" xfId="592"/>
    <cellStyle name="Note 2 2 2 10" xfId="4016"/>
    <cellStyle name="Note 2 2 2 11" xfId="4017"/>
    <cellStyle name="Note 2 2 2 12" xfId="4018"/>
    <cellStyle name="Note 2 2 2 13" xfId="4019"/>
    <cellStyle name="Note 2 2 2 14" xfId="4020"/>
    <cellStyle name="Note 2 2 2 15" xfId="4021"/>
    <cellStyle name="Note 2 2 2 16" xfId="4022"/>
    <cellStyle name="Note 2 2 2 17" xfId="4023"/>
    <cellStyle name="Note 2 2 2 18" xfId="4024"/>
    <cellStyle name="Note 2 2 2 19" xfId="4025"/>
    <cellStyle name="Note 2 2 2 2" xfId="4026"/>
    <cellStyle name="Note 2 2 2 2 2" xfId="4027"/>
    <cellStyle name="Note 2 2 2 2 2 2" xfId="4028"/>
    <cellStyle name="Note 2 2 2 2 2 2 2" xfId="4029"/>
    <cellStyle name="Note 2 2 2 2 2 2 2 2" xfId="4030"/>
    <cellStyle name="Note 2 2 2 2 2 2 3" xfId="4031"/>
    <cellStyle name="Note 2 2 2 2 2 3" xfId="4032"/>
    <cellStyle name="Note 2 2 2 2 2 3 2" xfId="4033"/>
    <cellStyle name="Note 2 2 2 2 2 3 2 2" xfId="4034"/>
    <cellStyle name="Note 2 2 2 2 2 4" xfId="4035"/>
    <cellStyle name="Note 2 2 2 2 2 4 2" xfId="4036"/>
    <cellStyle name="Note 2 2 2 2 3" xfId="4037"/>
    <cellStyle name="Note 2 2 2 2 3 2" xfId="4038"/>
    <cellStyle name="Note 2 2 2 2 3 2 2" xfId="4039"/>
    <cellStyle name="Note 2 2 2 2 3 3" xfId="4040"/>
    <cellStyle name="Note 2 2 2 2 4" xfId="4041"/>
    <cellStyle name="Note 2 2 2 2 4 2" xfId="4042"/>
    <cellStyle name="Note 2 2 2 2 4 2 2" xfId="4043"/>
    <cellStyle name="Note 2 2 2 2 5" xfId="4044"/>
    <cellStyle name="Note 2 2 2 2 5 2" xfId="4045"/>
    <cellStyle name="Note 2 2 2 20" xfId="4046"/>
    <cellStyle name="Note 2 2 2 21" xfId="4047"/>
    <cellStyle name="Note 2 2 2 22" xfId="4048"/>
    <cellStyle name="Note 2 2 2 23" xfId="4049"/>
    <cellStyle name="Note 2 2 2 24" xfId="4050"/>
    <cellStyle name="Note 2 2 2 25" xfId="4051"/>
    <cellStyle name="Note 2 2 2 26" xfId="4052"/>
    <cellStyle name="Note 2 2 2 27" xfId="4053"/>
    <cellStyle name="Note 2 2 2 3" xfId="4054"/>
    <cellStyle name="Note 2 2 2 4" xfId="4055"/>
    <cellStyle name="Note 2 2 2 5" xfId="4056"/>
    <cellStyle name="Note 2 2 2 6" xfId="4057"/>
    <cellStyle name="Note 2 2 2 7" xfId="4058"/>
    <cellStyle name="Note 2 2 2 8" xfId="4059"/>
    <cellStyle name="Note 2 2 2 9" xfId="4060"/>
    <cellStyle name="Note 2 2 20" xfId="4061"/>
    <cellStyle name="Note 2 2 21" xfId="4062"/>
    <cellStyle name="Note 2 2 22" xfId="4063"/>
    <cellStyle name="Note 2 2 23" xfId="4064"/>
    <cellStyle name="Note 2 2 24" xfId="4065"/>
    <cellStyle name="Note 2 2 25" xfId="4066"/>
    <cellStyle name="Note 2 2 26" xfId="4067"/>
    <cellStyle name="Note 2 2 27" xfId="4068"/>
    <cellStyle name="Note 2 2 28" xfId="4069"/>
    <cellStyle name="Note 2 2 3" xfId="4070"/>
    <cellStyle name="Note 2 2 3 2" xfId="4071"/>
    <cellStyle name="Note 2 2 3 2 2" xfId="4072"/>
    <cellStyle name="Note 2 2 3 2 2 2" xfId="4073"/>
    <cellStyle name="Note 2 2 3 2 2 2 2" xfId="4074"/>
    <cellStyle name="Note 2 2 3 2 2 3" xfId="4075"/>
    <cellStyle name="Note 2 2 3 2 3" xfId="4076"/>
    <cellStyle name="Note 2 2 3 2 3 2" xfId="4077"/>
    <cellStyle name="Note 2 2 3 2 3 2 2" xfId="4078"/>
    <cellStyle name="Note 2 2 3 2 4" xfId="4079"/>
    <cellStyle name="Note 2 2 3 2 4 2" xfId="4080"/>
    <cellStyle name="Note 2 2 3 3" xfId="4081"/>
    <cellStyle name="Note 2 2 3 3 2" xfId="4082"/>
    <cellStyle name="Note 2 2 3 3 2 2" xfId="4083"/>
    <cellStyle name="Note 2 2 3 3 3" xfId="4084"/>
    <cellStyle name="Note 2 2 3 4" xfId="4085"/>
    <cellStyle name="Note 2 2 3 4 2" xfId="4086"/>
    <cellStyle name="Note 2 2 3 4 2 2" xfId="4087"/>
    <cellStyle name="Note 2 2 3 5" xfId="4088"/>
    <cellStyle name="Note 2 2 3 5 2" xfId="4089"/>
    <cellStyle name="Note 2 2 4" xfId="4090"/>
    <cellStyle name="Note 2 2 5" xfId="4091"/>
    <cellStyle name="Note 2 2 6" xfId="4092"/>
    <cellStyle name="Note 2 2 7" xfId="4093"/>
    <cellStyle name="Note 2 2 8" xfId="4094"/>
    <cellStyle name="Note 2 2 9" xfId="4095"/>
    <cellStyle name="Note 2 20" xfId="4096"/>
    <cellStyle name="Note 2 21" xfId="4097"/>
    <cellStyle name="Note 2 22" xfId="4098"/>
    <cellStyle name="Note 2 23" xfId="4099"/>
    <cellStyle name="Note 2 24" xfId="4100"/>
    <cellStyle name="Note 2 25" xfId="4101"/>
    <cellStyle name="Note 2 26" xfId="4102"/>
    <cellStyle name="Note 2 27" xfId="4103"/>
    <cellStyle name="Note 2 28" xfId="4104"/>
    <cellStyle name="Note 2 29" xfId="4105"/>
    <cellStyle name="Note 2 3" xfId="446"/>
    <cellStyle name="Note 2 3 10" xfId="4106"/>
    <cellStyle name="Note 2 3 11" xfId="4107"/>
    <cellStyle name="Note 2 3 12" xfId="4108"/>
    <cellStyle name="Note 2 3 13" xfId="4109"/>
    <cellStyle name="Note 2 3 14" xfId="4110"/>
    <cellStyle name="Note 2 3 15" xfId="4111"/>
    <cellStyle name="Note 2 3 16" xfId="4112"/>
    <cellStyle name="Note 2 3 17" xfId="4113"/>
    <cellStyle name="Note 2 3 18" xfId="4114"/>
    <cellStyle name="Note 2 3 19" xfId="4115"/>
    <cellStyle name="Note 2 3 2" xfId="4116"/>
    <cellStyle name="Note 2 3 2 2" xfId="4117"/>
    <cellStyle name="Note 2 3 2 2 2" xfId="4118"/>
    <cellStyle name="Note 2 3 2 2 2 2" xfId="4119"/>
    <cellStyle name="Note 2 3 2 2 2 2 2" xfId="4120"/>
    <cellStyle name="Note 2 3 2 2 2 3" xfId="4121"/>
    <cellStyle name="Note 2 3 2 2 3" xfId="4122"/>
    <cellStyle name="Note 2 3 2 2 3 2" xfId="4123"/>
    <cellStyle name="Note 2 3 2 2 3 2 2" xfId="4124"/>
    <cellStyle name="Note 2 3 2 2 4" xfId="4125"/>
    <cellStyle name="Note 2 3 2 2 4 2" xfId="4126"/>
    <cellStyle name="Note 2 3 2 3" xfId="4127"/>
    <cellStyle name="Note 2 3 2 3 2" xfId="4128"/>
    <cellStyle name="Note 2 3 2 3 2 2" xfId="4129"/>
    <cellStyle name="Note 2 3 2 3 3" xfId="4130"/>
    <cellStyle name="Note 2 3 2 4" xfId="4131"/>
    <cellStyle name="Note 2 3 2 4 2" xfId="4132"/>
    <cellStyle name="Note 2 3 2 4 2 2" xfId="4133"/>
    <cellStyle name="Note 2 3 2 5" xfId="4134"/>
    <cellStyle name="Note 2 3 2 5 2" xfId="4135"/>
    <cellStyle name="Note 2 3 20" xfId="4136"/>
    <cellStyle name="Note 2 3 21" xfId="4137"/>
    <cellStyle name="Note 2 3 22" xfId="4138"/>
    <cellStyle name="Note 2 3 23" xfId="4139"/>
    <cellStyle name="Note 2 3 24" xfId="4140"/>
    <cellStyle name="Note 2 3 25" xfId="4141"/>
    <cellStyle name="Note 2 3 26" xfId="4142"/>
    <cellStyle name="Note 2 3 27" xfId="4143"/>
    <cellStyle name="Note 2 3 3" xfId="4144"/>
    <cellStyle name="Note 2 3 4" xfId="4145"/>
    <cellStyle name="Note 2 3 5" xfId="4146"/>
    <cellStyle name="Note 2 3 6" xfId="4147"/>
    <cellStyle name="Note 2 3 7" xfId="4148"/>
    <cellStyle name="Note 2 3 8" xfId="4149"/>
    <cellStyle name="Note 2 3 9" xfId="4150"/>
    <cellStyle name="Note 2 30" xfId="4151"/>
    <cellStyle name="Note 2 31" xfId="4152"/>
    <cellStyle name="Note 2 32" xfId="4153"/>
    <cellStyle name="Note 2 33" xfId="4154"/>
    <cellStyle name="Note 2 4" xfId="593"/>
    <cellStyle name="Note 2 4 10" xfId="4155"/>
    <cellStyle name="Note 2 4 11" xfId="4156"/>
    <cellStyle name="Note 2 4 12" xfId="4157"/>
    <cellStyle name="Note 2 4 13" xfId="4158"/>
    <cellStyle name="Note 2 4 14" xfId="4159"/>
    <cellStyle name="Note 2 4 15" xfId="4160"/>
    <cellStyle name="Note 2 4 16" xfId="4161"/>
    <cellStyle name="Note 2 4 17" xfId="4162"/>
    <cellStyle name="Note 2 4 18" xfId="4163"/>
    <cellStyle name="Note 2 4 19" xfId="4164"/>
    <cellStyle name="Note 2 4 2" xfId="4165"/>
    <cellStyle name="Note 2 4 2 2" xfId="4166"/>
    <cellStyle name="Note 2 4 2 2 2" xfId="4167"/>
    <cellStyle name="Note 2 4 2 2 2 2" xfId="4168"/>
    <cellStyle name="Note 2 4 2 2 2 2 2" xfId="4169"/>
    <cellStyle name="Note 2 4 2 2 2 3" xfId="4170"/>
    <cellStyle name="Note 2 4 2 2 3" xfId="4171"/>
    <cellStyle name="Note 2 4 2 2 3 2" xfId="4172"/>
    <cellStyle name="Note 2 4 2 2 3 2 2" xfId="4173"/>
    <cellStyle name="Note 2 4 2 2 4" xfId="4174"/>
    <cellStyle name="Note 2 4 2 2 4 2" xfId="4175"/>
    <cellStyle name="Note 2 4 2 3" xfId="4176"/>
    <cellStyle name="Note 2 4 2 3 2" xfId="4177"/>
    <cellStyle name="Note 2 4 2 3 2 2" xfId="4178"/>
    <cellStyle name="Note 2 4 2 3 3" xfId="4179"/>
    <cellStyle name="Note 2 4 2 4" xfId="4180"/>
    <cellStyle name="Note 2 4 2 4 2" xfId="4181"/>
    <cellStyle name="Note 2 4 2 4 2 2" xfId="4182"/>
    <cellStyle name="Note 2 4 2 5" xfId="4183"/>
    <cellStyle name="Note 2 4 2 5 2" xfId="4184"/>
    <cellStyle name="Note 2 4 20" xfId="4185"/>
    <cellStyle name="Note 2 4 21" xfId="4186"/>
    <cellStyle name="Note 2 4 22" xfId="4187"/>
    <cellStyle name="Note 2 4 23" xfId="4188"/>
    <cellStyle name="Note 2 4 24" xfId="4189"/>
    <cellStyle name="Note 2 4 25" xfId="4190"/>
    <cellStyle name="Note 2 4 26" xfId="4191"/>
    <cellStyle name="Note 2 4 27" xfId="4192"/>
    <cellStyle name="Note 2 4 3" xfId="4193"/>
    <cellStyle name="Note 2 4 4" xfId="4194"/>
    <cellStyle name="Note 2 4 5" xfId="4195"/>
    <cellStyle name="Note 2 4 6" xfId="4196"/>
    <cellStyle name="Note 2 4 7" xfId="4197"/>
    <cellStyle name="Note 2 4 8" xfId="4198"/>
    <cellStyle name="Note 2 4 9" xfId="4199"/>
    <cellStyle name="Note 2 5" xfId="594"/>
    <cellStyle name="Note 2 5 10" xfId="4200"/>
    <cellStyle name="Note 2 5 11" xfId="4201"/>
    <cellStyle name="Note 2 5 12" xfId="4202"/>
    <cellStyle name="Note 2 5 13" xfId="4203"/>
    <cellStyle name="Note 2 5 14" xfId="4204"/>
    <cellStyle name="Note 2 5 15" xfId="4205"/>
    <cellStyle name="Note 2 5 16" xfId="4206"/>
    <cellStyle name="Note 2 5 17" xfId="4207"/>
    <cellStyle name="Note 2 5 18" xfId="4208"/>
    <cellStyle name="Note 2 5 19" xfId="4209"/>
    <cellStyle name="Note 2 5 2" xfId="4210"/>
    <cellStyle name="Note 2 5 2 2" xfId="4211"/>
    <cellStyle name="Note 2 5 2 2 2" xfId="4212"/>
    <cellStyle name="Note 2 5 2 2 2 2" xfId="4213"/>
    <cellStyle name="Note 2 5 2 2 2 2 2" xfId="4214"/>
    <cellStyle name="Note 2 5 2 2 2 3" xfId="4215"/>
    <cellStyle name="Note 2 5 2 2 3" xfId="4216"/>
    <cellStyle name="Note 2 5 2 2 3 2" xfId="4217"/>
    <cellStyle name="Note 2 5 2 2 3 2 2" xfId="4218"/>
    <cellStyle name="Note 2 5 2 2 4" xfId="4219"/>
    <cellStyle name="Note 2 5 2 2 4 2" xfId="4220"/>
    <cellStyle name="Note 2 5 2 3" xfId="4221"/>
    <cellStyle name="Note 2 5 2 3 2" xfId="4222"/>
    <cellStyle name="Note 2 5 2 3 2 2" xfId="4223"/>
    <cellStyle name="Note 2 5 2 3 3" xfId="4224"/>
    <cellStyle name="Note 2 5 2 4" xfId="4225"/>
    <cellStyle name="Note 2 5 2 4 2" xfId="4226"/>
    <cellStyle name="Note 2 5 2 4 2 2" xfId="4227"/>
    <cellStyle name="Note 2 5 2 5" xfId="4228"/>
    <cellStyle name="Note 2 5 2 5 2" xfId="4229"/>
    <cellStyle name="Note 2 5 20" xfId="4230"/>
    <cellStyle name="Note 2 5 21" xfId="4231"/>
    <cellStyle name="Note 2 5 22" xfId="4232"/>
    <cellStyle name="Note 2 5 23" xfId="4233"/>
    <cellStyle name="Note 2 5 24" xfId="4234"/>
    <cellStyle name="Note 2 5 25" xfId="4235"/>
    <cellStyle name="Note 2 5 26" xfId="4236"/>
    <cellStyle name="Note 2 5 27" xfId="4237"/>
    <cellStyle name="Note 2 5 3" xfId="4238"/>
    <cellStyle name="Note 2 5 4" xfId="4239"/>
    <cellStyle name="Note 2 5 5" xfId="4240"/>
    <cellStyle name="Note 2 5 6" xfId="4241"/>
    <cellStyle name="Note 2 5 7" xfId="4242"/>
    <cellStyle name="Note 2 5 8" xfId="4243"/>
    <cellStyle name="Note 2 5 9" xfId="4244"/>
    <cellStyle name="Note 2 6" xfId="595"/>
    <cellStyle name="Note 2 6 10" xfId="4245"/>
    <cellStyle name="Note 2 6 11" xfId="4246"/>
    <cellStyle name="Note 2 6 12" xfId="4247"/>
    <cellStyle name="Note 2 6 13" xfId="4248"/>
    <cellStyle name="Note 2 6 14" xfId="4249"/>
    <cellStyle name="Note 2 6 15" xfId="4250"/>
    <cellStyle name="Note 2 6 16" xfId="4251"/>
    <cellStyle name="Note 2 6 17" xfId="4252"/>
    <cellStyle name="Note 2 6 18" xfId="4253"/>
    <cellStyle name="Note 2 6 19" xfId="4254"/>
    <cellStyle name="Note 2 6 2" xfId="4255"/>
    <cellStyle name="Note 2 6 2 2" xfId="4256"/>
    <cellStyle name="Note 2 6 2 2 2" xfId="4257"/>
    <cellStyle name="Note 2 6 2 2 2 2" xfId="4258"/>
    <cellStyle name="Note 2 6 2 2 2 2 2" xfId="4259"/>
    <cellStyle name="Note 2 6 2 2 2 3" xfId="4260"/>
    <cellStyle name="Note 2 6 2 2 3" xfId="4261"/>
    <cellStyle name="Note 2 6 2 2 3 2" xfId="4262"/>
    <cellStyle name="Note 2 6 2 2 3 2 2" xfId="4263"/>
    <cellStyle name="Note 2 6 2 2 4" xfId="4264"/>
    <cellStyle name="Note 2 6 2 2 4 2" xfId="4265"/>
    <cellStyle name="Note 2 6 2 3" xfId="4266"/>
    <cellStyle name="Note 2 6 2 3 2" xfId="4267"/>
    <cellStyle name="Note 2 6 2 3 2 2" xfId="4268"/>
    <cellStyle name="Note 2 6 2 3 3" xfId="4269"/>
    <cellStyle name="Note 2 6 2 4" xfId="4270"/>
    <cellStyle name="Note 2 6 2 4 2" xfId="4271"/>
    <cellStyle name="Note 2 6 2 4 2 2" xfId="4272"/>
    <cellStyle name="Note 2 6 2 5" xfId="4273"/>
    <cellStyle name="Note 2 6 2 5 2" xfId="4274"/>
    <cellStyle name="Note 2 6 20" xfId="4275"/>
    <cellStyle name="Note 2 6 21" xfId="4276"/>
    <cellStyle name="Note 2 6 22" xfId="4277"/>
    <cellStyle name="Note 2 6 23" xfId="4278"/>
    <cellStyle name="Note 2 6 24" xfId="4279"/>
    <cellStyle name="Note 2 6 25" xfId="4280"/>
    <cellStyle name="Note 2 6 26" xfId="4281"/>
    <cellStyle name="Note 2 6 27" xfId="4282"/>
    <cellStyle name="Note 2 6 3" xfId="4283"/>
    <cellStyle name="Note 2 6 4" xfId="4284"/>
    <cellStyle name="Note 2 6 5" xfId="4285"/>
    <cellStyle name="Note 2 6 6" xfId="4286"/>
    <cellStyle name="Note 2 6 7" xfId="4287"/>
    <cellStyle name="Note 2 6 8" xfId="4288"/>
    <cellStyle name="Note 2 6 9" xfId="4289"/>
    <cellStyle name="Note 2 7" xfId="1344"/>
    <cellStyle name="Note 2 7 10" xfId="4290"/>
    <cellStyle name="Note 2 7 11" xfId="4291"/>
    <cellStyle name="Note 2 7 12" xfId="4292"/>
    <cellStyle name="Note 2 7 13" xfId="4293"/>
    <cellStyle name="Note 2 7 14" xfId="4294"/>
    <cellStyle name="Note 2 7 15" xfId="4295"/>
    <cellStyle name="Note 2 7 16" xfId="4296"/>
    <cellStyle name="Note 2 7 17" xfId="4297"/>
    <cellStyle name="Note 2 7 18" xfId="4298"/>
    <cellStyle name="Note 2 7 19" xfId="4299"/>
    <cellStyle name="Note 2 7 2" xfId="4300"/>
    <cellStyle name="Note 2 7 2 2" xfId="4301"/>
    <cellStyle name="Note 2 7 2 2 2" xfId="4302"/>
    <cellStyle name="Note 2 7 2 2 2 2" xfId="4303"/>
    <cellStyle name="Note 2 7 2 2 3" xfId="4304"/>
    <cellStyle name="Note 2 7 2 3" xfId="4305"/>
    <cellStyle name="Note 2 7 2 3 2" xfId="4306"/>
    <cellStyle name="Note 2 7 2 3 2 2" xfId="4307"/>
    <cellStyle name="Note 2 7 2 4" xfId="4308"/>
    <cellStyle name="Note 2 7 2 4 2" xfId="4309"/>
    <cellStyle name="Note 2 7 20" xfId="4310"/>
    <cellStyle name="Note 2 7 21" xfId="4311"/>
    <cellStyle name="Note 2 7 22" xfId="4312"/>
    <cellStyle name="Note 2 7 23" xfId="4313"/>
    <cellStyle name="Note 2 7 24" xfId="4314"/>
    <cellStyle name="Note 2 7 25" xfId="4315"/>
    <cellStyle name="Note 2 7 26" xfId="4316"/>
    <cellStyle name="Note 2 7 27" xfId="4317"/>
    <cellStyle name="Note 2 7 3" xfId="4318"/>
    <cellStyle name="Note 2 7 3 2" xfId="4319"/>
    <cellStyle name="Note 2 7 3 2 2" xfId="4320"/>
    <cellStyle name="Note 2 7 3 3" xfId="4321"/>
    <cellStyle name="Note 2 7 4" xfId="4322"/>
    <cellStyle name="Note 2 7 4 2" xfId="4323"/>
    <cellStyle name="Note 2 7 4 2 2" xfId="4324"/>
    <cellStyle name="Note 2 7 5" xfId="4325"/>
    <cellStyle name="Note 2 7 5 2" xfId="4326"/>
    <cellStyle name="Note 2 7 6" xfId="4327"/>
    <cellStyle name="Note 2 7 7" xfId="4328"/>
    <cellStyle name="Note 2 7 8" xfId="4329"/>
    <cellStyle name="Note 2 7 9" xfId="4330"/>
    <cellStyle name="Note 2 8" xfId="4331"/>
    <cellStyle name="Note 2 9" xfId="4332"/>
    <cellStyle name="Note 20" xfId="4333"/>
    <cellStyle name="Note 21" xfId="4334"/>
    <cellStyle name="Note 22" xfId="4335"/>
    <cellStyle name="Note 23" xfId="4336"/>
    <cellStyle name="Note 24" xfId="4337"/>
    <cellStyle name="Note 25" xfId="4338"/>
    <cellStyle name="Note 26" xfId="4339"/>
    <cellStyle name="Note 27" xfId="4340"/>
    <cellStyle name="Note 28" xfId="4341"/>
    <cellStyle name="Note 29" xfId="4342"/>
    <cellStyle name="Note 3" xfId="596"/>
    <cellStyle name="Note 3 10" xfId="4343"/>
    <cellStyle name="Note 3 11" xfId="4344"/>
    <cellStyle name="Note 3 12" xfId="4345"/>
    <cellStyle name="Note 3 13" xfId="4346"/>
    <cellStyle name="Note 3 14" xfId="4347"/>
    <cellStyle name="Note 3 15" xfId="4348"/>
    <cellStyle name="Note 3 16" xfId="4349"/>
    <cellStyle name="Note 3 17" xfId="4350"/>
    <cellStyle name="Note 3 18" xfId="4351"/>
    <cellStyle name="Note 3 19" xfId="4352"/>
    <cellStyle name="Note 3 2" xfId="1350"/>
    <cellStyle name="Note 3 2 10" xfId="4353"/>
    <cellStyle name="Note 3 2 11" xfId="4354"/>
    <cellStyle name="Note 3 2 12" xfId="4355"/>
    <cellStyle name="Note 3 2 13" xfId="4356"/>
    <cellStyle name="Note 3 2 14" xfId="4357"/>
    <cellStyle name="Note 3 2 15" xfId="4358"/>
    <cellStyle name="Note 3 2 16" xfId="4359"/>
    <cellStyle name="Note 3 2 17" xfId="4360"/>
    <cellStyle name="Note 3 2 18" xfId="4361"/>
    <cellStyle name="Note 3 2 19" xfId="4362"/>
    <cellStyle name="Note 3 2 2" xfId="4363"/>
    <cellStyle name="Note 3 2 2 2" xfId="4364"/>
    <cellStyle name="Note 3 2 2 2 2" xfId="4365"/>
    <cellStyle name="Note 3 2 2 2 2 2" xfId="4366"/>
    <cellStyle name="Note 3 2 2 2 3" xfId="4367"/>
    <cellStyle name="Note 3 2 2 3" xfId="4368"/>
    <cellStyle name="Note 3 2 2 3 2" xfId="4369"/>
    <cellStyle name="Note 3 2 2 3 2 2" xfId="4370"/>
    <cellStyle name="Note 3 2 2 4" xfId="4371"/>
    <cellStyle name="Note 3 2 2 4 2" xfId="4372"/>
    <cellStyle name="Note 3 2 20" xfId="4373"/>
    <cellStyle name="Note 3 2 21" xfId="4374"/>
    <cellStyle name="Note 3 2 22" xfId="4375"/>
    <cellStyle name="Note 3 2 23" xfId="4376"/>
    <cellStyle name="Note 3 2 24" xfId="4377"/>
    <cellStyle name="Note 3 2 25" xfId="4378"/>
    <cellStyle name="Note 3 2 26" xfId="4379"/>
    <cellStyle name="Note 3 2 27" xfId="4380"/>
    <cellStyle name="Note 3 2 3" xfId="4381"/>
    <cellStyle name="Note 3 2 3 2" xfId="4382"/>
    <cellStyle name="Note 3 2 3 2 2" xfId="4383"/>
    <cellStyle name="Note 3 2 3 3" xfId="4384"/>
    <cellStyle name="Note 3 2 4" xfId="4385"/>
    <cellStyle name="Note 3 2 4 2" xfId="4386"/>
    <cellStyle name="Note 3 2 4 2 2" xfId="4387"/>
    <cellStyle name="Note 3 2 5" xfId="4388"/>
    <cellStyle name="Note 3 2 5 2" xfId="4389"/>
    <cellStyle name="Note 3 2 6" xfId="4390"/>
    <cellStyle name="Note 3 2 7" xfId="4391"/>
    <cellStyle name="Note 3 2 8" xfId="4392"/>
    <cellStyle name="Note 3 2 9" xfId="4393"/>
    <cellStyle name="Note 3 20" xfId="4394"/>
    <cellStyle name="Note 3 21" xfId="4395"/>
    <cellStyle name="Note 3 22" xfId="4396"/>
    <cellStyle name="Note 3 23" xfId="4397"/>
    <cellStyle name="Note 3 24" xfId="4398"/>
    <cellStyle name="Note 3 25" xfId="4399"/>
    <cellStyle name="Note 3 26" xfId="4400"/>
    <cellStyle name="Note 3 27" xfId="4401"/>
    <cellStyle name="Note 3 28" xfId="4402"/>
    <cellStyle name="Note 3 29" xfId="1295"/>
    <cellStyle name="Note 3 3" xfId="4403"/>
    <cellStyle name="Note 3 4" xfId="4404"/>
    <cellStyle name="Note 3 5" xfId="4405"/>
    <cellStyle name="Note 3 6" xfId="4406"/>
    <cellStyle name="Note 3 7" xfId="4407"/>
    <cellStyle name="Note 3 8" xfId="4408"/>
    <cellStyle name="Note 3 9" xfId="4409"/>
    <cellStyle name="Note 30" xfId="4410"/>
    <cellStyle name="Note 31" xfId="4411"/>
    <cellStyle name="Note 32" xfId="4412"/>
    <cellStyle name="Note 4" xfId="597"/>
    <cellStyle name="Note 4 10" xfId="4413"/>
    <cellStyle name="Note 4 11" xfId="4414"/>
    <cellStyle name="Note 4 12" xfId="4415"/>
    <cellStyle name="Note 4 13" xfId="4416"/>
    <cellStyle name="Note 4 14" xfId="4417"/>
    <cellStyle name="Note 4 15" xfId="4418"/>
    <cellStyle name="Note 4 16" xfId="4419"/>
    <cellStyle name="Note 4 17" xfId="4420"/>
    <cellStyle name="Note 4 18" xfId="4421"/>
    <cellStyle name="Note 4 19" xfId="4422"/>
    <cellStyle name="Note 4 2" xfId="4423"/>
    <cellStyle name="Note 4 2 2" xfId="4424"/>
    <cellStyle name="Note 4 2 2 2" xfId="4425"/>
    <cellStyle name="Note 4 2 2 2 2" xfId="4426"/>
    <cellStyle name="Note 4 2 2 2 2 2" xfId="4427"/>
    <cellStyle name="Note 4 2 2 2 3" xfId="4428"/>
    <cellStyle name="Note 4 2 2 3" xfId="4429"/>
    <cellStyle name="Note 4 2 2 3 2" xfId="4430"/>
    <cellStyle name="Note 4 2 2 3 2 2" xfId="4431"/>
    <cellStyle name="Note 4 2 2 4" xfId="4432"/>
    <cellStyle name="Note 4 2 2 4 2" xfId="4433"/>
    <cellStyle name="Note 4 2 3" xfId="4434"/>
    <cellStyle name="Note 4 2 3 2" xfId="4435"/>
    <cellStyle name="Note 4 2 3 2 2" xfId="4436"/>
    <cellStyle name="Note 4 2 3 3" xfId="4437"/>
    <cellStyle name="Note 4 2 4" xfId="4438"/>
    <cellStyle name="Note 4 2 4 2" xfId="4439"/>
    <cellStyle name="Note 4 2 4 2 2" xfId="4440"/>
    <cellStyle name="Note 4 2 5" xfId="4441"/>
    <cellStyle name="Note 4 2 5 2" xfId="4442"/>
    <cellStyle name="Note 4 20" xfId="4443"/>
    <cellStyle name="Note 4 21" xfId="4444"/>
    <cellStyle name="Note 4 22" xfId="4445"/>
    <cellStyle name="Note 4 23" xfId="4446"/>
    <cellStyle name="Note 4 24" xfId="4447"/>
    <cellStyle name="Note 4 25" xfId="4448"/>
    <cellStyle name="Note 4 26" xfId="4449"/>
    <cellStyle name="Note 4 27" xfId="4450"/>
    <cellStyle name="Note 4 3" xfId="4451"/>
    <cellStyle name="Note 4 4" xfId="4452"/>
    <cellStyle name="Note 4 5" xfId="4453"/>
    <cellStyle name="Note 4 6" xfId="4454"/>
    <cellStyle name="Note 4 7" xfId="4455"/>
    <cellStyle name="Note 4 8" xfId="4456"/>
    <cellStyle name="Note 4 9" xfId="4457"/>
    <cellStyle name="Note 5" xfId="598"/>
    <cellStyle name="Note 5 10" xfId="4458"/>
    <cellStyle name="Note 5 11" xfId="4459"/>
    <cellStyle name="Note 5 12" xfId="4460"/>
    <cellStyle name="Note 5 13" xfId="4461"/>
    <cellStyle name="Note 5 14" xfId="4462"/>
    <cellStyle name="Note 5 15" xfId="4463"/>
    <cellStyle name="Note 5 16" xfId="4464"/>
    <cellStyle name="Note 5 17" xfId="4465"/>
    <cellStyle name="Note 5 18" xfId="4466"/>
    <cellStyle name="Note 5 19" xfId="4467"/>
    <cellStyle name="Note 5 2" xfId="4468"/>
    <cellStyle name="Note 5 2 2" xfId="4469"/>
    <cellStyle name="Note 5 2 2 2" xfId="4470"/>
    <cellStyle name="Note 5 2 2 2 2" xfId="4471"/>
    <cellStyle name="Note 5 2 2 2 2 2" xfId="4472"/>
    <cellStyle name="Note 5 2 2 2 3" xfId="4473"/>
    <cellStyle name="Note 5 2 2 3" xfId="4474"/>
    <cellStyle name="Note 5 2 2 3 2" xfId="4475"/>
    <cellStyle name="Note 5 2 2 3 2 2" xfId="4476"/>
    <cellStyle name="Note 5 2 2 4" xfId="4477"/>
    <cellStyle name="Note 5 2 2 4 2" xfId="4478"/>
    <cellStyle name="Note 5 2 3" xfId="4479"/>
    <cellStyle name="Note 5 2 3 2" xfId="4480"/>
    <cellStyle name="Note 5 2 3 2 2" xfId="4481"/>
    <cellStyle name="Note 5 2 3 3" xfId="4482"/>
    <cellStyle name="Note 5 2 4" xfId="4483"/>
    <cellStyle name="Note 5 2 4 2" xfId="4484"/>
    <cellStyle name="Note 5 2 4 2 2" xfId="4485"/>
    <cellStyle name="Note 5 2 5" xfId="4486"/>
    <cellStyle name="Note 5 2 5 2" xfId="4487"/>
    <cellStyle name="Note 5 20" xfId="4488"/>
    <cellStyle name="Note 5 21" xfId="4489"/>
    <cellStyle name="Note 5 22" xfId="4490"/>
    <cellStyle name="Note 5 23" xfId="4491"/>
    <cellStyle name="Note 5 24" xfId="4492"/>
    <cellStyle name="Note 5 25" xfId="4493"/>
    <cellStyle name="Note 5 26" xfId="4494"/>
    <cellStyle name="Note 5 27" xfId="4495"/>
    <cellStyle name="Note 5 3" xfId="4496"/>
    <cellStyle name="Note 5 4" xfId="4497"/>
    <cellStyle name="Note 5 5" xfId="4498"/>
    <cellStyle name="Note 5 6" xfId="4499"/>
    <cellStyle name="Note 5 7" xfId="4500"/>
    <cellStyle name="Note 5 8" xfId="4501"/>
    <cellStyle name="Note 5 9" xfId="4502"/>
    <cellStyle name="Note 6" xfId="599"/>
    <cellStyle name="Note 6 10" xfId="4503"/>
    <cellStyle name="Note 6 11" xfId="4504"/>
    <cellStyle name="Note 6 12" xfId="4505"/>
    <cellStyle name="Note 6 13" xfId="4506"/>
    <cellStyle name="Note 6 14" xfId="4507"/>
    <cellStyle name="Note 6 15" xfId="4508"/>
    <cellStyle name="Note 6 16" xfId="4509"/>
    <cellStyle name="Note 6 17" xfId="4510"/>
    <cellStyle name="Note 6 18" xfId="4511"/>
    <cellStyle name="Note 6 19" xfId="4512"/>
    <cellStyle name="Note 6 2" xfId="4513"/>
    <cellStyle name="Note 6 2 2" xfId="4514"/>
    <cellStyle name="Note 6 2 2 2" xfId="4515"/>
    <cellStyle name="Note 6 2 2 2 2" xfId="4516"/>
    <cellStyle name="Note 6 2 2 2 2 2" xfId="4517"/>
    <cellStyle name="Note 6 2 2 2 3" xfId="4518"/>
    <cellStyle name="Note 6 2 2 3" xfId="4519"/>
    <cellStyle name="Note 6 2 2 3 2" xfId="4520"/>
    <cellStyle name="Note 6 2 2 3 2 2" xfId="4521"/>
    <cellStyle name="Note 6 2 2 4" xfId="4522"/>
    <cellStyle name="Note 6 2 2 4 2" xfId="4523"/>
    <cellStyle name="Note 6 2 3" xfId="4524"/>
    <cellStyle name="Note 6 2 3 2" xfId="4525"/>
    <cellStyle name="Note 6 2 3 2 2" xfId="4526"/>
    <cellStyle name="Note 6 2 3 3" xfId="4527"/>
    <cellStyle name="Note 6 2 4" xfId="4528"/>
    <cellStyle name="Note 6 2 4 2" xfId="4529"/>
    <cellStyle name="Note 6 2 4 2 2" xfId="4530"/>
    <cellStyle name="Note 6 2 5" xfId="4531"/>
    <cellStyle name="Note 6 2 5 2" xfId="4532"/>
    <cellStyle name="Note 6 20" xfId="4533"/>
    <cellStyle name="Note 6 21" xfId="4534"/>
    <cellStyle name="Note 6 22" xfId="4535"/>
    <cellStyle name="Note 6 23" xfId="4536"/>
    <cellStyle name="Note 6 24" xfId="4537"/>
    <cellStyle name="Note 6 25" xfId="4538"/>
    <cellStyle name="Note 6 26" xfId="4539"/>
    <cellStyle name="Note 6 27" xfId="4540"/>
    <cellStyle name="Note 6 3" xfId="4541"/>
    <cellStyle name="Note 6 4" xfId="4542"/>
    <cellStyle name="Note 6 5" xfId="4543"/>
    <cellStyle name="Note 6 6" xfId="4544"/>
    <cellStyle name="Note 6 7" xfId="4545"/>
    <cellStyle name="Note 6 8" xfId="4546"/>
    <cellStyle name="Note 6 9" xfId="4547"/>
    <cellStyle name="Note 7" xfId="4548"/>
    <cellStyle name="Note 7 2" xfId="4549"/>
    <cellStyle name="Note 7 2 2" xfId="4550"/>
    <cellStyle name="Note 7 2 2 2" xfId="4551"/>
    <cellStyle name="Note 7 2 2 2 2" xfId="4552"/>
    <cellStyle name="Note 7 2 2 3" xfId="4553"/>
    <cellStyle name="Note 7 2 3" xfId="4554"/>
    <cellStyle name="Note 7 2 3 2" xfId="4555"/>
    <cellStyle name="Note 7 2 3 2 2" xfId="4556"/>
    <cellStyle name="Note 7 2 4" xfId="4557"/>
    <cellStyle name="Note 7 2 4 2" xfId="4558"/>
    <cellStyle name="Note 7 3" xfId="4559"/>
    <cellStyle name="Note 7 3 2" xfId="4560"/>
    <cellStyle name="Note 7 3 2 2" xfId="4561"/>
    <cellStyle name="Note 7 3 3" xfId="4562"/>
    <cellStyle name="Note 7 4" xfId="4563"/>
    <cellStyle name="Note 7 4 2" xfId="4564"/>
    <cellStyle name="Note 7 4 2 2" xfId="4565"/>
    <cellStyle name="Note 7 5" xfId="4566"/>
    <cellStyle name="Note 7 5 2" xfId="4567"/>
    <cellStyle name="Note 8" xfId="4568"/>
    <cellStyle name="Note 9" xfId="4569"/>
    <cellStyle name="Notitie 2" xfId="349"/>
    <cellStyle name="Notitie 2 10" xfId="4570"/>
    <cellStyle name="Notitie 2 11" xfId="4571"/>
    <cellStyle name="Notitie 2 12" xfId="4572"/>
    <cellStyle name="Notitie 2 13" xfId="4573"/>
    <cellStyle name="Notitie 2 14" xfId="4574"/>
    <cellStyle name="Notitie 2 15" xfId="4575"/>
    <cellStyle name="Notitie 2 16" xfId="4576"/>
    <cellStyle name="Notitie 2 17" xfId="4577"/>
    <cellStyle name="Notitie 2 18" xfId="4578"/>
    <cellStyle name="Notitie 2 19" xfId="4579"/>
    <cellStyle name="Notitie 2 2" xfId="447"/>
    <cellStyle name="Notitie 2 2 10" xfId="4580"/>
    <cellStyle name="Notitie 2 2 11" xfId="4581"/>
    <cellStyle name="Notitie 2 2 12" xfId="4582"/>
    <cellStyle name="Notitie 2 2 13" xfId="4583"/>
    <cellStyle name="Notitie 2 2 14" xfId="4584"/>
    <cellStyle name="Notitie 2 2 15" xfId="4585"/>
    <cellStyle name="Notitie 2 2 16" xfId="4586"/>
    <cellStyle name="Notitie 2 2 17" xfId="4587"/>
    <cellStyle name="Notitie 2 2 18" xfId="4588"/>
    <cellStyle name="Notitie 2 2 19" xfId="4589"/>
    <cellStyle name="Notitie 2 2 2" xfId="600"/>
    <cellStyle name="Notitie 2 2 2 10" xfId="4590"/>
    <cellStyle name="Notitie 2 2 2 11" xfId="4591"/>
    <cellStyle name="Notitie 2 2 2 12" xfId="4592"/>
    <cellStyle name="Notitie 2 2 2 13" xfId="4593"/>
    <cellStyle name="Notitie 2 2 2 14" xfId="4594"/>
    <cellStyle name="Notitie 2 2 2 15" xfId="4595"/>
    <cellStyle name="Notitie 2 2 2 16" xfId="4596"/>
    <cellStyle name="Notitie 2 2 2 17" xfId="4597"/>
    <cellStyle name="Notitie 2 2 2 18" xfId="4598"/>
    <cellStyle name="Notitie 2 2 2 19" xfId="4599"/>
    <cellStyle name="Notitie 2 2 2 2" xfId="4600"/>
    <cellStyle name="Notitie 2 2 2 2 2" xfId="4601"/>
    <cellStyle name="Notitie 2 2 2 2 2 2" xfId="4602"/>
    <cellStyle name="Notitie 2 2 2 2 2 2 2" xfId="4603"/>
    <cellStyle name="Notitie 2 2 2 2 2 2 2 2" xfId="4604"/>
    <cellStyle name="Notitie 2 2 2 2 2 2 3" xfId="4605"/>
    <cellStyle name="Notitie 2 2 2 2 2 3" xfId="4606"/>
    <cellStyle name="Notitie 2 2 2 2 2 3 2" xfId="4607"/>
    <cellStyle name="Notitie 2 2 2 2 2 3 2 2" xfId="4608"/>
    <cellStyle name="Notitie 2 2 2 2 2 4" xfId="4609"/>
    <cellStyle name="Notitie 2 2 2 2 2 4 2" xfId="4610"/>
    <cellStyle name="Notitie 2 2 2 2 3" xfId="4611"/>
    <cellStyle name="Notitie 2 2 2 2 3 2" xfId="4612"/>
    <cellStyle name="Notitie 2 2 2 2 3 2 2" xfId="4613"/>
    <cellStyle name="Notitie 2 2 2 2 3 3" xfId="4614"/>
    <cellStyle name="Notitie 2 2 2 2 4" xfId="4615"/>
    <cellStyle name="Notitie 2 2 2 2 4 2" xfId="4616"/>
    <cellStyle name="Notitie 2 2 2 2 4 2 2" xfId="4617"/>
    <cellStyle name="Notitie 2 2 2 2 5" xfId="4618"/>
    <cellStyle name="Notitie 2 2 2 2 5 2" xfId="4619"/>
    <cellStyle name="Notitie 2 2 2 20" xfId="4620"/>
    <cellStyle name="Notitie 2 2 2 21" xfId="4621"/>
    <cellStyle name="Notitie 2 2 2 22" xfId="4622"/>
    <cellStyle name="Notitie 2 2 2 23" xfId="4623"/>
    <cellStyle name="Notitie 2 2 2 24" xfId="4624"/>
    <cellStyle name="Notitie 2 2 2 25" xfId="4625"/>
    <cellStyle name="Notitie 2 2 2 26" xfId="4626"/>
    <cellStyle name="Notitie 2 2 2 27" xfId="4627"/>
    <cellStyle name="Notitie 2 2 2 3" xfId="4628"/>
    <cellStyle name="Notitie 2 2 2 4" xfId="4629"/>
    <cellStyle name="Notitie 2 2 2 5" xfId="4630"/>
    <cellStyle name="Notitie 2 2 2 6" xfId="4631"/>
    <cellStyle name="Notitie 2 2 2 7" xfId="4632"/>
    <cellStyle name="Notitie 2 2 2 8" xfId="4633"/>
    <cellStyle name="Notitie 2 2 2 9" xfId="4634"/>
    <cellStyle name="Notitie 2 2 20" xfId="4635"/>
    <cellStyle name="Notitie 2 2 21" xfId="4636"/>
    <cellStyle name="Notitie 2 2 22" xfId="4637"/>
    <cellStyle name="Notitie 2 2 23" xfId="4638"/>
    <cellStyle name="Notitie 2 2 24" xfId="4639"/>
    <cellStyle name="Notitie 2 2 25" xfId="4640"/>
    <cellStyle name="Notitie 2 2 26" xfId="4641"/>
    <cellStyle name="Notitie 2 2 27" xfId="4642"/>
    <cellStyle name="Notitie 2 2 28" xfId="4643"/>
    <cellStyle name="Notitie 2 2 29" xfId="4644"/>
    <cellStyle name="Notitie 2 2 3" xfId="601"/>
    <cellStyle name="Notitie 2 2 3 10" xfId="4645"/>
    <cellStyle name="Notitie 2 2 3 11" xfId="4646"/>
    <cellStyle name="Notitie 2 2 3 12" xfId="4647"/>
    <cellStyle name="Notitie 2 2 3 13" xfId="4648"/>
    <cellStyle name="Notitie 2 2 3 14" xfId="4649"/>
    <cellStyle name="Notitie 2 2 3 15" xfId="4650"/>
    <cellStyle name="Notitie 2 2 3 16" xfId="4651"/>
    <cellStyle name="Notitie 2 2 3 17" xfId="4652"/>
    <cellStyle name="Notitie 2 2 3 18" xfId="4653"/>
    <cellStyle name="Notitie 2 2 3 19" xfId="4654"/>
    <cellStyle name="Notitie 2 2 3 2" xfId="4655"/>
    <cellStyle name="Notitie 2 2 3 2 2" xfId="4656"/>
    <cellStyle name="Notitie 2 2 3 2 2 2" xfId="4657"/>
    <cellStyle name="Notitie 2 2 3 2 2 2 2" xfId="4658"/>
    <cellStyle name="Notitie 2 2 3 2 2 2 2 2" xfId="4659"/>
    <cellStyle name="Notitie 2 2 3 2 2 2 3" xfId="4660"/>
    <cellStyle name="Notitie 2 2 3 2 2 3" xfId="4661"/>
    <cellStyle name="Notitie 2 2 3 2 2 3 2" xfId="4662"/>
    <cellStyle name="Notitie 2 2 3 2 2 3 2 2" xfId="4663"/>
    <cellStyle name="Notitie 2 2 3 2 2 4" xfId="4664"/>
    <cellStyle name="Notitie 2 2 3 2 2 4 2" xfId="4665"/>
    <cellStyle name="Notitie 2 2 3 2 3" xfId="4666"/>
    <cellStyle name="Notitie 2 2 3 2 3 2" xfId="4667"/>
    <cellStyle name="Notitie 2 2 3 2 3 2 2" xfId="4668"/>
    <cellStyle name="Notitie 2 2 3 2 3 3" xfId="4669"/>
    <cellStyle name="Notitie 2 2 3 2 4" xfId="4670"/>
    <cellStyle name="Notitie 2 2 3 2 4 2" xfId="4671"/>
    <cellStyle name="Notitie 2 2 3 2 4 2 2" xfId="4672"/>
    <cellStyle name="Notitie 2 2 3 2 5" xfId="4673"/>
    <cellStyle name="Notitie 2 2 3 2 5 2" xfId="4674"/>
    <cellStyle name="Notitie 2 2 3 20" xfId="4675"/>
    <cellStyle name="Notitie 2 2 3 21" xfId="4676"/>
    <cellStyle name="Notitie 2 2 3 22" xfId="4677"/>
    <cellStyle name="Notitie 2 2 3 23" xfId="4678"/>
    <cellStyle name="Notitie 2 2 3 24" xfId="4679"/>
    <cellStyle name="Notitie 2 2 3 25" xfId="4680"/>
    <cellStyle name="Notitie 2 2 3 26" xfId="4681"/>
    <cellStyle name="Notitie 2 2 3 27" xfId="4682"/>
    <cellStyle name="Notitie 2 2 3 3" xfId="4683"/>
    <cellStyle name="Notitie 2 2 3 4" xfId="4684"/>
    <cellStyle name="Notitie 2 2 3 5" xfId="4685"/>
    <cellStyle name="Notitie 2 2 3 6" xfId="4686"/>
    <cellStyle name="Notitie 2 2 3 7" xfId="4687"/>
    <cellStyle name="Notitie 2 2 3 8" xfId="4688"/>
    <cellStyle name="Notitie 2 2 3 9" xfId="4689"/>
    <cellStyle name="Notitie 2 2 30" xfId="4690"/>
    <cellStyle name="Notitie 2 2 31" xfId="4691"/>
    <cellStyle name="Notitie 2 2 32" xfId="4692"/>
    <cellStyle name="Notitie 2 2 4" xfId="602"/>
    <cellStyle name="Notitie 2 2 4 10" xfId="4693"/>
    <cellStyle name="Notitie 2 2 4 11" xfId="4694"/>
    <cellStyle name="Notitie 2 2 4 12" xfId="4695"/>
    <cellStyle name="Notitie 2 2 4 13" xfId="4696"/>
    <cellStyle name="Notitie 2 2 4 14" xfId="4697"/>
    <cellStyle name="Notitie 2 2 4 15" xfId="4698"/>
    <cellStyle name="Notitie 2 2 4 16" xfId="4699"/>
    <cellStyle name="Notitie 2 2 4 17" xfId="4700"/>
    <cellStyle name="Notitie 2 2 4 18" xfId="4701"/>
    <cellStyle name="Notitie 2 2 4 19" xfId="4702"/>
    <cellStyle name="Notitie 2 2 4 2" xfId="4703"/>
    <cellStyle name="Notitie 2 2 4 2 2" xfId="4704"/>
    <cellStyle name="Notitie 2 2 4 2 2 2" xfId="4705"/>
    <cellStyle name="Notitie 2 2 4 2 2 2 2" xfId="4706"/>
    <cellStyle name="Notitie 2 2 4 2 2 2 2 2" xfId="4707"/>
    <cellStyle name="Notitie 2 2 4 2 2 2 3" xfId="4708"/>
    <cellStyle name="Notitie 2 2 4 2 2 3" xfId="4709"/>
    <cellStyle name="Notitie 2 2 4 2 2 3 2" xfId="4710"/>
    <cellStyle name="Notitie 2 2 4 2 2 3 2 2" xfId="4711"/>
    <cellStyle name="Notitie 2 2 4 2 2 4" xfId="4712"/>
    <cellStyle name="Notitie 2 2 4 2 2 4 2" xfId="4713"/>
    <cellStyle name="Notitie 2 2 4 2 3" xfId="4714"/>
    <cellStyle name="Notitie 2 2 4 2 3 2" xfId="4715"/>
    <cellStyle name="Notitie 2 2 4 2 3 2 2" xfId="4716"/>
    <cellStyle name="Notitie 2 2 4 2 3 3" xfId="4717"/>
    <cellStyle name="Notitie 2 2 4 2 4" xfId="4718"/>
    <cellStyle name="Notitie 2 2 4 2 4 2" xfId="4719"/>
    <cellStyle name="Notitie 2 2 4 2 4 2 2" xfId="4720"/>
    <cellStyle name="Notitie 2 2 4 2 5" xfId="4721"/>
    <cellStyle name="Notitie 2 2 4 2 5 2" xfId="4722"/>
    <cellStyle name="Notitie 2 2 4 20" xfId="4723"/>
    <cellStyle name="Notitie 2 2 4 21" xfId="4724"/>
    <cellStyle name="Notitie 2 2 4 22" xfId="4725"/>
    <cellStyle name="Notitie 2 2 4 23" xfId="4726"/>
    <cellStyle name="Notitie 2 2 4 24" xfId="4727"/>
    <cellStyle name="Notitie 2 2 4 25" xfId="4728"/>
    <cellStyle name="Notitie 2 2 4 26" xfId="4729"/>
    <cellStyle name="Notitie 2 2 4 27" xfId="4730"/>
    <cellStyle name="Notitie 2 2 4 3" xfId="4731"/>
    <cellStyle name="Notitie 2 2 4 4" xfId="4732"/>
    <cellStyle name="Notitie 2 2 4 5" xfId="4733"/>
    <cellStyle name="Notitie 2 2 4 6" xfId="4734"/>
    <cellStyle name="Notitie 2 2 4 7" xfId="4735"/>
    <cellStyle name="Notitie 2 2 4 8" xfId="4736"/>
    <cellStyle name="Notitie 2 2 4 9" xfId="4737"/>
    <cellStyle name="Notitie 2 2 5" xfId="603"/>
    <cellStyle name="Notitie 2 2 5 10" xfId="4738"/>
    <cellStyle name="Notitie 2 2 5 11" xfId="4739"/>
    <cellStyle name="Notitie 2 2 5 12" xfId="4740"/>
    <cellStyle name="Notitie 2 2 5 13" xfId="4741"/>
    <cellStyle name="Notitie 2 2 5 14" xfId="4742"/>
    <cellStyle name="Notitie 2 2 5 15" xfId="4743"/>
    <cellStyle name="Notitie 2 2 5 16" xfId="4744"/>
    <cellStyle name="Notitie 2 2 5 17" xfId="4745"/>
    <cellStyle name="Notitie 2 2 5 18" xfId="4746"/>
    <cellStyle name="Notitie 2 2 5 19" xfId="4747"/>
    <cellStyle name="Notitie 2 2 5 2" xfId="4748"/>
    <cellStyle name="Notitie 2 2 5 2 2" xfId="4749"/>
    <cellStyle name="Notitie 2 2 5 2 2 2" xfId="4750"/>
    <cellStyle name="Notitie 2 2 5 2 2 2 2" xfId="4751"/>
    <cellStyle name="Notitie 2 2 5 2 2 2 2 2" xfId="4752"/>
    <cellStyle name="Notitie 2 2 5 2 2 2 3" xfId="4753"/>
    <cellStyle name="Notitie 2 2 5 2 2 3" xfId="4754"/>
    <cellStyle name="Notitie 2 2 5 2 2 3 2" xfId="4755"/>
    <cellStyle name="Notitie 2 2 5 2 2 3 2 2" xfId="4756"/>
    <cellStyle name="Notitie 2 2 5 2 2 4" xfId="4757"/>
    <cellStyle name="Notitie 2 2 5 2 2 4 2" xfId="4758"/>
    <cellStyle name="Notitie 2 2 5 2 3" xfId="4759"/>
    <cellStyle name="Notitie 2 2 5 2 3 2" xfId="4760"/>
    <cellStyle name="Notitie 2 2 5 2 3 2 2" xfId="4761"/>
    <cellStyle name="Notitie 2 2 5 2 3 3" xfId="4762"/>
    <cellStyle name="Notitie 2 2 5 2 4" xfId="4763"/>
    <cellStyle name="Notitie 2 2 5 2 4 2" xfId="4764"/>
    <cellStyle name="Notitie 2 2 5 2 4 2 2" xfId="4765"/>
    <cellStyle name="Notitie 2 2 5 2 5" xfId="4766"/>
    <cellStyle name="Notitie 2 2 5 2 5 2" xfId="4767"/>
    <cellStyle name="Notitie 2 2 5 20" xfId="4768"/>
    <cellStyle name="Notitie 2 2 5 21" xfId="4769"/>
    <cellStyle name="Notitie 2 2 5 22" xfId="4770"/>
    <cellStyle name="Notitie 2 2 5 23" xfId="4771"/>
    <cellStyle name="Notitie 2 2 5 24" xfId="4772"/>
    <cellStyle name="Notitie 2 2 5 25" xfId="4773"/>
    <cellStyle name="Notitie 2 2 5 26" xfId="4774"/>
    <cellStyle name="Notitie 2 2 5 27" xfId="4775"/>
    <cellStyle name="Notitie 2 2 5 3" xfId="4776"/>
    <cellStyle name="Notitie 2 2 5 4" xfId="4777"/>
    <cellStyle name="Notitie 2 2 5 5" xfId="4778"/>
    <cellStyle name="Notitie 2 2 5 6" xfId="4779"/>
    <cellStyle name="Notitie 2 2 5 7" xfId="4780"/>
    <cellStyle name="Notitie 2 2 5 8" xfId="4781"/>
    <cellStyle name="Notitie 2 2 5 9" xfId="4782"/>
    <cellStyle name="Notitie 2 2 6" xfId="604"/>
    <cellStyle name="Notitie 2 2 6 10" xfId="4783"/>
    <cellStyle name="Notitie 2 2 6 11" xfId="4784"/>
    <cellStyle name="Notitie 2 2 6 12" xfId="4785"/>
    <cellStyle name="Notitie 2 2 6 13" xfId="4786"/>
    <cellStyle name="Notitie 2 2 6 14" xfId="4787"/>
    <cellStyle name="Notitie 2 2 6 15" xfId="4788"/>
    <cellStyle name="Notitie 2 2 6 16" xfId="4789"/>
    <cellStyle name="Notitie 2 2 6 17" xfId="4790"/>
    <cellStyle name="Notitie 2 2 6 18" xfId="4791"/>
    <cellStyle name="Notitie 2 2 6 19" xfId="4792"/>
    <cellStyle name="Notitie 2 2 6 2" xfId="4793"/>
    <cellStyle name="Notitie 2 2 6 2 2" xfId="4794"/>
    <cellStyle name="Notitie 2 2 6 2 2 2" xfId="4795"/>
    <cellStyle name="Notitie 2 2 6 2 2 2 2" xfId="4796"/>
    <cellStyle name="Notitie 2 2 6 2 2 2 2 2" xfId="4797"/>
    <cellStyle name="Notitie 2 2 6 2 2 2 3" xfId="4798"/>
    <cellStyle name="Notitie 2 2 6 2 2 3" xfId="4799"/>
    <cellStyle name="Notitie 2 2 6 2 2 3 2" xfId="4800"/>
    <cellStyle name="Notitie 2 2 6 2 2 3 2 2" xfId="4801"/>
    <cellStyle name="Notitie 2 2 6 2 2 4" xfId="4802"/>
    <cellStyle name="Notitie 2 2 6 2 2 4 2" xfId="4803"/>
    <cellStyle name="Notitie 2 2 6 2 3" xfId="4804"/>
    <cellStyle name="Notitie 2 2 6 2 3 2" xfId="4805"/>
    <cellStyle name="Notitie 2 2 6 2 3 2 2" xfId="4806"/>
    <cellStyle name="Notitie 2 2 6 2 3 3" xfId="4807"/>
    <cellStyle name="Notitie 2 2 6 2 4" xfId="4808"/>
    <cellStyle name="Notitie 2 2 6 2 4 2" xfId="4809"/>
    <cellStyle name="Notitie 2 2 6 2 4 2 2" xfId="4810"/>
    <cellStyle name="Notitie 2 2 6 2 5" xfId="4811"/>
    <cellStyle name="Notitie 2 2 6 2 5 2" xfId="4812"/>
    <cellStyle name="Notitie 2 2 6 20" xfId="4813"/>
    <cellStyle name="Notitie 2 2 6 21" xfId="4814"/>
    <cellStyle name="Notitie 2 2 6 22" xfId="4815"/>
    <cellStyle name="Notitie 2 2 6 23" xfId="4816"/>
    <cellStyle name="Notitie 2 2 6 24" xfId="4817"/>
    <cellStyle name="Notitie 2 2 6 25" xfId="4818"/>
    <cellStyle name="Notitie 2 2 6 26" xfId="4819"/>
    <cellStyle name="Notitie 2 2 6 27" xfId="4820"/>
    <cellStyle name="Notitie 2 2 6 3" xfId="4821"/>
    <cellStyle name="Notitie 2 2 6 4" xfId="4822"/>
    <cellStyle name="Notitie 2 2 6 5" xfId="4823"/>
    <cellStyle name="Notitie 2 2 6 6" xfId="4824"/>
    <cellStyle name="Notitie 2 2 6 7" xfId="4825"/>
    <cellStyle name="Notitie 2 2 6 8" xfId="4826"/>
    <cellStyle name="Notitie 2 2 6 9" xfId="4827"/>
    <cellStyle name="Notitie 2 2 7" xfId="4828"/>
    <cellStyle name="Notitie 2 2 7 2" xfId="4829"/>
    <cellStyle name="Notitie 2 2 7 2 2" xfId="4830"/>
    <cellStyle name="Notitie 2 2 7 2 2 2" xfId="4831"/>
    <cellStyle name="Notitie 2 2 7 2 2 2 2" xfId="4832"/>
    <cellStyle name="Notitie 2 2 7 2 2 3" xfId="4833"/>
    <cellStyle name="Notitie 2 2 7 2 3" xfId="4834"/>
    <cellStyle name="Notitie 2 2 7 2 3 2" xfId="4835"/>
    <cellStyle name="Notitie 2 2 7 2 3 2 2" xfId="4836"/>
    <cellStyle name="Notitie 2 2 7 2 4" xfId="4837"/>
    <cellStyle name="Notitie 2 2 7 2 4 2" xfId="4838"/>
    <cellStyle name="Notitie 2 2 7 3" xfId="4839"/>
    <cellStyle name="Notitie 2 2 7 3 2" xfId="4840"/>
    <cellStyle name="Notitie 2 2 7 3 2 2" xfId="4841"/>
    <cellStyle name="Notitie 2 2 7 3 3" xfId="4842"/>
    <cellStyle name="Notitie 2 2 7 4" xfId="4843"/>
    <cellStyle name="Notitie 2 2 7 4 2" xfId="4844"/>
    <cellStyle name="Notitie 2 2 7 4 2 2" xfId="4845"/>
    <cellStyle name="Notitie 2 2 7 5" xfId="4846"/>
    <cellStyle name="Notitie 2 2 7 5 2" xfId="4847"/>
    <cellStyle name="Notitie 2 2 8" xfId="4848"/>
    <cellStyle name="Notitie 2 2 9" xfId="4849"/>
    <cellStyle name="Notitie 2 20" xfId="4850"/>
    <cellStyle name="Notitie 2 21" xfId="4851"/>
    <cellStyle name="Notitie 2 22" xfId="4852"/>
    <cellStyle name="Notitie 2 23" xfId="4853"/>
    <cellStyle name="Notitie 2 24" xfId="4854"/>
    <cellStyle name="Notitie 2 25" xfId="4855"/>
    <cellStyle name="Notitie 2 26" xfId="4856"/>
    <cellStyle name="Notitie 2 27" xfId="4857"/>
    <cellStyle name="Notitie 2 28" xfId="4858"/>
    <cellStyle name="Notitie 2 29" xfId="4859"/>
    <cellStyle name="Notitie 2 3" xfId="605"/>
    <cellStyle name="Notitie 2 3 10" xfId="4860"/>
    <cellStyle name="Notitie 2 3 11" xfId="4861"/>
    <cellStyle name="Notitie 2 3 12" xfId="4862"/>
    <cellStyle name="Notitie 2 3 13" xfId="4863"/>
    <cellStyle name="Notitie 2 3 14" xfId="4864"/>
    <cellStyle name="Notitie 2 3 15" xfId="4865"/>
    <cellStyle name="Notitie 2 3 16" xfId="4866"/>
    <cellStyle name="Notitie 2 3 17" xfId="4867"/>
    <cellStyle name="Notitie 2 3 18" xfId="4868"/>
    <cellStyle name="Notitie 2 3 19" xfId="4869"/>
    <cellStyle name="Notitie 2 3 2" xfId="4870"/>
    <cellStyle name="Notitie 2 3 2 2" xfId="4871"/>
    <cellStyle name="Notitie 2 3 2 2 2" xfId="4872"/>
    <cellStyle name="Notitie 2 3 2 2 2 2" xfId="4873"/>
    <cellStyle name="Notitie 2 3 2 2 2 2 2" xfId="4874"/>
    <cellStyle name="Notitie 2 3 2 2 2 3" xfId="4875"/>
    <cellStyle name="Notitie 2 3 2 2 3" xfId="4876"/>
    <cellStyle name="Notitie 2 3 2 2 3 2" xfId="4877"/>
    <cellStyle name="Notitie 2 3 2 2 3 2 2" xfId="4878"/>
    <cellStyle name="Notitie 2 3 2 2 4" xfId="4879"/>
    <cellStyle name="Notitie 2 3 2 2 4 2" xfId="4880"/>
    <cellStyle name="Notitie 2 3 2 3" xfId="4881"/>
    <cellStyle name="Notitie 2 3 2 3 2" xfId="4882"/>
    <cellStyle name="Notitie 2 3 2 3 2 2" xfId="4883"/>
    <cellStyle name="Notitie 2 3 2 3 3" xfId="4884"/>
    <cellStyle name="Notitie 2 3 2 4" xfId="4885"/>
    <cellStyle name="Notitie 2 3 2 4 2" xfId="4886"/>
    <cellStyle name="Notitie 2 3 2 4 2 2" xfId="4887"/>
    <cellStyle name="Notitie 2 3 2 5" xfId="4888"/>
    <cellStyle name="Notitie 2 3 2 5 2" xfId="4889"/>
    <cellStyle name="Notitie 2 3 20" xfId="4890"/>
    <cellStyle name="Notitie 2 3 21" xfId="4891"/>
    <cellStyle name="Notitie 2 3 22" xfId="4892"/>
    <cellStyle name="Notitie 2 3 23" xfId="4893"/>
    <cellStyle name="Notitie 2 3 24" xfId="4894"/>
    <cellStyle name="Notitie 2 3 25" xfId="4895"/>
    <cellStyle name="Notitie 2 3 26" xfId="4896"/>
    <cellStyle name="Notitie 2 3 27" xfId="4897"/>
    <cellStyle name="Notitie 2 3 3" xfId="4898"/>
    <cellStyle name="Notitie 2 3 4" xfId="4899"/>
    <cellStyle name="Notitie 2 3 5" xfId="4900"/>
    <cellStyle name="Notitie 2 3 6" xfId="4901"/>
    <cellStyle name="Notitie 2 3 7" xfId="4902"/>
    <cellStyle name="Notitie 2 3 8" xfId="4903"/>
    <cellStyle name="Notitie 2 3 9" xfId="4904"/>
    <cellStyle name="Notitie 2 30" xfId="4905"/>
    <cellStyle name="Notitie 2 31" xfId="4906"/>
    <cellStyle name="Notitie 2 32" xfId="4907"/>
    <cellStyle name="Notitie 2 4" xfId="606"/>
    <cellStyle name="Notitie 2 4 10" xfId="4908"/>
    <cellStyle name="Notitie 2 4 11" xfId="4909"/>
    <cellStyle name="Notitie 2 4 12" xfId="4910"/>
    <cellStyle name="Notitie 2 4 13" xfId="4911"/>
    <cellStyle name="Notitie 2 4 14" xfId="4912"/>
    <cellStyle name="Notitie 2 4 15" xfId="4913"/>
    <cellStyle name="Notitie 2 4 16" xfId="4914"/>
    <cellStyle name="Notitie 2 4 17" xfId="4915"/>
    <cellStyle name="Notitie 2 4 18" xfId="4916"/>
    <cellStyle name="Notitie 2 4 19" xfId="4917"/>
    <cellStyle name="Notitie 2 4 2" xfId="4918"/>
    <cellStyle name="Notitie 2 4 2 2" xfId="4919"/>
    <cellStyle name="Notitie 2 4 2 2 2" xfId="4920"/>
    <cellStyle name="Notitie 2 4 2 2 2 2" xfId="4921"/>
    <cellStyle name="Notitie 2 4 2 2 2 2 2" xfId="4922"/>
    <cellStyle name="Notitie 2 4 2 2 2 3" xfId="4923"/>
    <cellStyle name="Notitie 2 4 2 2 3" xfId="4924"/>
    <cellStyle name="Notitie 2 4 2 2 3 2" xfId="4925"/>
    <cellStyle name="Notitie 2 4 2 2 3 2 2" xfId="4926"/>
    <cellStyle name="Notitie 2 4 2 2 4" xfId="4927"/>
    <cellStyle name="Notitie 2 4 2 2 4 2" xfId="4928"/>
    <cellStyle name="Notitie 2 4 2 3" xfId="4929"/>
    <cellStyle name="Notitie 2 4 2 3 2" xfId="4930"/>
    <cellStyle name="Notitie 2 4 2 3 2 2" xfId="4931"/>
    <cellStyle name="Notitie 2 4 2 3 3" xfId="4932"/>
    <cellStyle name="Notitie 2 4 2 4" xfId="4933"/>
    <cellStyle name="Notitie 2 4 2 4 2" xfId="4934"/>
    <cellStyle name="Notitie 2 4 2 4 2 2" xfId="4935"/>
    <cellStyle name="Notitie 2 4 2 5" xfId="4936"/>
    <cellStyle name="Notitie 2 4 2 5 2" xfId="4937"/>
    <cellStyle name="Notitie 2 4 20" xfId="4938"/>
    <cellStyle name="Notitie 2 4 21" xfId="4939"/>
    <cellStyle name="Notitie 2 4 22" xfId="4940"/>
    <cellStyle name="Notitie 2 4 23" xfId="4941"/>
    <cellStyle name="Notitie 2 4 24" xfId="4942"/>
    <cellStyle name="Notitie 2 4 25" xfId="4943"/>
    <cellStyle name="Notitie 2 4 26" xfId="4944"/>
    <cellStyle name="Notitie 2 4 27" xfId="4945"/>
    <cellStyle name="Notitie 2 4 3" xfId="4946"/>
    <cellStyle name="Notitie 2 4 4" xfId="4947"/>
    <cellStyle name="Notitie 2 4 5" xfId="4948"/>
    <cellStyle name="Notitie 2 4 6" xfId="4949"/>
    <cellStyle name="Notitie 2 4 7" xfId="4950"/>
    <cellStyle name="Notitie 2 4 8" xfId="4951"/>
    <cellStyle name="Notitie 2 4 9" xfId="4952"/>
    <cellStyle name="Notitie 2 5" xfId="607"/>
    <cellStyle name="Notitie 2 5 10" xfId="4953"/>
    <cellStyle name="Notitie 2 5 11" xfId="4954"/>
    <cellStyle name="Notitie 2 5 12" xfId="4955"/>
    <cellStyle name="Notitie 2 5 13" xfId="4956"/>
    <cellStyle name="Notitie 2 5 14" xfId="4957"/>
    <cellStyle name="Notitie 2 5 15" xfId="4958"/>
    <cellStyle name="Notitie 2 5 16" xfId="4959"/>
    <cellStyle name="Notitie 2 5 17" xfId="4960"/>
    <cellStyle name="Notitie 2 5 18" xfId="4961"/>
    <cellStyle name="Notitie 2 5 19" xfId="4962"/>
    <cellStyle name="Notitie 2 5 2" xfId="4963"/>
    <cellStyle name="Notitie 2 5 2 2" xfId="4964"/>
    <cellStyle name="Notitie 2 5 2 2 2" xfId="4965"/>
    <cellStyle name="Notitie 2 5 2 2 2 2" xfId="4966"/>
    <cellStyle name="Notitie 2 5 2 2 2 2 2" xfId="4967"/>
    <cellStyle name="Notitie 2 5 2 2 2 3" xfId="4968"/>
    <cellStyle name="Notitie 2 5 2 2 3" xfId="4969"/>
    <cellStyle name="Notitie 2 5 2 2 3 2" xfId="4970"/>
    <cellStyle name="Notitie 2 5 2 2 3 2 2" xfId="4971"/>
    <cellStyle name="Notitie 2 5 2 2 4" xfId="4972"/>
    <cellStyle name="Notitie 2 5 2 2 4 2" xfId="4973"/>
    <cellStyle name="Notitie 2 5 2 3" xfId="4974"/>
    <cellStyle name="Notitie 2 5 2 3 2" xfId="4975"/>
    <cellStyle name="Notitie 2 5 2 3 2 2" xfId="4976"/>
    <cellStyle name="Notitie 2 5 2 3 3" xfId="4977"/>
    <cellStyle name="Notitie 2 5 2 4" xfId="4978"/>
    <cellStyle name="Notitie 2 5 2 4 2" xfId="4979"/>
    <cellStyle name="Notitie 2 5 2 4 2 2" xfId="4980"/>
    <cellStyle name="Notitie 2 5 2 5" xfId="4981"/>
    <cellStyle name="Notitie 2 5 2 5 2" xfId="4982"/>
    <cellStyle name="Notitie 2 5 20" xfId="4983"/>
    <cellStyle name="Notitie 2 5 21" xfId="4984"/>
    <cellStyle name="Notitie 2 5 22" xfId="4985"/>
    <cellStyle name="Notitie 2 5 23" xfId="4986"/>
    <cellStyle name="Notitie 2 5 24" xfId="4987"/>
    <cellStyle name="Notitie 2 5 25" xfId="4988"/>
    <cellStyle name="Notitie 2 5 26" xfId="4989"/>
    <cellStyle name="Notitie 2 5 27" xfId="4990"/>
    <cellStyle name="Notitie 2 5 3" xfId="4991"/>
    <cellStyle name="Notitie 2 5 4" xfId="4992"/>
    <cellStyle name="Notitie 2 5 5" xfId="4993"/>
    <cellStyle name="Notitie 2 5 6" xfId="4994"/>
    <cellStyle name="Notitie 2 5 7" xfId="4995"/>
    <cellStyle name="Notitie 2 5 8" xfId="4996"/>
    <cellStyle name="Notitie 2 5 9" xfId="4997"/>
    <cellStyle name="Notitie 2 6" xfId="608"/>
    <cellStyle name="Notitie 2 6 10" xfId="4998"/>
    <cellStyle name="Notitie 2 6 11" xfId="4999"/>
    <cellStyle name="Notitie 2 6 12" xfId="5000"/>
    <cellStyle name="Notitie 2 6 13" xfId="5001"/>
    <cellStyle name="Notitie 2 6 14" xfId="5002"/>
    <cellStyle name="Notitie 2 6 15" xfId="5003"/>
    <cellStyle name="Notitie 2 6 16" xfId="5004"/>
    <cellStyle name="Notitie 2 6 17" xfId="5005"/>
    <cellStyle name="Notitie 2 6 18" xfId="5006"/>
    <cellStyle name="Notitie 2 6 19" xfId="5007"/>
    <cellStyle name="Notitie 2 6 2" xfId="5008"/>
    <cellStyle name="Notitie 2 6 2 2" xfId="5009"/>
    <cellStyle name="Notitie 2 6 2 2 2" xfId="5010"/>
    <cellStyle name="Notitie 2 6 2 2 2 2" xfId="5011"/>
    <cellStyle name="Notitie 2 6 2 2 2 2 2" xfId="5012"/>
    <cellStyle name="Notitie 2 6 2 2 2 3" xfId="5013"/>
    <cellStyle name="Notitie 2 6 2 2 3" xfId="5014"/>
    <cellStyle name="Notitie 2 6 2 2 3 2" xfId="5015"/>
    <cellStyle name="Notitie 2 6 2 2 3 2 2" xfId="5016"/>
    <cellStyle name="Notitie 2 6 2 2 4" xfId="5017"/>
    <cellStyle name="Notitie 2 6 2 2 4 2" xfId="5018"/>
    <cellStyle name="Notitie 2 6 2 3" xfId="5019"/>
    <cellStyle name="Notitie 2 6 2 3 2" xfId="5020"/>
    <cellStyle name="Notitie 2 6 2 3 2 2" xfId="5021"/>
    <cellStyle name="Notitie 2 6 2 3 3" xfId="5022"/>
    <cellStyle name="Notitie 2 6 2 4" xfId="5023"/>
    <cellStyle name="Notitie 2 6 2 4 2" xfId="5024"/>
    <cellStyle name="Notitie 2 6 2 4 2 2" xfId="5025"/>
    <cellStyle name="Notitie 2 6 2 5" xfId="5026"/>
    <cellStyle name="Notitie 2 6 2 5 2" xfId="5027"/>
    <cellStyle name="Notitie 2 6 20" xfId="5028"/>
    <cellStyle name="Notitie 2 6 21" xfId="5029"/>
    <cellStyle name="Notitie 2 6 22" xfId="5030"/>
    <cellStyle name="Notitie 2 6 23" xfId="5031"/>
    <cellStyle name="Notitie 2 6 24" xfId="5032"/>
    <cellStyle name="Notitie 2 6 25" xfId="5033"/>
    <cellStyle name="Notitie 2 6 26" xfId="5034"/>
    <cellStyle name="Notitie 2 6 27" xfId="5035"/>
    <cellStyle name="Notitie 2 6 3" xfId="5036"/>
    <cellStyle name="Notitie 2 6 4" xfId="5037"/>
    <cellStyle name="Notitie 2 6 5" xfId="5038"/>
    <cellStyle name="Notitie 2 6 6" xfId="5039"/>
    <cellStyle name="Notitie 2 6 7" xfId="5040"/>
    <cellStyle name="Notitie 2 6 8" xfId="5041"/>
    <cellStyle name="Notitie 2 6 9" xfId="5042"/>
    <cellStyle name="Notitie 2 7" xfId="5043"/>
    <cellStyle name="Notitie 2 7 2" xfId="5044"/>
    <cellStyle name="Notitie 2 7 2 2" xfId="5045"/>
    <cellStyle name="Notitie 2 7 2 2 2" xfId="5046"/>
    <cellStyle name="Notitie 2 7 2 2 2 2" xfId="5047"/>
    <cellStyle name="Notitie 2 7 2 2 3" xfId="5048"/>
    <cellStyle name="Notitie 2 7 2 3" xfId="5049"/>
    <cellStyle name="Notitie 2 7 2 3 2" xfId="5050"/>
    <cellStyle name="Notitie 2 7 2 3 2 2" xfId="5051"/>
    <cellStyle name="Notitie 2 7 2 4" xfId="5052"/>
    <cellStyle name="Notitie 2 7 2 4 2" xfId="5053"/>
    <cellStyle name="Notitie 2 7 3" xfId="5054"/>
    <cellStyle name="Notitie 2 7 3 2" xfId="5055"/>
    <cellStyle name="Notitie 2 7 3 2 2" xfId="5056"/>
    <cellStyle name="Notitie 2 7 3 3" xfId="5057"/>
    <cellStyle name="Notitie 2 7 4" xfId="5058"/>
    <cellStyle name="Notitie 2 7 4 2" xfId="5059"/>
    <cellStyle name="Notitie 2 7 4 2 2" xfId="5060"/>
    <cellStyle name="Notitie 2 7 5" xfId="5061"/>
    <cellStyle name="Notitie 2 7 5 2" xfId="5062"/>
    <cellStyle name="Notitie 2 8" xfId="5063"/>
    <cellStyle name="Notitie 2 9" xfId="5064"/>
    <cellStyle name="Notitie 3" xfId="350"/>
    <cellStyle name="Notitie 3 10" xfId="5065"/>
    <cellStyle name="Notitie 3 11" xfId="5066"/>
    <cellStyle name="Notitie 3 12" xfId="5067"/>
    <cellStyle name="Notitie 3 13" xfId="5068"/>
    <cellStyle name="Notitie 3 14" xfId="5069"/>
    <cellStyle name="Notitie 3 15" xfId="5070"/>
    <cellStyle name="Notitie 3 16" xfId="5071"/>
    <cellStyle name="Notitie 3 17" xfId="5072"/>
    <cellStyle name="Notitie 3 18" xfId="5073"/>
    <cellStyle name="Notitie 3 19" xfId="5074"/>
    <cellStyle name="Notitie 3 2" xfId="448"/>
    <cellStyle name="Notitie 3 2 10" xfId="5075"/>
    <cellStyle name="Notitie 3 2 11" xfId="5076"/>
    <cellStyle name="Notitie 3 2 12" xfId="5077"/>
    <cellStyle name="Notitie 3 2 13" xfId="5078"/>
    <cellStyle name="Notitie 3 2 14" xfId="5079"/>
    <cellStyle name="Notitie 3 2 15" xfId="5080"/>
    <cellStyle name="Notitie 3 2 16" xfId="5081"/>
    <cellStyle name="Notitie 3 2 17" xfId="5082"/>
    <cellStyle name="Notitie 3 2 18" xfId="5083"/>
    <cellStyle name="Notitie 3 2 19" xfId="5084"/>
    <cellStyle name="Notitie 3 2 2" xfId="5085"/>
    <cellStyle name="Notitie 3 2 2 2" xfId="5086"/>
    <cellStyle name="Notitie 3 2 2 2 2" xfId="5087"/>
    <cellStyle name="Notitie 3 2 2 2 2 2" xfId="5088"/>
    <cellStyle name="Notitie 3 2 2 2 2 2 2" xfId="5089"/>
    <cellStyle name="Notitie 3 2 2 2 2 3" xfId="5090"/>
    <cellStyle name="Notitie 3 2 2 2 3" xfId="5091"/>
    <cellStyle name="Notitie 3 2 2 2 3 2" xfId="5092"/>
    <cellStyle name="Notitie 3 2 2 2 3 2 2" xfId="5093"/>
    <cellStyle name="Notitie 3 2 2 2 4" xfId="5094"/>
    <cellStyle name="Notitie 3 2 2 2 4 2" xfId="5095"/>
    <cellStyle name="Notitie 3 2 2 3" xfId="5096"/>
    <cellStyle name="Notitie 3 2 2 3 2" xfId="5097"/>
    <cellStyle name="Notitie 3 2 2 3 2 2" xfId="5098"/>
    <cellStyle name="Notitie 3 2 2 3 3" xfId="5099"/>
    <cellStyle name="Notitie 3 2 2 4" xfId="5100"/>
    <cellStyle name="Notitie 3 2 2 4 2" xfId="5101"/>
    <cellStyle name="Notitie 3 2 2 4 2 2" xfId="5102"/>
    <cellStyle name="Notitie 3 2 2 5" xfId="5103"/>
    <cellStyle name="Notitie 3 2 2 5 2" xfId="5104"/>
    <cellStyle name="Notitie 3 2 20" xfId="5105"/>
    <cellStyle name="Notitie 3 2 21" xfId="5106"/>
    <cellStyle name="Notitie 3 2 22" xfId="5107"/>
    <cellStyle name="Notitie 3 2 23" xfId="5108"/>
    <cellStyle name="Notitie 3 2 24" xfId="5109"/>
    <cellStyle name="Notitie 3 2 25" xfId="5110"/>
    <cellStyle name="Notitie 3 2 26" xfId="5111"/>
    <cellStyle name="Notitie 3 2 27" xfId="5112"/>
    <cellStyle name="Notitie 3 2 3" xfId="5113"/>
    <cellStyle name="Notitie 3 2 4" xfId="5114"/>
    <cellStyle name="Notitie 3 2 5" xfId="5115"/>
    <cellStyle name="Notitie 3 2 6" xfId="5116"/>
    <cellStyle name="Notitie 3 2 7" xfId="5117"/>
    <cellStyle name="Notitie 3 2 8" xfId="5118"/>
    <cellStyle name="Notitie 3 2 9" xfId="5119"/>
    <cellStyle name="Notitie 3 20" xfId="5120"/>
    <cellStyle name="Notitie 3 21" xfId="5121"/>
    <cellStyle name="Notitie 3 22" xfId="5122"/>
    <cellStyle name="Notitie 3 23" xfId="5123"/>
    <cellStyle name="Notitie 3 24" xfId="5124"/>
    <cellStyle name="Notitie 3 25" xfId="5125"/>
    <cellStyle name="Notitie 3 26" xfId="5126"/>
    <cellStyle name="Notitie 3 27" xfId="5127"/>
    <cellStyle name="Notitie 3 28" xfId="5128"/>
    <cellStyle name="Notitie 3 29" xfId="5129"/>
    <cellStyle name="Notitie 3 3" xfId="609"/>
    <cellStyle name="Notitie 3 3 10" xfId="5130"/>
    <cellStyle name="Notitie 3 3 11" xfId="5131"/>
    <cellStyle name="Notitie 3 3 12" xfId="5132"/>
    <cellStyle name="Notitie 3 3 13" xfId="5133"/>
    <cellStyle name="Notitie 3 3 14" xfId="5134"/>
    <cellStyle name="Notitie 3 3 15" xfId="5135"/>
    <cellStyle name="Notitie 3 3 16" xfId="5136"/>
    <cellStyle name="Notitie 3 3 17" xfId="5137"/>
    <cellStyle name="Notitie 3 3 18" xfId="5138"/>
    <cellStyle name="Notitie 3 3 19" xfId="5139"/>
    <cellStyle name="Notitie 3 3 2" xfId="5140"/>
    <cellStyle name="Notitie 3 3 2 2" xfId="5141"/>
    <cellStyle name="Notitie 3 3 2 2 2" xfId="5142"/>
    <cellStyle name="Notitie 3 3 2 2 2 2" xfId="5143"/>
    <cellStyle name="Notitie 3 3 2 2 2 2 2" xfId="5144"/>
    <cellStyle name="Notitie 3 3 2 2 2 3" xfId="5145"/>
    <cellStyle name="Notitie 3 3 2 2 3" xfId="5146"/>
    <cellStyle name="Notitie 3 3 2 2 3 2" xfId="5147"/>
    <cellStyle name="Notitie 3 3 2 2 3 2 2" xfId="5148"/>
    <cellStyle name="Notitie 3 3 2 2 4" xfId="5149"/>
    <cellStyle name="Notitie 3 3 2 2 4 2" xfId="5150"/>
    <cellStyle name="Notitie 3 3 2 3" xfId="5151"/>
    <cellStyle name="Notitie 3 3 2 3 2" xfId="5152"/>
    <cellStyle name="Notitie 3 3 2 3 2 2" xfId="5153"/>
    <cellStyle name="Notitie 3 3 2 3 3" xfId="5154"/>
    <cellStyle name="Notitie 3 3 2 4" xfId="5155"/>
    <cellStyle name="Notitie 3 3 2 4 2" xfId="5156"/>
    <cellStyle name="Notitie 3 3 2 4 2 2" xfId="5157"/>
    <cellStyle name="Notitie 3 3 2 5" xfId="5158"/>
    <cellStyle name="Notitie 3 3 2 5 2" xfId="5159"/>
    <cellStyle name="Notitie 3 3 20" xfId="5160"/>
    <cellStyle name="Notitie 3 3 21" xfId="5161"/>
    <cellStyle name="Notitie 3 3 22" xfId="5162"/>
    <cellStyle name="Notitie 3 3 23" xfId="5163"/>
    <cellStyle name="Notitie 3 3 24" xfId="5164"/>
    <cellStyle name="Notitie 3 3 25" xfId="5165"/>
    <cellStyle name="Notitie 3 3 26" xfId="5166"/>
    <cellStyle name="Notitie 3 3 27" xfId="5167"/>
    <cellStyle name="Notitie 3 3 3" xfId="5168"/>
    <cellStyle name="Notitie 3 3 4" xfId="5169"/>
    <cellStyle name="Notitie 3 3 5" xfId="5170"/>
    <cellStyle name="Notitie 3 3 6" xfId="5171"/>
    <cellStyle name="Notitie 3 3 7" xfId="5172"/>
    <cellStyle name="Notitie 3 3 8" xfId="5173"/>
    <cellStyle name="Notitie 3 3 9" xfId="5174"/>
    <cellStyle name="Notitie 3 30" xfId="5175"/>
    <cellStyle name="Notitie 3 31" xfId="5176"/>
    <cellStyle name="Notitie 3 32" xfId="5177"/>
    <cellStyle name="Notitie 3 4" xfId="610"/>
    <cellStyle name="Notitie 3 4 10" xfId="5178"/>
    <cellStyle name="Notitie 3 4 11" xfId="5179"/>
    <cellStyle name="Notitie 3 4 12" xfId="5180"/>
    <cellStyle name="Notitie 3 4 13" xfId="5181"/>
    <cellStyle name="Notitie 3 4 14" xfId="5182"/>
    <cellStyle name="Notitie 3 4 15" xfId="5183"/>
    <cellStyle name="Notitie 3 4 16" xfId="5184"/>
    <cellStyle name="Notitie 3 4 17" xfId="5185"/>
    <cellStyle name="Notitie 3 4 18" xfId="5186"/>
    <cellStyle name="Notitie 3 4 19" xfId="5187"/>
    <cellStyle name="Notitie 3 4 2" xfId="5188"/>
    <cellStyle name="Notitie 3 4 2 2" xfId="5189"/>
    <cellStyle name="Notitie 3 4 2 2 2" xfId="5190"/>
    <cellStyle name="Notitie 3 4 2 2 2 2" xfId="5191"/>
    <cellStyle name="Notitie 3 4 2 2 2 2 2" xfId="5192"/>
    <cellStyle name="Notitie 3 4 2 2 2 3" xfId="5193"/>
    <cellStyle name="Notitie 3 4 2 2 3" xfId="5194"/>
    <cellStyle name="Notitie 3 4 2 2 3 2" xfId="5195"/>
    <cellStyle name="Notitie 3 4 2 2 3 2 2" xfId="5196"/>
    <cellStyle name="Notitie 3 4 2 2 4" xfId="5197"/>
    <cellStyle name="Notitie 3 4 2 2 4 2" xfId="5198"/>
    <cellStyle name="Notitie 3 4 2 3" xfId="5199"/>
    <cellStyle name="Notitie 3 4 2 3 2" xfId="5200"/>
    <cellStyle name="Notitie 3 4 2 3 2 2" xfId="5201"/>
    <cellStyle name="Notitie 3 4 2 3 3" xfId="5202"/>
    <cellStyle name="Notitie 3 4 2 4" xfId="5203"/>
    <cellStyle name="Notitie 3 4 2 4 2" xfId="5204"/>
    <cellStyle name="Notitie 3 4 2 4 2 2" xfId="5205"/>
    <cellStyle name="Notitie 3 4 2 5" xfId="5206"/>
    <cellStyle name="Notitie 3 4 2 5 2" xfId="5207"/>
    <cellStyle name="Notitie 3 4 20" xfId="5208"/>
    <cellStyle name="Notitie 3 4 21" xfId="5209"/>
    <cellStyle name="Notitie 3 4 22" xfId="5210"/>
    <cellStyle name="Notitie 3 4 23" xfId="5211"/>
    <cellStyle name="Notitie 3 4 24" xfId="5212"/>
    <cellStyle name="Notitie 3 4 25" xfId="5213"/>
    <cellStyle name="Notitie 3 4 26" xfId="5214"/>
    <cellStyle name="Notitie 3 4 27" xfId="5215"/>
    <cellStyle name="Notitie 3 4 3" xfId="5216"/>
    <cellStyle name="Notitie 3 4 4" xfId="5217"/>
    <cellStyle name="Notitie 3 4 5" xfId="5218"/>
    <cellStyle name="Notitie 3 4 6" xfId="5219"/>
    <cellStyle name="Notitie 3 4 7" xfId="5220"/>
    <cellStyle name="Notitie 3 4 8" xfId="5221"/>
    <cellStyle name="Notitie 3 4 9" xfId="5222"/>
    <cellStyle name="Notitie 3 5" xfId="611"/>
    <cellStyle name="Notitie 3 5 10" xfId="5223"/>
    <cellStyle name="Notitie 3 5 11" xfId="5224"/>
    <cellStyle name="Notitie 3 5 12" xfId="5225"/>
    <cellStyle name="Notitie 3 5 13" xfId="5226"/>
    <cellStyle name="Notitie 3 5 14" xfId="5227"/>
    <cellStyle name="Notitie 3 5 15" xfId="5228"/>
    <cellStyle name="Notitie 3 5 16" xfId="5229"/>
    <cellStyle name="Notitie 3 5 17" xfId="5230"/>
    <cellStyle name="Notitie 3 5 18" xfId="5231"/>
    <cellStyle name="Notitie 3 5 19" xfId="5232"/>
    <cellStyle name="Notitie 3 5 2" xfId="5233"/>
    <cellStyle name="Notitie 3 5 2 2" xfId="5234"/>
    <cellStyle name="Notitie 3 5 2 2 2" xfId="5235"/>
    <cellStyle name="Notitie 3 5 2 2 2 2" xfId="5236"/>
    <cellStyle name="Notitie 3 5 2 2 2 2 2" xfId="5237"/>
    <cellStyle name="Notitie 3 5 2 2 2 3" xfId="5238"/>
    <cellStyle name="Notitie 3 5 2 2 3" xfId="5239"/>
    <cellStyle name="Notitie 3 5 2 2 3 2" xfId="5240"/>
    <cellStyle name="Notitie 3 5 2 2 3 2 2" xfId="5241"/>
    <cellStyle name="Notitie 3 5 2 2 4" xfId="5242"/>
    <cellStyle name="Notitie 3 5 2 2 4 2" xfId="5243"/>
    <cellStyle name="Notitie 3 5 2 3" xfId="5244"/>
    <cellStyle name="Notitie 3 5 2 3 2" xfId="5245"/>
    <cellStyle name="Notitie 3 5 2 3 2 2" xfId="5246"/>
    <cellStyle name="Notitie 3 5 2 3 3" xfId="5247"/>
    <cellStyle name="Notitie 3 5 2 4" xfId="5248"/>
    <cellStyle name="Notitie 3 5 2 4 2" xfId="5249"/>
    <cellStyle name="Notitie 3 5 2 4 2 2" xfId="5250"/>
    <cellStyle name="Notitie 3 5 2 5" xfId="5251"/>
    <cellStyle name="Notitie 3 5 2 5 2" xfId="5252"/>
    <cellStyle name="Notitie 3 5 20" xfId="5253"/>
    <cellStyle name="Notitie 3 5 21" xfId="5254"/>
    <cellStyle name="Notitie 3 5 22" xfId="5255"/>
    <cellStyle name="Notitie 3 5 23" xfId="5256"/>
    <cellStyle name="Notitie 3 5 24" xfId="5257"/>
    <cellStyle name="Notitie 3 5 25" xfId="5258"/>
    <cellStyle name="Notitie 3 5 26" xfId="5259"/>
    <cellStyle name="Notitie 3 5 27" xfId="5260"/>
    <cellStyle name="Notitie 3 5 3" xfId="5261"/>
    <cellStyle name="Notitie 3 5 4" xfId="5262"/>
    <cellStyle name="Notitie 3 5 5" xfId="5263"/>
    <cellStyle name="Notitie 3 5 6" xfId="5264"/>
    <cellStyle name="Notitie 3 5 7" xfId="5265"/>
    <cellStyle name="Notitie 3 5 8" xfId="5266"/>
    <cellStyle name="Notitie 3 5 9" xfId="5267"/>
    <cellStyle name="Notitie 3 6" xfId="612"/>
    <cellStyle name="Notitie 3 6 10" xfId="5268"/>
    <cellStyle name="Notitie 3 6 11" xfId="5269"/>
    <cellStyle name="Notitie 3 6 12" xfId="5270"/>
    <cellStyle name="Notitie 3 6 13" xfId="5271"/>
    <cellStyle name="Notitie 3 6 14" xfId="5272"/>
    <cellStyle name="Notitie 3 6 15" xfId="5273"/>
    <cellStyle name="Notitie 3 6 16" xfId="5274"/>
    <cellStyle name="Notitie 3 6 17" xfId="5275"/>
    <cellStyle name="Notitie 3 6 18" xfId="5276"/>
    <cellStyle name="Notitie 3 6 19" xfId="5277"/>
    <cellStyle name="Notitie 3 6 2" xfId="5278"/>
    <cellStyle name="Notitie 3 6 2 2" xfId="5279"/>
    <cellStyle name="Notitie 3 6 2 2 2" xfId="5280"/>
    <cellStyle name="Notitie 3 6 2 2 2 2" xfId="5281"/>
    <cellStyle name="Notitie 3 6 2 2 2 2 2" xfId="5282"/>
    <cellStyle name="Notitie 3 6 2 2 2 3" xfId="5283"/>
    <cellStyle name="Notitie 3 6 2 2 3" xfId="5284"/>
    <cellStyle name="Notitie 3 6 2 2 3 2" xfId="5285"/>
    <cellStyle name="Notitie 3 6 2 2 3 2 2" xfId="5286"/>
    <cellStyle name="Notitie 3 6 2 2 4" xfId="5287"/>
    <cellStyle name="Notitie 3 6 2 2 4 2" xfId="5288"/>
    <cellStyle name="Notitie 3 6 2 3" xfId="5289"/>
    <cellStyle name="Notitie 3 6 2 3 2" xfId="5290"/>
    <cellStyle name="Notitie 3 6 2 3 2 2" xfId="5291"/>
    <cellStyle name="Notitie 3 6 2 3 3" xfId="5292"/>
    <cellStyle name="Notitie 3 6 2 4" xfId="5293"/>
    <cellStyle name="Notitie 3 6 2 4 2" xfId="5294"/>
    <cellStyle name="Notitie 3 6 2 4 2 2" xfId="5295"/>
    <cellStyle name="Notitie 3 6 2 5" xfId="5296"/>
    <cellStyle name="Notitie 3 6 2 5 2" xfId="5297"/>
    <cellStyle name="Notitie 3 6 20" xfId="5298"/>
    <cellStyle name="Notitie 3 6 21" xfId="5299"/>
    <cellStyle name="Notitie 3 6 22" xfId="5300"/>
    <cellStyle name="Notitie 3 6 23" xfId="5301"/>
    <cellStyle name="Notitie 3 6 24" xfId="5302"/>
    <cellStyle name="Notitie 3 6 25" xfId="5303"/>
    <cellStyle name="Notitie 3 6 26" xfId="5304"/>
    <cellStyle name="Notitie 3 6 27" xfId="5305"/>
    <cellStyle name="Notitie 3 6 3" xfId="5306"/>
    <cellStyle name="Notitie 3 6 4" xfId="5307"/>
    <cellStyle name="Notitie 3 6 5" xfId="5308"/>
    <cellStyle name="Notitie 3 6 6" xfId="5309"/>
    <cellStyle name="Notitie 3 6 7" xfId="5310"/>
    <cellStyle name="Notitie 3 6 8" xfId="5311"/>
    <cellStyle name="Notitie 3 6 9" xfId="5312"/>
    <cellStyle name="Notitie 3 7" xfId="5313"/>
    <cellStyle name="Notitie 3 7 2" xfId="5314"/>
    <cellStyle name="Notitie 3 7 2 2" xfId="5315"/>
    <cellStyle name="Notitie 3 7 2 2 2" xfId="5316"/>
    <cellStyle name="Notitie 3 7 2 2 2 2" xfId="5317"/>
    <cellStyle name="Notitie 3 7 2 2 3" xfId="5318"/>
    <cellStyle name="Notitie 3 7 2 3" xfId="5319"/>
    <cellStyle name="Notitie 3 7 2 3 2" xfId="5320"/>
    <cellStyle name="Notitie 3 7 2 3 2 2" xfId="5321"/>
    <cellStyle name="Notitie 3 7 2 4" xfId="5322"/>
    <cellStyle name="Notitie 3 7 2 4 2" xfId="5323"/>
    <cellStyle name="Notitie 3 7 3" xfId="5324"/>
    <cellStyle name="Notitie 3 7 3 2" xfId="5325"/>
    <cellStyle name="Notitie 3 7 3 2 2" xfId="5326"/>
    <cellStyle name="Notitie 3 7 3 3" xfId="5327"/>
    <cellStyle name="Notitie 3 7 4" xfId="5328"/>
    <cellStyle name="Notitie 3 7 4 2" xfId="5329"/>
    <cellStyle name="Notitie 3 7 4 2 2" xfId="5330"/>
    <cellStyle name="Notitie 3 7 5" xfId="5331"/>
    <cellStyle name="Notitie 3 7 5 2" xfId="5332"/>
    <cellStyle name="Notitie 3 8" xfId="5333"/>
    <cellStyle name="Notitie 3 9" xfId="5334"/>
    <cellStyle name="Notitie 4" xfId="351"/>
    <cellStyle name="Notitie 4 10" xfId="5335"/>
    <cellStyle name="Notitie 4 11" xfId="5336"/>
    <cellStyle name="Notitie 4 12" xfId="5337"/>
    <cellStyle name="Notitie 4 13" xfId="5338"/>
    <cellStyle name="Notitie 4 14" xfId="5339"/>
    <cellStyle name="Notitie 4 15" xfId="5340"/>
    <cellStyle name="Notitie 4 16" xfId="5341"/>
    <cellStyle name="Notitie 4 17" xfId="5342"/>
    <cellStyle name="Notitie 4 18" xfId="5343"/>
    <cellStyle name="Notitie 4 19" xfId="5344"/>
    <cellStyle name="Notitie 4 2" xfId="5345"/>
    <cellStyle name="Notitie 4 2 2" xfId="5346"/>
    <cellStyle name="Notitie 4 2 2 2" xfId="5347"/>
    <cellStyle name="Notitie 4 2 2 2 2" xfId="5348"/>
    <cellStyle name="Notitie 4 2 2 2 2 2" xfId="5349"/>
    <cellStyle name="Notitie 4 2 2 2 3" xfId="5350"/>
    <cellStyle name="Notitie 4 2 2 3" xfId="5351"/>
    <cellStyle name="Notitie 4 2 2 3 2" xfId="5352"/>
    <cellStyle name="Notitie 4 2 2 3 2 2" xfId="5353"/>
    <cellStyle name="Notitie 4 2 2 4" xfId="5354"/>
    <cellStyle name="Notitie 4 2 2 4 2" xfId="5355"/>
    <cellStyle name="Notitie 4 2 3" xfId="5356"/>
    <cellStyle name="Notitie 4 2 3 2" xfId="5357"/>
    <cellStyle name="Notitie 4 2 3 2 2" xfId="5358"/>
    <cellStyle name="Notitie 4 2 3 3" xfId="5359"/>
    <cellStyle name="Notitie 4 2 4" xfId="5360"/>
    <cellStyle name="Notitie 4 2 4 2" xfId="5361"/>
    <cellStyle name="Notitie 4 2 4 2 2" xfId="5362"/>
    <cellStyle name="Notitie 4 2 5" xfId="5363"/>
    <cellStyle name="Notitie 4 2 5 2" xfId="5364"/>
    <cellStyle name="Notitie 4 20" xfId="5365"/>
    <cellStyle name="Notitie 4 21" xfId="5366"/>
    <cellStyle name="Notitie 4 22" xfId="5367"/>
    <cellStyle name="Notitie 4 23" xfId="5368"/>
    <cellStyle name="Notitie 4 24" xfId="5369"/>
    <cellStyle name="Notitie 4 25" xfId="5370"/>
    <cellStyle name="Notitie 4 26" xfId="5371"/>
    <cellStyle name="Notitie 4 27" xfId="5372"/>
    <cellStyle name="Notitie 4 3" xfId="5373"/>
    <cellStyle name="Notitie 4 4" xfId="5374"/>
    <cellStyle name="Notitie 4 5" xfId="5375"/>
    <cellStyle name="Notitie 4 6" xfId="5376"/>
    <cellStyle name="Notitie 4 7" xfId="5377"/>
    <cellStyle name="Notitie 4 8" xfId="5378"/>
    <cellStyle name="Notitie 4 9" xfId="5379"/>
    <cellStyle name="Notitie 5" xfId="449"/>
    <cellStyle name="Notitie 5 10" xfId="5380"/>
    <cellStyle name="Notitie 5 11" xfId="5381"/>
    <cellStyle name="Notitie 5 12" xfId="5382"/>
    <cellStyle name="Notitie 5 13" xfId="5383"/>
    <cellStyle name="Notitie 5 14" xfId="5384"/>
    <cellStyle name="Notitie 5 15" xfId="5385"/>
    <cellStyle name="Notitie 5 16" xfId="5386"/>
    <cellStyle name="Notitie 5 17" xfId="5387"/>
    <cellStyle name="Notitie 5 18" xfId="5388"/>
    <cellStyle name="Notitie 5 19" xfId="5389"/>
    <cellStyle name="Notitie 5 2" xfId="5390"/>
    <cellStyle name="Notitie 5 2 2" xfId="5391"/>
    <cellStyle name="Notitie 5 2 2 2" xfId="5392"/>
    <cellStyle name="Notitie 5 2 2 2 2" xfId="5393"/>
    <cellStyle name="Notitie 5 2 2 2 2 2" xfId="5394"/>
    <cellStyle name="Notitie 5 2 2 2 3" xfId="5395"/>
    <cellStyle name="Notitie 5 2 2 3" xfId="5396"/>
    <cellStyle name="Notitie 5 2 2 3 2" xfId="5397"/>
    <cellStyle name="Notitie 5 2 2 3 2 2" xfId="5398"/>
    <cellStyle name="Notitie 5 2 2 4" xfId="5399"/>
    <cellStyle name="Notitie 5 2 2 4 2" xfId="5400"/>
    <cellStyle name="Notitie 5 2 3" xfId="5401"/>
    <cellStyle name="Notitie 5 2 3 2" xfId="5402"/>
    <cellStyle name="Notitie 5 2 3 2 2" xfId="5403"/>
    <cellStyle name="Notitie 5 2 3 3" xfId="5404"/>
    <cellStyle name="Notitie 5 2 4" xfId="5405"/>
    <cellStyle name="Notitie 5 2 4 2" xfId="5406"/>
    <cellStyle name="Notitie 5 2 4 2 2" xfId="5407"/>
    <cellStyle name="Notitie 5 2 5" xfId="5408"/>
    <cellStyle name="Notitie 5 2 5 2" xfId="5409"/>
    <cellStyle name="Notitie 5 20" xfId="5410"/>
    <cellStyle name="Notitie 5 21" xfId="5411"/>
    <cellStyle name="Notitie 5 22" xfId="5412"/>
    <cellStyle name="Notitie 5 23" xfId="5413"/>
    <cellStyle name="Notitie 5 24" xfId="5414"/>
    <cellStyle name="Notitie 5 25" xfId="5415"/>
    <cellStyle name="Notitie 5 26" xfId="5416"/>
    <cellStyle name="Notitie 5 27" xfId="5417"/>
    <cellStyle name="Notitie 5 3" xfId="5418"/>
    <cellStyle name="Notitie 5 4" xfId="5419"/>
    <cellStyle name="Notitie 5 5" xfId="5420"/>
    <cellStyle name="Notitie 5 6" xfId="5421"/>
    <cellStyle name="Notitie 5 7" xfId="5422"/>
    <cellStyle name="Notitie 5 8" xfId="5423"/>
    <cellStyle name="Notitie 5 9" xfId="5424"/>
    <cellStyle name="Notitie 6" xfId="613"/>
    <cellStyle name="Notitie 6 10" xfId="5425"/>
    <cellStyle name="Notitie 6 11" xfId="5426"/>
    <cellStyle name="Notitie 6 12" xfId="5427"/>
    <cellStyle name="Notitie 6 13" xfId="5428"/>
    <cellStyle name="Notitie 6 14" xfId="5429"/>
    <cellStyle name="Notitie 6 15" xfId="5430"/>
    <cellStyle name="Notitie 6 16" xfId="5431"/>
    <cellStyle name="Notitie 6 17" xfId="5432"/>
    <cellStyle name="Notitie 6 18" xfId="5433"/>
    <cellStyle name="Notitie 6 19" xfId="5434"/>
    <cellStyle name="Notitie 6 2" xfId="5435"/>
    <cellStyle name="Notitie 6 2 2" xfId="5436"/>
    <cellStyle name="Notitie 6 2 2 2" xfId="5437"/>
    <cellStyle name="Notitie 6 2 2 2 2" xfId="5438"/>
    <cellStyle name="Notitie 6 2 2 2 2 2" xfId="5439"/>
    <cellStyle name="Notitie 6 2 2 2 3" xfId="5440"/>
    <cellStyle name="Notitie 6 2 2 3" xfId="5441"/>
    <cellStyle name="Notitie 6 2 2 3 2" xfId="5442"/>
    <cellStyle name="Notitie 6 2 2 3 2 2" xfId="5443"/>
    <cellStyle name="Notitie 6 2 2 4" xfId="5444"/>
    <cellStyle name="Notitie 6 2 2 4 2" xfId="5445"/>
    <cellStyle name="Notitie 6 2 3" xfId="5446"/>
    <cellStyle name="Notitie 6 2 3 2" xfId="5447"/>
    <cellStyle name="Notitie 6 2 3 2 2" xfId="5448"/>
    <cellStyle name="Notitie 6 2 3 3" xfId="5449"/>
    <cellStyle name="Notitie 6 2 4" xfId="5450"/>
    <cellStyle name="Notitie 6 2 4 2" xfId="5451"/>
    <cellStyle name="Notitie 6 2 4 2 2" xfId="5452"/>
    <cellStyle name="Notitie 6 2 5" xfId="5453"/>
    <cellStyle name="Notitie 6 2 5 2" xfId="5454"/>
    <cellStyle name="Notitie 6 20" xfId="5455"/>
    <cellStyle name="Notitie 6 21" xfId="5456"/>
    <cellStyle name="Notitie 6 22" xfId="5457"/>
    <cellStyle name="Notitie 6 23" xfId="5458"/>
    <cellStyle name="Notitie 6 24" xfId="5459"/>
    <cellStyle name="Notitie 6 25" xfId="5460"/>
    <cellStyle name="Notitie 6 26" xfId="5461"/>
    <cellStyle name="Notitie 6 27" xfId="5462"/>
    <cellStyle name="Notitie 6 3" xfId="5463"/>
    <cellStyle name="Notitie 6 4" xfId="5464"/>
    <cellStyle name="Notitie 6 5" xfId="5465"/>
    <cellStyle name="Notitie 6 6" xfId="5466"/>
    <cellStyle name="Notitie 6 7" xfId="5467"/>
    <cellStyle name="Notitie 6 8" xfId="5468"/>
    <cellStyle name="Notitie 6 9" xfId="5469"/>
    <cellStyle name="Notitie 7" xfId="614"/>
    <cellStyle name="Notitie 7 10" xfId="5470"/>
    <cellStyle name="Notitie 7 11" xfId="5471"/>
    <cellStyle name="Notitie 7 12" xfId="5472"/>
    <cellStyle name="Notitie 7 13" xfId="5473"/>
    <cellStyle name="Notitie 7 14" xfId="5474"/>
    <cellStyle name="Notitie 7 15" xfId="5475"/>
    <cellStyle name="Notitie 7 16" xfId="5476"/>
    <cellStyle name="Notitie 7 17" xfId="5477"/>
    <cellStyle name="Notitie 7 18" xfId="5478"/>
    <cellStyle name="Notitie 7 19" xfId="5479"/>
    <cellStyle name="Notitie 7 2" xfId="5480"/>
    <cellStyle name="Notitie 7 2 2" xfId="5481"/>
    <cellStyle name="Notitie 7 2 2 2" xfId="5482"/>
    <cellStyle name="Notitie 7 2 2 2 2" xfId="5483"/>
    <cellStyle name="Notitie 7 2 2 2 2 2" xfId="5484"/>
    <cellStyle name="Notitie 7 2 2 2 3" xfId="5485"/>
    <cellStyle name="Notitie 7 2 2 3" xfId="5486"/>
    <cellStyle name="Notitie 7 2 2 3 2" xfId="5487"/>
    <cellStyle name="Notitie 7 2 2 3 2 2" xfId="5488"/>
    <cellStyle name="Notitie 7 2 2 4" xfId="5489"/>
    <cellStyle name="Notitie 7 2 2 4 2" xfId="5490"/>
    <cellStyle name="Notitie 7 2 3" xfId="5491"/>
    <cellStyle name="Notitie 7 2 3 2" xfId="5492"/>
    <cellStyle name="Notitie 7 2 3 2 2" xfId="5493"/>
    <cellStyle name="Notitie 7 2 3 3" xfId="5494"/>
    <cellStyle name="Notitie 7 2 4" xfId="5495"/>
    <cellStyle name="Notitie 7 2 4 2" xfId="5496"/>
    <cellStyle name="Notitie 7 2 4 2 2" xfId="5497"/>
    <cellStyle name="Notitie 7 2 5" xfId="5498"/>
    <cellStyle name="Notitie 7 2 5 2" xfId="5499"/>
    <cellStyle name="Notitie 7 20" xfId="5500"/>
    <cellStyle name="Notitie 7 21" xfId="5501"/>
    <cellStyle name="Notitie 7 22" xfId="5502"/>
    <cellStyle name="Notitie 7 23" xfId="5503"/>
    <cellStyle name="Notitie 7 24" xfId="5504"/>
    <cellStyle name="Notitie 7 25" xfId="5505"/>
    <cellStyle name="Notitie 7 26" xfId="5506"/>
    <cellStyle name="Notitie 7 27" xfId="5507"/>
    <cellStyle name="Notitie 7 3" xfId="5508"/>
    <cellStyle name="Notitie 7 4" xfId="5509"/>
    <cellStyle name="Notitie 7 5" xfId="5510"/>
    <cellStyle name="Notitie 7 6" xfId="5511"/>
    <cellStyle name="Notitie 7 7" xfId="5512"/>
    <cellStyle name="Notitie 7 8" xfId="5513"/>
    <cellStyle name="Notitie 7 9" xfId="5514"/>
    <cellStyle name="Notitie 8" xfId="5515"/>
    <cellStyle name="Notitie 8 2" xfId="5516"/>
    <cellStyle name="Notitie 8 2 2" xfId="5517"/>
    <cellStyle name="Notitie 8 2 2 2" xfId="5518"/>
    <cellStyle name="Notitie 8 2 3" xfId="5519"/>
    <cellStyle name="Notitie 8 3" xfId="5520"/>
    <cellStyle name="Notitie 8 3 2" xfId="5521"/>
    <cellStyle name="Notitie 8 3 2 2" xfId="5522"/>
    <cellStyle name="Notitie 8 3 2 2 2" xfId="5523"/>
    <cellStyle name="Notitie 8 3 2 3" xfId="5524"/>
    <cellStyle name="Notitie 8 3 3" xfId="5525"/>
    <cellStyle name="Notitie 8 3 3 2" xfId="5526"/>
    <cellStyle name="Notitie 8 3 3 2 2" xfId="5527"/>
    <cellStyle name="Notitie 8 3 4" xfId="5528"/>
    <cellStyle name="Notitie 8 3 4 2" xfId="5529"/>
    <cellStyle name="Notitie 8 4" xfId="5530"/>
    <cellStyle name="Notitie 8 4 2" xfId="5531"/>
    <cellStyle name="Notitie 8 5" xfId="5532"/>
    <cellStyle name="Notitie 9" xfId="5533"/>
    <cellStyle name="Notitie 9 2" xfId="5534"/>
    <cellStyle name="Notitie 9 2 2" xfId="5535"/>
    <cellStyle name="Notitie 9 3" xfId="5536"/>
    <cellStyle name="Notiz" xfId="160"/>
    <cellStyle name="Notiz 10" xfId="5537"/>
    <cellStyle name="Notiz 11" xfId="5538"/>
    <cellStyle name="Notiz 12" xfId="5539"/>
    <cellStyle name="Notiz 13" xfId="5540"/>
    <cellStyle name="Notiz 14" xfId="5541"/>
    <cellStyle name="Notiz 15" xfId="5542"/>
    <cellStyle name="Notiz 16" xfId="5543"/>
    <cellStyle name="Notiz 17" xfId="5544"/>
    <cellStyle name="Notiz 18" xfId="5545"/>
    <cellStyle name="Notiz 19" xfId="5546"/>
    <cellStyle name="Notiz 2" xfId="5547"/>
    <cellStyle name="Notiz 2 2" xfId="5548"/>
    <cellStyle name="Notiz 2 2 2" xfId="5549"/>
    <cellStyle name="Notiz 2 2 2 2" xfId="5550"/>
    <cellStyle name="Notiz 2 2 2 2 2" xfId="5551"/>
    <cellStyle name="Notiz 2 2 2 3" xfId="5552"/>
    <cellStyle name="Notiz 2 2 3" xfId="5553"/>
    <cellStyle name="Notiz 2 2 3 2" xfId="5554"/>
    <cellStyle name="Notiz 2 2 3 2 2" xfId="5555"/>
    <cellStyle name="Notiz 2 2 4" xfId="5556"/>
    <cellStyle name="Notiz 2 2 4 2" xfId="5557"/>
    <cellStyle name="Notiz 2 3" xfId="5558"/>
    <cellStyle name="Notiz 2 3 2" xfId="5559"/>
    <cellStyle name="Notiz 2 3 2 2" xfId="5560"/>
    <cellStyle name="Notiz 2 3 3" xfId="5561"/>
    <cellStyle name="Notiz 2 4" xfId="5562"/>
    <cellStyle name="Notiz 2 4 2" xfId="5563"/>
    <cellStyle name="Notiz 2 4 2 2" xfId="5564"/>
    <cellStyle name="Notiz 2 5" xfId="5565"/>
    <cellStyle name="Notiz 2 5 2" xfId="5566"/>
    <cellStyle name="Notiz 20" xfId="5567"/>
    <cellStyle name="Notiz 21" xfId="5568"/>
    <cellStyle name="Notiz 22" xfId="5569"/>
    <cellStyle name="Notiz 23" xfId="5570"/>
    <cellStyle name="Notiz 24" xfId="5571"/>
    <cellStyle name="Notiz 25" xfId="5572"/>
    <cellStyle name="Notiz 26" xfId="5573"/>
    <cellStyle name="Notiz 27" xfId="5574"/>
    <cellStyle name="Notiz 3" xfId="5575"/>
    <cellStyle name="Notiz 4" xfId="5576"/>
    <cellStyle name="Notiz 5" xfId="5577"/>
    <cellStyle name="Notiz 6" xfId="5578"/>
    <cellStyle name="Notiz 7" xfId="5579"/>
    <cellStyle name="Notiz 8" xfId="5580"/>
    <cellStyle name="Notiz 9" xfId="5581"/>
    <cellStyle name="Ongeldig 2" xfId="352"/>
    <cellStyle name="Ongeldig 3" xfId="5582"/>
    <cellStyle name="Output" xfId="108"/>
    <cellStyle name="Output 10" xfId="5583"/>
    <cellStyle name="Output 11" xfId="5584"/>
    <cellStyle name="Output 12" xfId="5585"/>
    <cellStyle name="Output 13" xfId="5586"/>
    <cellStyle name="Output 14" xfId="5587"/>
    <cellStyle name="Output 15" xfId="5588"/>
    <cellStyle name="Output 16" xfId="5589"/>
    <cellStyle name="Output 17" xfId="5590"/>
    <cellStyle name="Output 18" xfId="5591"/>
    <cellStyle name="Output 19" xfId="5592"/>
    <cellStyle name="Output 2" xfId="161"/>
    <cellStyle name="Output 2 10" xfId="5593"/>
    <cellStyle name="Output 2 11" xfId="5594"/>
    <cellStyle name="Output 2 12" xfId="5595"/>
    <cellStyle name="Output 2 13" xfId="5596"/>
    <cellStyle name="Output 2 14" xfId="5597"/>
    <cellStyle name="Output 2 15" xfId="5598"/>
    <cellStyle name="Output 2 16" xfId="5599"/>
    <cellStyle name="Output 2 17" xfId="5600"/>
    <cellStyle name="Output 2 18" xfId="5601"/>
    <cellStyle name="Output 2 19" xfId="5602"/>
    <cellStyle name="Output 2 2" xfId="450"/>
    <cellStyle name="Output 2 2 10" xfId="5603"/>
    <cellStyle name="Output 2 2 11" xfId="5604"/>
    <cellStyle name="Output 2 2 12" xfId="5605"/>
    <cellStyle name="Output 2 2 13" xfId="5606"/>
    <cellStyle name="Output 2 2 14" xfId="5607"/>
    <cellStyle name="Output 2 2 15" xfId="5608"/>
    <cellStyle name="Output 2 2 16" xfId="5609"/>
    <cellStyle name="Output 2 2 17" xfId="5610"/>
    <cellStyle name="Output 2 2 18" xfId="5611"/>
    <cellStyle name="Output 2 2 19" xfId="5612"/>
    <cellStyle name="Output 2 2 2" xfId="5613"/>
    <cellStyle name="Output 2 2 2 2" xfId="5614"/>
    <cellStyle name="Output 2 2 2 2 2" xfId="5615"/>
    <cellStyle name="Output 2 2 2 2 2 2" xfId="5616"/>
    <cellStyle name="Output 2 2 2 2 2 2 2" xfId="5617"/>
    <cellStyle name="Output 2 2 2 2 2 3" xfId="5618"/>
    <cellStyle name="Output 2 2 2 2 3" xfId="5619"/>
    <cellStyle name="Output 2 2 2 2 3 2" xfId="5620"/>
    <cellStyle name="Output 2 2 2 2 3 2 2" xfId="5621"/>
    <cellStyle name="Output 2 2 2 2 4" xfId="5622"/>
    <cellStyle name="Output 2 2 2 2 4 2" xfId="5623"/>
    <cellStyle name="Output 2 2 2 3" xfId="5624"/>
    <cellStyle name="Output 2 2 2 3 2" xfId="5625"/>
    <cellStyle name="Output 2 2 2 3 2 2" xfId="5626"/>
    <cellStyle name="Output 2 2 2 3 3" xfId="5627"/>
    <cellStyle name="Output 2 2 2 4" xfId="5628"/>
    <cellStyle name="Output 2 2 2 4 2" xfId="5629"/>
    <cellStyle name="Output 2 2 2 4 2 2" xfId="5630"/>
    <cellStyle name="Output 2 2 2 5" xfId="5631"/>
    <cellStyle name="Output 2 2 2 5 2" xfId="5632"/>
    <cellStyle name="Output 2 2 20" xfId="5633"/>
    <cellStyle name="Output 2 2 21" xfId="5634"/>
    <cellStyle name="Output 2 2 22" xfId="5635"/>
    <cellStyle name="Output 2 2 23" xfId="5636"/>
    <cellStyle name="Output 2 2 24" xfId="5637"/>
    <cellStyle name="Output 2 2 25" xfId="5638"/>
    <cellStyle name="Output 2 2 26" xfId="5639"/>
    <cellStyle name="Output 2 2 27" xfId="5640"/>
    <cellStyle name="Output 2 2 3" xfId="5641"/>
    <cellStyle name="Output 2 2 4" xfId="5642"/>
    <cellStyle name="Output 2 2 5" xfId="5643"/>
    <cellStyle name="Output 2 2 6" xfId="5644"/>
    <cellStyle name="Output 2 2 7" xfId="5645"/>
    <cellStyle name="Output 2 2 8" xfId="5646"/>
    <cellStyle name="Output 2 2 9" xfId="5647"/>
    <cellStyle name="Output 2 20" xfId="5648"/>
    <cellStyle name="Output 2 21" xfId="5649"/>
    <cellStyle name="Output 2 22" xfId="5650"/>
    <cellStyle name="Output 2 23" xfId="5651"/>
    <cellStyle name="Output 2 24" xfId="5652"/>
    <cellStyle name="Output 2 25" xfId="5653"/>
    <cellStyle name="Output 2 26" xfId="5654"/>
    <cellStyle name="Output 2 27" xfId="5655"/>
    <cellStyle name="Output 2 28" xfId="5656"/>
    <cellStyle name="Output 2 29" xfId="5657"/>
    <cellStyle name="Output 2 3" xfId="615"/>
    <cellStyle name="Output 2 3 10" xfId="5658"/>
    <cellStyle name="Output 2 3 11" xfId="5659"/>
    <cellStyle name="Output 2 3 12" xfId="5660"/>
    <cellStyle name="Output 2 3 13" xfId="5661"/>
    <cellStyle name="Output 2 3 14" xfId="5662"/>
    <cellStyle name="Output 2 3 15" xfId="5663"/>
    <cellStyle name="Output 2 3 16" xfId="5664"/>
    <cellStyle name="Output 2 3 17" xfId="5665"/>
    <cellStyle name="Output 2 3 18" xfId="5666"/>
    <cellStyle name="Output 2 3 19" xfId="5667"/>
    <cellStyle name="Output 2 3 2" xfId="5668"/>
    <cellStyle name="Output 2 3 2 2" xfId="5669"/>
    <cellStyle name="Output 2 3 2 2 2" xfId="5670"/>
    <cellStyle name="Output 2 3 2 2 2 2" xfId="5671"/>
    <cellStyle name="Output 2 3 2 2 2 2 2" xfId="5672"/>
    <cellStyle name="Output 2 3 2 2 2 3" xfId="5673"/>
    <cellStyle name="Output 2 3 2 2 3" xfId="5674"/>
    <cellStyle name="Output 2 3 2 2 3 2" xfId="5675"/>
    <cellStyle name="Output 2 3 2 2 3 2 2" xfId="5676"/>
    <cellStyle name="Output 2 3 2 2 4" xfId="5677"/>
    <cellStyle name="Output 2 3 2 2 4 2" xfId="5678"/>
    <cellStyle name="Output 2 3 2 3" xfId="5679"/>
    <cellStyle name="Output 2 3 2 3 2" xfId="5680"/>
    <cellStyle name="Output 2 3 2 3 2 2" xfId="5681"/>
    <cellStyle name="Output 2 3 2 3 3" xfId="5682"/>
    <cellStyle name="Output 2 3 2 4" xfId="5683"/>
    <cellStyle name="Output 2 3 2 4 2" xfId="5684"/>
    <cellStyle name="Output 2 3 2 4 2 2" xfId="5685"/>
    <cellStyle name="Output 2 3 2 5" xfId="5686"/>
    <cellStyle name="Output 2 3 2 5 2" xfId="5687"/>
    <cellStyle name="Output 2 3 20" xfId="5688"/>
    <cellStyle name="Output 2 3 21" xfId="5689"/>
    <cellStyle name="Output 2 3 22" xfId="5690"/>
    <cellStyle name="Output 2 3 23" xfId="5691"/>
    <cellStyle name="Output 2 3 24" xfId="5692"/>
    <cellStyle name="Output 2 3 25" xfId="5693"/>
    <cellStyle name="Output 2 3 26" xfId="5694"/>
    <cellStyle name="Output 2 3 27" xfId="5695"/>
    <cellStyle name="Output 2 3 3" xfId="5696"/>
    <cellStyle name="Output 2 3 4" xfId="5697"/>
    <cellStyle name="Output 2 3 5" xfId="5698"/>
    <cellStyle name="Output 2 3 6" xfId="5699"/>
    <cellStyle name="Output 2 3 7" xfId="5700"/>
    <cellStyle name="Output 2 3 8" xfId="5701"/>
    <cellStyle name="Output 2 3 9" xfId="5702"/>
    <cellStyle name="Output 2 30" xfId="5703"/>
    <cellStyle name="Output 2 31" xfId="5704"/>
    <cellStyle name="Output 2 32" xfId="5705"/>
    <cellStyle name="Output 2 4" xfId="616"/>
    <cellStyle name="Output 2 4 10" xfId="5706"/>
    <cellStyle name="Output 2 4 11" xfId="5707"/>
    <cellStyle name="Output 2 4 12" xfId="5708"/>
    <cellStyle name="Output 2 4 13" xfId="5709"/>
    <cellStyle name="Output 2 4 14" xfId="5710"/>
    <cellStyle name="Output 2 4 15" xfId="5711"/>
    <cellStyle name="Output 2 4 16" xfId="5712"/>
    <cellStyle name="Output 2 4 17" xfId="5713"/>
    <cellStyle name="Output 2 4 18" xfId="5714"/>
    <cellStyle name="Output 2 4 19" xfId="5715"/>
    <cellStyle name="Output 2 4 2" xfId="5716"/>
    <cellStyle name="Output 2 4 2 2" xfId="5717"/>
    <cellStyle name="Output 2 4 2 2 2" xfId="5718"/>
    <cellStyle name="Output 2 4 2 2 2 2" xfId="5719"/>
    <cellStyle name="Output 2 4 2 2 2 2 2" xfId="5720"/>
    <cellStyle name="Output 2 4 2 2 2 3" xfId="5721"/>
    <cellStyle name="Output 2 4 2 2 3" xfId="5722"/>
    <cellStyle name="Output 2 4 2 2 3 2" xfId="5723"/>
    <cellStyle name="Output 2 4 2 2 3 2 2" xfId="5724"/>
    <cellStyle name="Output 2 4 2 2 4" xfId="5725"/>
    <cellStyle name="Output 2 4 2 2 4 2" xfId="5726"/>
    <cellStyle name="Output 2 4 2 3" xfId="5727"/>
    <cellStyle name="Output 2 4 2 3 2" xfId="5728"/>
    <cellStyle name="Output 2 4 2 3 2 2" xfId="5729"/>
    <cellStyle name="Output 2 4 2 3 3" xfId="5730"/>
    <cellStyle name="Output 2 4 2 4" xfId="5731"/>
    <cellStyle name="Output 2 4 2 4 2" xfId="5732"/>
    <cellStyle name="Output 2 4 2 4 2 2" xfId="5733"/>
    <cellStyle name="Output 2 4 2 5" xfId="5734"/>
    <cellStyle name="Output 2 4 2 5 2" xfId="5735"/>
    <cellStyle name="Output 2 4 20" xfId="5736"/>
    <cellStyle name="Output 2 4 21" xfId="5737"/>
    <cellStyle name="Output 2 4 22" xfId="5738"/>
    <cellStyle name="Output 2 4 23" xfId="5739"/>
    <cellStyle name="Output 2 4 24" xfId="5740"/>
    <cellStyle name="Output 2 4 25" xfId="5741"/>
    <cellStyle name="Output 2 4 26" xfId="5742"/>
    <cellStyle name="Output 2 4 27" xfId="5743"/>
    <cellStyle name="Output 2 4 3" xfId="5744"/>
    <cellStyle name="Output 2 4 4" xfId="5745"/>
    <cellStyle name="Output 2 4 5" xfId="5746"/>
    <cellStyle name="Output 2 4 6" xfId="5747"/>
    <cellStyle name="Output 2 4 7" xfId="5748"/>
    <cellStyle name="Output 2 4 8" xfId="5749"/>
    <cellStyle name="Output 2 4 9" xfId="5750"/>
    <cellStyle name="Output 2 5" xfId="617"/>
    <cellStyle name="Output 2 5 10" xfId="5751"/>
    <cellStyle name="Output 2 5 11" xfId="5752"/>
    <cellStyle name="Output 2 5 12" xfId="5753"/>
    <cellStyle name="Output 2 5 13" xfId="5754"/>
    <cellStyle name="Output 2 5 14" xfId="5755"/>
    <cellStyle name="Output 2 5 15" xfId="5756"/>
    <cellStyle name="Output 2 5 16" xfId="5757"/>
    <cellStyle name="Output 2 5 17" xfId="5758"/>
    <cellStyle name="Output 2 5 18" xfId="5759"/>
    <cellStyle name="Output 2 5 19" xfId="5760"/>
    <cellStyle name="Output 2 5 2" xfId="5761"/>
    <cellStyle name="Output 2 5 2 2" xfId="5762"/>
    <cellStyle name="Output 2 5 2 2 2" xfId="5763"/>
    <cellStyle name="Output 2 5 2 2 2 2" xfId="5764"/>
    <cellStyle name="Output 2 5 2 2 2 2 2" xfId="5765"/>
    <cellStyle name="Output 2 5 2 2 2 3" xfId="5766"/>
    <cellStyle name="Output 2 5 2 2 3" xfId="5767"/>
    <cellStyle name="Output 2 5 2 2 3 2" xfId="5768"/>
    <cellStyle name="Output 2 5 2 2 3 2 2" xfId="5769"/>
    <cellStyle name="Output 2 5 2 2 4" xfId="5770"/>
    <cellStyle name="Output 2 5 2 2 4 2" xfId="5771"/>
    <cellStyle name="Output 2 5 2 3" xfId="5772"/>
    <cellStyle name="Output 2 5 2 3 2" xfId="5773"/>
    <cellStyle name="Output 2 5 2 3 2 2" xfId="5774"/>
    <cellStyle name="Output 2 5 2 3 3" xfId="5775"/>
    <cellStyle name="Output 2 5 2 4" xfId="5776"/>
    <cellStyle name="Output 2 5 2 4 2" xfId="5777"/>
    <cellStyle name="Output 2 5 2 4 2 2" xfId="5778"/>
    <cellStyle name="Output 2 5 2 5" xfId="5779"/>
    <cellStyle name="Output 2 5 2 5 2" xfId="5780"/>
    <cellStyle name="Output 2 5 20" xfId="5781"/>
    <cellStyle name="Output 2 5 21" xfId="5782"/>
    <cellStyle name="Output 2 5 22" xfId="5783"/>
    <cellStyle name="Output 2 5 23" xfId="5784"/>
    <cellStyle name="Output 2 5 24" xfId="5785"/>
    <cellStyle name="Output 2 5 25" xfId="5786"/>
    <cellStyle name="Output 2 5 26" xfId="5787"/>
    <cellStyle name="Output 2 5 27" xfId="5788"/>
    <cellStyle name="Output 2 5 3" xfId="5789"/>
    <cellStyle name="Output 2 5 4" xfId="5790"/>
    <cellStyle name="Output 2 5 5" xfId="5791"/>
    <cellStyle name="Output 2 5 6" xfId="5792"/>
    <cellStyle name="Output 2 5 7" xfId="5793"/>
    <cellStyle name="Output 2 5 8" xfId="5794"/>
    <cellStyle name="Output 2 5 9" xfId="5795"/>
    <cellStyle name="Output 2 6" xfId="618"/>
    <cellStyle name="Output 2 6 10" xfId="5796"/>
    <cellStyle name="Output 2 6 11" xfId="5797"/>
    <cellStyle name="Output 2 6 12" xfId="5798"/>
    <cellStyle name="Output 2 6 13" xfId="5799"/>
    <cellStyle name="Output 2 6 14" xfId="5800"/>
    <cellStyle name="Output 2 6 15" xfId="5801"/>
    <cellStyle name="Output 2 6 16" xfId="5802"/>
    <cellStyle name="Output 2 6 17" xfId="5803"/>
    <cellStyle name="Output 2 6 18" xfId="5804"/>
    <cellStyle name="Output 2 6 19" xfId="5805"/>
    <cellStyle name="Output 2 6 2" xfId="5806"/>
    <cellStyle name="Output 2 6 2 2" xfId="5807"/>
    <cellStyle name="Output 2 6 2 2 2" xfId="5808"/>
    <cellStyle name="Output 2 6 2 2 2 2" xfId="5809"/>
    <cellStyle name="Output 2 6 2 2 2 2 2" xfId="5810"/>
    <cellStyle name="Output 2 6 2 2 2 3" xfId="5811"/>
    <cellStyle name="Output 2 6 2 2 3" xfId="5812"/>
    <cellStyle name="Output 2 6 2 2 3 2" xfId="5813"/>
    <cellStyle name="Output 2 6 2 2 3 2 2" xfId="5814"/>
    <cellStyle name="Output 2 6 2 2 4" xfId="5815"/>
    <cellStyle name="Output 2 6 2 2 4 2" xfId="5816"/>
    <cellStyle name="Output 2 6 2 3" xfId="5817"/>
    <cellStyle name="Output 2 6 2 3 2" xfId="5818"/>
    <cellStyle name="Output 2 6 2 3 2 2" xfId="5819"/>
    <cellStyle name="Output 2 6 2 3 3" xfId="5820"/>
    <cellStyle name="Output 2 6 2 4" xfId="5821"/>
    <cellStyle name="Output 2 6 2 4 2" xfId="5822"/>
    <cellStyle name="Output 2 6 2 4 2 2" xfId="5823"/>
    <cellStyle name="Output 2 6 2 5" xfId="5824"/>
    <cellStyle name="Output 2 6 2 5 2" xfId="5825"/>
    <cellStyle name="Output 2 6 20" xfId="5826"/>
    <cellStyle name="Output 2 6 21" xfId="5827"/>
    <cellStyle name="Output 2 6 22" xfId="5828"/>
    <cellStyle name="Output 2 6 23" xfId="5829"/>
    <cellStyle name="Output 2 6 24" xfId="5830"/>
    <cellStyle name="Output 2 6 25" xfId="5831"/>
    <cellStyle name="Output 2 6 26" xfId="5832"/>
    <cellStyle name="Output 2 6 27" xfId="5833"/>
    <cellStyle name="Output 2 6 3" xfId="5834"/>
    <cellStyle name="Output 2 6 4" xfId="5835"/>
    <cellStyle name="Output 2 6 5" xfId="5836"/>
    <cellStyle name="Output 2 6 6" xfId="5837"/>
    <cellStyle name="Output 2 6 7" xfId="5838"/>
    <cellStyle name="Output 2 6 8" xfId="5839"/>
    <cellStyle name="Output 2 6 9" xfId="5840"/>
    <cellStyle name="Output 2 7" xfId="5841"/>
    <cellStyle name="Output 2 7 2" xfId="5842"/>
    <cellStyle name="Output 2 7 2 2" xfId="5843"/>
    <cellStyle name="Output 2 7 2 2 2" xfId="5844"/>
    <cellStyle name="Output 2 7 2 2 2 2" xfId="5845"/>
    <cellStyle name="Output 2 7 2 2 3" xfId="5846"/>
    <cellStyle name="Output 2 7 2 3" xfId="5847"/>
    <cellStyle name="Output 2 7 2 3 2" xfId="5848"/>
    <cellStyle name="Output 2 7 2 3 2 2" xfId="5849"/>
    <cellStyle name="Output 2 7 2 4" xfId="5850"/>
    <cellStyle name="Output 2 7 2 4 2" xfId="5851"/>
    <cellStyle name="Output 2 7 3" xfId="5852"/>
    <cellStyle name="Output 2 7 3 2" xfId="5853"/>
    <cellStyle name="Output 2 7 3 2 2" xfId="5854"/>
    <cellStyle name="Output 2 7 3 3" xfId="5855"/>
    <cellStyle name="Output 2 7 4" xfId="5856"/>
    <cellStyle name="Output 2 7 4 2" xfId="5857"/>
    <cellStyle name="Output 2 7 4 2 2" xfId="5858"/>
    <cellStyle name="Output 2 7 5" xfId="5859"/>
    <cellStyle name="Output 2 7 5 2" xfId="5860"/>
    <cellStyle name="Output 2 8" xfId="5861"/>
    <cellStyle name="Output 2 9" xfId="5862"/>
    <cellStyle name="Output 20" xfId="5863"/>
    <cellStyle name="Output 21" xfId="5864"/>
    <cellStyle name="Output 22" xfId="5865"/>
    <cellStyle name="Output 23" xfId="5866"/>
    <cellStyle name="Output 24" xfId="5867"/>
    <cellStyle name="Output 25" xfId="5868"/>
    <cellStyle name="Output 26" xfId="5869"/>
    <cellStyle name="Output 27" xfId="5870"/>
    <cellStyle name="Output 28" xfId="5871"/>
    <cellStyle name="Output 29" xfId="5872"/>
    <cellStyle name="Output 3" xfId="619"/>
    <cellStyle name="Output 3 10" xfId="5873"/>
    <cellStyle name="Output 3 11" xfId="5874"/>
    <cellStyle name="Output 3 12" xfId="5875"/>
    <cellStyle name="Output 3 13" xfId="5876"/>
    <cellStyle name="Output 3 14" xfId="5877"/>
    <cellStyle name="Output 3 15" xfId="5878"/>
    <cellStyle name="Output 3 16" xfId="5879"/>
    <cellStyle name="Output 3 17" xfId="5880"/>
    <cellStyle name="Output 3 18" xfId="5881"/>
    <cellStyle name="Output 3 19" xfId="5882"/>
    <cellStyle name="Output 3 2" xfId="5883"/>
    <cellStyle name="Output 3 2 2" xfId="5884"/>
    <cellStyle name="Output 3 2 2 2" xfId="5885"/>
    <cellStyle name="Output 3 2 2 2 2" xfId="5886"/>
    <cellStyle name="Output 3 2 2 2 2 2" xfId="5887"/>
    <cellStyle name="Output 3 2 2 2 3" xfId="5888"/>
    <cellStyle name="Output 3 2 2 3" xfId="5889"/>
    <cellStyle name="Output 3 2 2 3 2" xfId="5890"/>
    <cellStyle name="Output 3 2 2 3 2 2" xfId="5891"/>
    <cellStyle name="Output 3 2 2 4" xfId="5892"/>
    <cellStyle name="Output 3 2 2 4 2" xfId="5893"/>
    <cellStyle name="Output 3 2 3" xfId="5894"/>
    <cellStyle name="Output 3 2 3 2" xfId="5895"/>
    <cellStyle name="Output 3 2 3 2 2" xfId="5896"/>
    <cellStyle name="Output 3 2 3 3" xfId="5897"/>
    <cellStyle name="Output 3 2 4" xfId="5898"/>
    <cellStyle name="Output 3 2 4 2" xfId="5899"/>
    <cellStyle name="Output 3 2 4 2 2" xfId="5900"/>
    <cellStyle name="Output 3 2 5" xfId="5901"/>
    <cellStyle name="Output 3 2 5 2" xfId="5902"/>
    <cellStyle name="Output 3 20" xfId="5903"/>
    <cellStyle name="Output 3 21" xfId="5904"/>
    <cellStyle name="Output 3 22" xfId="5905"/>
    <cellStyle name="Output 3 23" xfId="5906"/>
    <cellStyle name="Output 3 24" xfId="5907"/>
    <cellStyle name="Output 3 25" xfId="5908"/>
    <cellStyle name="Output 3 26" xfId="5909"/>
    <cellStyle name="Output 3 27" xfId="5910"/>
    <cellStyle name="Output 3 3" xfId="5911"/>
    <cellStyle name="Output 3 4" xfId="5912"/>
    <cellStyle name="Output 3 5" xfId="5913"/>
    <cellStyle name="Output 3 6" xfId="5914"/>
    <cellStyle name="Output 3 7" xfId="5915"/>
    <cellStyle name="Output 3 8" xfId="5916"/>
    <cellStyle name="Output 3 9" xfId="5917"/>
    <cellStyle name="Output 30" xfId="5918"/>
    <cellStyle name="Output 31" xfId="5919"/>
    <cellStyle name="Output 32" xfId="5920"/>
    <cellStyle name="Output 33" xfId="5921"/>
    <cellStyle name="Output 4" xfId="620"/>
    <cellStyle name="Output 4 10" xfId="5922"/>
    <cellStyle name="Output 4 11" xfId="5923"/>
    <cellStyle name="Output 4 12" xfId="5924"/>
    <cellStyle name="Output 4 13" xfId="5925"/>
    <cellStyle name="Output 4 14" xfId="5926"/>
    <cellStyle name="Output 4 15" xfId="5927"/>
    <cellStyle name="Output 4 16" xfId="5928"/>
    <cellStyle name="Output 4 17" xfId="5929"/>
    <cellStyle name="Output 4 18" xfId="5930"/>
    <cellStyle name="Output 4 19" xfId="5931"/>
    <cellStyle name="Output 4 2" xfId="5932"/>
    <cellStyle name="Output 4 2 2" xfId="5933"/>
    <cellStyle name="Output 4 2 2 2" xfId="5934"/>
    <cellStyle name="Output 4 2 2 2 2" xfId="5935"/>
    <cellStyle name="Output 4 2 2 2 2 2" xfId="5936"/>
    <cellStyle name="Output 4 2 2 2 3" xfId="5937"/>
    <cellStyle name="Output 4 2 2 3" xfId="5938"/>
    <cellStyle name="Output 4 2 2 3 2" xfId="5939"/>
    <cellStyle name="Output 4 2 2 3 2 2" xfId="5940"/>
    <cellStyle name="Output 4 2 2 4" xfId="5941"/>
    <cellStyle name="Output 4 2 2 4 2" xfId="5942"/>
    <cellStyle name="Output 4 2 3" xfId="5943"/>
    <cellStyle name="Output 4 2 3 2" xfId="5944"/>
    <cellStyle name="Output 4 2 3 2 2" xfId="5945"/>
    <cellStyle name="Output 4 2 3 3" xfId="5946"/>
    <cellStyle name="Output 4 2 4" xfId="5947"/>
    <cellStyle name="Output 4 2 4 2" xfId="5948"/>
    <cellStyle name="Output 4 2 4 2 2" xfId="5949"/>
    <cellStyle name="Output 4 2 5" xfId="5950"/>
    <cellStyle name="Output 4 2 5 2" xfId="5951"/>
    <cellStyle name="Output 4 20" xfId="5952"/>
    <cellStyle name="Output 4 21" xfId="5953"/>
    <cellStyle name="Output 4 22" xfId="5954"/>
    <cellStyle name="Output 4 23" xfId="5955"/>
    <cellStyle name="Output 4 24" xfId="5956"/>
    <cellStyle name="Output 4 25" xfId="5957"/>
    <cellStyle name="Output 4 26" xfId="5958"/>
    <cellStyle name="Output 4 27" xfId="5959"/>
    <cellStyle name="Output 4 3" xfId="5960"/>
    <cellStyle name="Output 4 4" xfId="5961"/>
    <cellStyle name="Output 4 5" xfId="5962"/>
    <cellStyle name="Output 4 6" xfId="5963"/>
    <cellStyle name="Output 4 7" xfId="5964"/>
    <cellStyle name="Output 4 8" xfId="5965"/>
    <cellStyle name="Output 4 9" xfId="5966"/>
    <cellStyle name="Output 5" xfId="621"/>
    <cellStyle name="Output 5 10" xfId="5967"/>
    <cellStyle name="Output 5 11" xfId="5968"/>
    <cellStyle name="Output 5 12" xfId="5969"/>
    <cellStyle name="Output 5 13" xfId="5970"/>
    <cellStyle name="Output 5 14" xfId="5971"/>
    <cellStyle name="Output 5 15" xfId="5972"/>
    <cellStyle name="Output 5 16" xfId="5973"/>
    <cellStyle name="Output 5 17" xfId="5974"/>
    <cellStyle name="Output 5 18" xfId="5975"/>
    <cellStyle name="Output 5 19" xfId="5976"/>
    <cellStyle name="Output 5 2" xfId="5977"/>
    <cellStyle name="Output 5 2 2" xfId="5978"/>
    <cellStyle name="Output 5 2 2 2" xfId="5979"/>
    <cellStyle name="Output 5 2 2 2 2" xfId="5980"/>
    <cellStyle name="Output 5 2 2 2 2 2" xfId="5981"/>
    <cellStyle name="Output 5 2 2 2 3" xfId="5982"/>
    <cellStyle name="Output 5 2 2 3" xfId="5983"/>
    <cellStyle name="Output 5 2 2 3 2" xfId="5984"/>
    <cellStyle name="Output 5 2 2 3 2 2" xfId="5985"/>
    <cellStyle name="Output 5 2 2 4" xfId="5986"/>
    <cellStyle name="Output 5 2 2 4 2" xfId="5987"/>
    <cellStyle name="Output 5 2 3" xfId="5988"/>
    <cellStyle name="Output 5 2 3 2" xfId="5989"/>
    <cellStyle name="Output 5 2 3 2 2" xfId="5990"/>
    <cellStyle name="Output 5 2 3 3" xfId="5991"/>
    <cellStyle name="Output 5 2 4" xfId="5992"/>
    <cellStyle name="Output 5 2 4 2" xfId="5993"/>
    <cellStyle name="Output 5 2 4 2 2" xfId="5994"/>
    <cellStyle name="Output 5 2 5" xfId="5995"/>
    <cellStyle name="Output 5 2 5 2" xfId="5996"/>
    <cellStyle name="Output 5 20" xfId="5997"/>
    <cellStyle name="Output 5 21" xfId="5998"/>
    <cellStyle name="Output 5 22" xfId="5999"/>
    <cellStyle name="Output 5 23" xfId="6000"/>
    <cellStyle name="Output 5 24" xfId="6001"/>
    <cellStyle name="Output 5 25" xfId="6002"/>
    <cellStyle name="Output 5 26" xfId="6003"/>
    <cellStyle name="Output 5 27" xfId="6004"/>
    <cellStyle name="Output 5 3" xfId="6005"/>
    <cellStyle name="Output 5 4" xfId="6006"/>
    <cellStyle name="Output 5 5" xfId="6007"/>
    <cellStyle name="Output 5 6" xfId="6008"/>
    <cellStyle name="Output 5 7" xfId="6009"/>
    <cellStyle name="Output 5 8" xfId="6010"/>
    <cellStyle name="Output 5 9" xfId="6011"/>
    <cellStyle name="Output 6" xfId="622"/>
    <cellStyle name="Output 6 10" xfId="6012"/>
    <cellStyle name="Output 6 11" xfId="6013"/>
    <cellStyle name="Output 6 12" xfId="6014"/>
    <cellStyle name="Output 6 13" xfId="6015"/>
    <cellStyle name="Output 6 14" xfId="6016"/>
    <cellStyle name="Output 6 15" xfId="6017"/>
    <cellStyle name="Output 6 16" xfId="6018"/>
    <cellStyle name="Output 6 17" xfId="6019"/>
    <cellStyle name="Output 6 18" xfId="6020"/>
    <cellStyle name="Output 6 19" xfId="6021"/>
    <cellStyle name="Output 6 2" xfId="6022"/>
    <cellStyle name="Output 6 2 2" xfId="6023"/>
    <cellStyle name="Output 6 2 2 2" xfId="6024"/>
    <cellStyle name="Output 6 2 2 2 2" xfId="6025"/>
    <cellStyle name="Output 6 2 2 2 2 2" xfId="6026"/>
    <cellStyle name="Output 6 2 2 2 3" xfId="6027"/>
    <cellStyle name="Output 6 2 2 3" xfId="6028"/>
    <cellStyle name="Output 6 2 2 3 2" xfId="6029"/>
    <cellStyle name="Output 6 2 2 3 2 2" xfId="6030"/>
    <cellStyle name="Output 6 2 2 4" xfId="6031"/>
    <cellStyle name="Output 6 2 2 4 2" xfId="6032"/>
    <cellStyle name="Output 6 2 3" xfId="6033"/>
    <cellStyle name="Output 6 2 3 2" xfId="6034"/>
    <cellStyle name="Output 6 2 3 2 2" xfId="6035"/>
    <cellStyle name="Output 6 2 3 3" xfId="6036"/>
    <cellStyle name="Output 6 2 4" xfId="6037"/>
    <cellStyle name="Output 6 2 4 2" xfId="6038"/>
    <cellStyle name="Output 6 2 4 2 2" xfId="6039"/>
    <cellStyle name="Output 6 2 5" xfId="6040"/>
    <cellStyle name="Output 6 2 5 2" xfId="6041"/>
    <cellStyle name="Output 6 20" xfId="6042"/>
    <cellStyle name="Output 6 21" xfId="6043"/>
    <cellStyle name="Output 6 22" xfId="6044"/>
    <cellStyle name="Output 6 23" xfId="6045"/>
    <cellStyle name="Output 6 24" xfId="6046"/>
    <cellStyle name="Output 6 25" xfId="6047"/>
    <cellStyle name="Output 6 26" xfId="6048"/>
    <cellStyle name="Output 6 27" xfId="6049"/>
    <cellStyle name="Output 6 3" xfId="6050"/>
    <cellStyle name="Output 6 4" xfId="6051"/>
    <cellStyle name="Output 6 5" xfId="6052"/>
    <cellStyle name="Output 6 6" xfId="6053"/>
    <cellStyle name="Output 6 7" xfId="6054"/>
    <cellStyle name="Output 6 8" xfId="6055"/>
    <cellStyle name="Output 6 9" xfId="6056"/>
    <cellStyle name="Output 7" xfId="6057"/>
    <cellStyle name="Output 7 2" xfId="6058"/>
    <cellStyle name="Output 7 2 2" xfId="6059"/>
    <cellStyle name="Output 7 2 2 2" xfId="6060"/>
    <cellStyle name="Output 7 2 2 2 2" xfId="6061"/>
    <cellStyle name="Output 7 2 2 3" xfId="6062"/>
    <cellStyle name="Output 7 2 3" xfId="6063"/>
    <cellStyle name="Output 7 2 3 2" xfId="6064"/>
    <cellStyle name="Output 7 2 3 2 2" xfId="6065"/>
    <cellStyle name="Output 7 2 4" xfId="6066"/>
    <cellStyle name="Output 7 2 4 2" xfId="6067"/>
    <cellStyle name="Output 7 3" xfId="6068"/>
    <cellStyle name="Output 7 3 2" xfId="6069"/>
    <cellStyle name="Output 7 3 2 2" xfId="6070"/>
    <cellStyle name="Output 7 3 3" xfId="6071"/>
    <cellStyle name="Output 7 4" xfId="6072"/>
    <cellStyle name="Output 7 4 2" xfId="6073"/>
    <cellStyle name="Output 7 4 2 2" xfId="6074"/>
    <cellStyle name="Output 7 5" xfId="6075"/>
    <cellStyle name="Output 7 5 2" xfId="6076"/>
    <cellStyle name="Output 8" xfId="6077"/>
    <cellStyle name="Output 9" xfId="6078"/>
    <cellStyle name="Percent 2" xfId="1296"/>
    <cellStyle name="Percent 2 2" xfId="6079"/>
    <cellStyle name="Percentages_oorzaken" xfId="451"/>
    <cellStyle name="Procent" xfId="41575" builtinId="5"/>
    <cellStyle name="Procent 2" xfId="162"/>
    <cellStyle name="Procent 2 2" xfId="353"/>
    <cellStyle name="Procent 2 2 2" xfId="6080"/>
    <cellStyle name="Procent 2 3" xfId="6081"/>
    <cellStyle name="Procent 3" xfId="452"/>
    <cellStyle name="Procent 3 2" xfId="6082"/>
    <cellStyle name="Procent 3 2 2" xfId="6083"/>
    <cellStyle name="Procent 4" xfId="6084"/>
    <cellStyle name="Procent 4 2" xfId="6085"/>
    <cellStyle name="Procent 4 2 2" xfId="6086"/>
    <cellStyle name="Procent 4 2 2 2" xfId="6087"/>
    <cellStyle name="Procent 4 2 3" xfId="6088"/>
    <cellStyle name="Procent 4 3" xfId="6089"/>
    <cellStyle name="Procent 5" xfId="6090"/>
    <cellStyle name="Procent 5 2" xfId="6091"/>
    <cellStyle name="Procent 6" xfId="6092"/>
    <cellStyle name="Procent 6 2" xfId="6093"/>
    <cellStyle name="Procent 6 2 2" xfId="6094"/>
    <cellStyle name="Procent 6 3" xfId="6095"/>
    <cellStyle name="Procent 7" xfId="6096"/>
    <cellStyle name="Ratio" xfId="163"/>
    <cellStyle name="SAPBEXaggData" xfId="64"/>
    <cellStyle name="SAPBEXaggData 10" xfId="6097"/>
    <cellStyle name="SAPBEXaggData 10 2" xfId="6098"/>
    <cellStyle name="SAPBEXaggData 10 2 2" xfId="6099"/>
    <cellStyle name="SAPBEXaggData 10 2 2 2" xfId="6100"/>
    <cellStyle name="SAPBEXaggData 10 2 3" xfId="6101"/>
    <cellStyle name="SAPBEXaggData 10 3" xfId="6102"/>
    <cellStyle name="SAPBEXaggData 10 3 2" xfId="6103"/>
    <cellStyle name="SAPBEXaggData 10 3 2 2" xfId="6104"/>
    <cellStyle name="SAPBEXaggData 10 4" xfId="6105"/>
    <cellStyle name="SAPBEXaggData 10 4 2" xfId="6106"/>
    <cellStyle name="SAPBEXaggData 11" xfId="6107"/>
    <cellStyle name="SAPBEXaggData 12" xfId="6108"/>
    <cellStyle name="SAPBEXaggData 13" xfId="6109"/>
    <cellStyle name="SAPBEXaggData 14" xfId="6110"/>
    <cellStyle name="SAPBEXaggData 15" xfId="6111"/>
    <cellStyle name="SAPBEXaggData 16" xfId="6112"/>
    <cellStyle name="SAPBEXaggData 17" xfId="6113"/>
    <cellStyle name="SAPBEXaggData 18" xfId="6114"/>
    <cellStyle name="SAPBEXaggData 19" xfId="6115"/>
    <cellStyle name="SAPBEXaggData 2" xfId="354"/>
    <cellStyle name="SAPBEXaggData 2 10" xfId="6116"/>
    <cellStyle name="SAPBEXaggData 2 11" xfId="6117"/>
    <cellStyle name="SAPBEXaggData 2 12" xfId="6118"/>
    <cellStyle name="SAPBEXaggData 2 13" xfId="6119"/>
    <cellStyle name="SAPBEXaggData 2 14" xfId="6120"/>
    <cellStyle name="SAPBEXaggData 2 15" xfId="6121"/>
    <cellStyle name="SAPBEXaggData 2 16" xfId="6122"/>
    <cellStyle name="SAPBEXaggData 2 17" xfId="6123"/>
    <cellStyle name="SAPBEXaggData 2 18" xfId="6124"/>
    <cellStyle name="SAPBEXaggData 2 19" xfId="6125"/>
    <cellStyle name="SAPBEXaggData 2 2" xfId="453"/>
    <cellStyle name="SAPBEXaggData 2 2 10" xfId="6126"/>
    <cellStyle name="SAPBEXaggData 2 2 11" xfId="6127"/>
    <cellStyle name="SAPBEXaggData 2 2 12" xfId="6128"/>
    <cellStyle name="SAPBEXaggData 2 2 13" xfId="6129"/>
    <cellStyle name="SAPBEXaggData 2 2 14" xfId="6130"/>
    <cellStyle name="SAPBEXaggData 2 2 15" xfId="6131"/>
    <cellStyle name="SAPBEXaggData 2 2 16" xfId="6132"/>
    <cellStyle name="SAPBEXaggData 2 2 17" xfId="6133"/>
    <cellStyle name="SAPBEXaggData 2 2 18" xfId="6134"/>
    <cellStyle name="SAPBEXaggData 2 2 19" xfId="6135"/>
    <cellStyle name="SAPBEXaggData 2 2 2" xfId="624"/>
    <cellStyle name="SAPBEXaggData 2 2 2 10" xfId="6136"/>
    <cellStyle name="SAPBEXaggData 2 2 2 11" xfId="6137"/>
    <cellStyle name="SAPBEXaggData 2 2 2 12" xfId="6138"/>
    <cellStyle name="SAPBEXaggData 2 2 2 13" xfId="6139"/>
    <cellStyle name="SAPBEXaggData 2 2 2 14" xfId="6140"/>
    <cellStyle name="SAPBEXaggData 2 2 2 15" xfId="6141"/>
    <cellStyle name="SAPBEXaggData 2 2 2 16" xfId="6142"/>
    <cellStyle name="SAPBEXaggData 2 2 2 17" xfId="6143"/>
    <cellStyle name="SAPBEXaggData 2 2 2 18" xfId="6144"/>
    <cellStyle name="SAPBEXaggData 2 2 2 19" xfId="6145"/>
    <cellStyle name="SAPBEXaggData 2 2 2 2" xfId="6146"/>
    <cellStyle name="SAPBEXaggData 2 2 2 2 2" xfId="6147"/>
    <cellStyle name="SAPBEXaggData 2 2 2 2 2 2" xfId="6148"/>
    <cellStyle name="SAPBEXaggData 2 2 2 2 2 2 2" xfId="6149"/>
    <cellStyle name="SAPBEXaggData 2 2 2 2 2 2 2 2" xfId="6150"/>
    <cellStyle name="SAPBEXaggData 2 2 2 2 2 2 3" xfId="6151"/>
    <cellStyle name="SAPBEXaggData 2 2 2 2 2 3" xfId="6152"/>
    <cellStyle name="SAPBEXaggData 2 2 2 2 2 3 2" xfId="6153"/>
    <cellStyle name="SAPBEXaggData 2 2 2 2 2 3 2 2" xfId="6154"/>
    <cellStyle name="SAPBEXaggData 2 2 2 2 2 4" xfId="6155"/>
    <cellStyle name="SAPBEXaggData 2 2 2 2 2 4 2" xfId="6156"/>
    <cellStyle name="SAPBEXaggData 2 2 2 2 3" xfId="6157"/>
    <cellStyle name="SAPBEXaggData 2 2 2 2 3 2" xfId="6158"/>
    <cellStyle name="SAPBEXaggData 2 2 2 2 3 2 2" xfId="6159"/>
    <cellStyle name="SAPBEXaggData 2 2 2 2 3 3" xfId="6160"/>
    <cellStyle name="SAPBEXaggData 2 2 2 2 4" xfId="6161"/>
    <cellStyle name="SAPBEXaggData 2 2 2 2 4 2" xfId="6162"/>
    <cellStyle name="SAPBEXaggData 2 2 2 2 4 2 2" xfId="6163"/>
    <cellStyle name="SAPBEXaggData 2 2 2 2 5" xfId="6164"/>
    <cellStyle name="SAPBEXaggData 2 2 2 2 5 2" xfId="6165"/>
    <cellStyle name="SAPBEXaggData 2 2 2 20" xfId="6166"/>
    <cellStyle name="SAPBEXaggData 2 2 2 21" xfId="6167"/>
    <cellStyle name="SAPBEXaggData 2 2 2 22" xfId="6168"/>
    <cellStyle name="SAPBEXaggData 2 2 2 23" xfId="6169"/>
    <cellStyle name="SAPBEXaggData 2 2 2 24" xfId="6170"/>
    <cellStyle name="SAPBEXaggData 2 2 2 25" xfId="6171"/>
    <cellStyle name="SAPBEXaggData 2 2 2 26" xfId="6172"/>
    <cellStyle name="SAPBEXaggData 2 2 2 27" xfId="6173"/>
    <cellStyle name="SAPBEXaggData 2 2 2 3" xfId="6174"/>
    <cellStyle name="SAPBEXaggData 2 2 2 4" xfId="6175"/>
    <cellStyle name="SAPBEXaggData 2 2 2 5" xfId="6176"/>
    <cellStyle name="SAPBEXaggData 2 2 2 6" xfId="6177"/>
    <cellStyle name="SAPBEXaggData 2 2 2 7" xfId="6178"/>
    <cellStyle name="SAPBEXaggData 2 2 2 8" xfId="6179"/>
    <cellStyle name="SAPBEXaggData 2 2 2 9" xfId="6180"/>
    <cellStyle name="SAPBEXaggData 2 2 20" xfId="6181"/>
    <cellStyle name="SAPBEXaggData 2 2 21" xfId="6182"/>
    <cellStyle name="SAPBEXaggData 2 2 22" xfId="6183"/>
    <cellStyle name="SAPBEXaggData 2 2 23" xfId="6184"/>
    <cellStyle name="SAPBEXaggData 2 2 24" xfId="6185"/>
    <cellStyle name="SAPBEXaggData 2 2 25" xfId="6186"/>
    <cellStyle name="SAPBEXaggData 2 2 26" xfId="6187"/>
    <cellStyle name="SAPBEXaggData 2 2 27" xfId="6188"/>
    <cellStyle name="SAPBEXaggData 2 2 28" xfId="6189"/>
    <cellStyle name="SAPBEXaggData 2 2 29" xfId="6190"/>
    <cellStyle name="SAPBEXaggData 2 2 3" xfId="625"/>
    <cellStyle name="SAPBEXaggData 2 2 3 10" xfId="6191"/>
    <cellStyle name="SAPBEXaggData 2 2 3 11" xfId="6192"/>
    <cellStyle name="SAPBEXaggData 2 2 3 12" xfId="6193"/>
    <cellStyle name="SAPBEXaggData 2 2 3 13" xfId="6194"/>
    <cellStyle name="SAPBEXaggData 2 2 3 14" xfId="6195"/>
    <cellStyle name="SAPBEXaggData 2 2 3 15" xfId="6196"/>
    <cellStyle name="SAPBEXaggData 2 2 3 16" xfId="6197"/>
    <cellStyle name="SAPBEXaggData 2 2 3 17" xfId="6198"/>
    <cellStyle name="SAPBEXaggData 2 2 3 18" xfId="6199"/>
    <cellStyle name="SAPBEXaggData 2 2 3 19" xfId="6200"/>
    <cellStyle name="SAPBEXaggData 2 2 3 2" xfId="6201"/>
    <cellStyle name="SAPBEXaggData 2 2 3 2 2" xfId="6202"/>
    <cellStyle name="SAPBEXaggData 2 2 3 2 2 2" xfId="6203"/>
    <cellStyle name="SAPBEXaggData 2 2 3 2 2 2 2" xfId="6204"/>
    <cellStyle name="SAPBEXaggData 2 2 3 2 2 2 2 2" xfId="6205"/>
    <cellStyle name="SAPBEXaggData 2 2 3 2 2 2 3" xfId="6206"/>
    <cellStyle name="SAPBEXaggData 2 2 3 2 2 3" xfId="6207"/>
    <cellStyle name="SAPBEXaggData 2 2 3 2 2 3 2" xfId="6208"/>
    <cellStyle name="SAPBEXaggData 2 2 3 2 2 3 2 2" xfId="6209"/>
    <cellStyle name="SAPBEXaggData 2 2 3 2 2 4" xfId="6210"/>
    <cellStyle name="SAPBEXaggData 2 2 3 2 2 4 2" xfId="6211"/>
    <cellStyle name="SAPBEXaggData 2 2 3 2 3" xfId="6212"/>
    <cellStyle name="SAPBEXaggData 2 2 3 2 3 2" xfId="6213"/>
    <cellStyle name="SAPBEXaggData 2 2 3 2 3 2 2" xfId="6214"/>
    <cellStyle name="SAPBEXaggData 2 2 3 2 3 3" xfId="6215"/>
    <cellStyle name="SAPBEXaggData 2 2 3 2 4" xfId="6216"/>
    <cellStyle name="SAPBEXaggData 2 2 3 2 4 2" xfId="6217"/>
    <cellStyle name="SAPBEXaggData 2 2 3 2 4 2 2" xfId="6218"/>
    <cellStyle name="SAPBEXaggData 2 2 3 2 5" xfId="6219"/>
    <cellStyle name="SAPBEXaggData 2 2 3 2 5 2" xfId="6220"/>
    <cellStyle name="SAPBEXaggData 2 2 3 20" xfId="6221"/>
    <cellStyle name="SAPBEXaggData 2 2 3 21" xfId="6222"/>
    <cellStyle name="SAPBEXaggData 2 2 3 22" xfId="6223"/>
    <cellStyle name="SAPBEXaggData 2 2 3 23" xfId="6224"/>
    <cellStyle name="SAPBEXaggData 2 2 3 24" xfId="6225"/>
    <cellStyle name="SAPBEXaggData 2 2 3 25" xfId="6226"/>
    <cellStyle name="SAPBEXaggData 2 2 3 26" xfId="6227"/>
    <cellStyle name="SAPBEXaggData 2 2 3 27" xfId="6228"/>
    <cellStyle name="SAPBEXaggData 2 2 3 3" xfId="6229"/>
    <cellStyle name="SAPBEXaggData 2 2 3 4" xfId="6230"/>
    <cellStyle name="SAPBEXaggData 2 2 3 5" xfId="6231"/>
    <cellStyle name="SAPBEXaggData 2 2 3 6" xfId="6232"/>
    <cellStyle name="SAPBEXaggData 2 2 3 7" xfId="6233"/>
    <cellStyle name="SAPBEXaggData 2 2 3 8" xfId="6234"/>
    <cellStyle name="SAPBEXaggData 2 2 3 9" xfId="6235"/>
    <cellStyle name="SAPBEXaggData 2 2 30" xfId="6236"/>
    <cellStyle name="SAPBEXaggData 2 2 31" xfId="6237"/>
    <cellStyle name="SAPBEXaggData 2 2 32" xfId="6238"/>
    <cellStyle name="SAPBEXaggData 2 2 4" xfId="626"/>
    <cellStyle name="SAPBEXaggData 2 2 4 10" xfId="6239"/>
    <cellStyle name="SAPBEXaggData 2 2 4 11" xfId="6240"/>
    <cellStyle name="SAPBEXaggData 2 2 4 12" xfId="6241"/>
    <cellStyle name="SAPBEXaggData 2 2 4 13" xfId="6242"/>
    <cellStyle name="SAPBEXaggData 2 2 4 14" xfId="6243"/>
    <cellStyle name="SAPBEXaggData 2 2 4 15" xfId="6244"/>
    <cellStyle name="SAPBEXaggData 2 2 4 16" xfId="6245"/>
    <cellStyle name="SAPBEXaggData 2 2 4 17" xfId="6246"/>
    <cellStyle name="SAPBEXaggData 2 2 4 18" xfId="6247"/>
    <cellStyle name="SAPBEXaggData 2 2 4 19" xfId="6248"/>
    <cellStyle name="SAPBEXaggData 2 2 4 2" xfId="6249"/>
    <cellStyle name="SAPBEXaggData 2 2 4 2 2" xfId="6250"/>
    <cellStyle name="SAPBEXaggData 2 2 4 2 2 2" xfId="6251"/>
    <cellStyle name="SAPBEXaggData 2 2 4 2 2 2 2" xfId="6252"/>
    <cellStyle name="SAPBEXaggData 2 2 4 2 2 2 2 2" xfId="6253"/>
    <cellStyle name="SAPBEXaggData 2 2 4 2 2 2 3" xfId="6254"/>
    <cellStyle name="SAPBEXaggData 2 2 4 2 2 3" xfId="6255"/>
    <cellStyle name="SAPBEXaggData 2 2 4 2 2 3 2" xfId="6256"/>
    <cellStyle name="SAPBEXaggData 2 2 4 2 2 3 2 2" xfId="6257"/>
    <cellStyle name="SAPBEXaggData 2 2 4 2 2 4" xfId="6258"/>
    <cellStyle name="SAPBEXaggData 2 2 4 2 2 4 2" xfId="6259"/>
    <cellStyle name="SAPBEXaggData 2 2 4 2 3" xfId="6260"/>
    <cellStyle name="SAPBEXaggData 2 2 4 2 3 2" xfId="6261"/>
    <cellStyle name="SAPBEXaggData 2 2 4 2 3 2 2" xfId="6262"/>
    <cellStyle name="SAPBEXaggData 2 2 4 2 3 3" xfId="6263"/>
    <cellStyle name="SAPBEXaggData 2 2 4 2 4" xfId="6264"/>
    <cellStyle name="SAPBEXaggData 2 2 4 2 4 2" xfId="6265"/>
    <cellStyle name="SAPBEXaggData 2 2 4 2 4 2 2" xfId="6266"/>
    <cellStyle name="SAPBEXaggData 2 2 4 2 5" xfId="6267"/>
    <cellStyle name="SAPBEXaggData 2 2 4 2 5 2" xfId="6268"/>
    <cellStyle name="SAPBEXaggData 2 2 4 20" xfId="6269"/>
    <cellStyle name="SAPBEXaggData 2 2 4 21" xfId="6270"/>
    <cellStyle name="SAPBEXaggData 2 2 4 22" xfId="6271"/>
    <cellStyle name="SAPBEXaggData 2 2 4 23" xfId="6272"/>
    <cellStyle name="SAPBEXaggData 2 2 4 24" xfId="6273"/>
    <cellStyle name="SAPBEXaggData 2 2 4 25" xfId="6274"/>
    <cellStyle name="SAPBEXaggData 2 2 4 26" xfId="6275"/>
    <cellStyle name="SAPBEXaggData 2 2 4 27" xfId="6276"/>
    <cellStyle name="SAPBEXaggData 2 2 4 3" xfId="6277"/>
    <cellStyle name="SAPBEXaggData 2 2 4 4" xfId="6278"/>
    <cellStyle name="SAPBEXaggData 2 2 4 5" xfId="6279"/>
    <cellStyle name="SAPBEXaggData 2 2 4 6" xfId="6280"/>
    <cellStyle name="SAPBEXaggData 2 2 4 7" xfId="6281"/>
    <cellStyle name="SAPBEXaggData 2 2 4 8" xfId="6282"/>
    <cellStyle name="SAPBEXaggData 2 2 4 9" xfId="6283"/>
    <cellStyle name="SAPBEXaggData 2 2 5" xfId="627"/>
    <cellStyle name="SAPBEXaggData 2 2 5 10" xfId="6284"/>
    <cellStyle name="SAPBEXaggData 2 2 5 11" xfId="6285"/>
    <cellStyle name="SAPBEXaggData 2 2 5 12" xfId="6286"/>
    <cellStyle name="SAPBEXaggData 2 2 5 13" xfId="6287"/>
    <cellStyle name="SAPBEXaggData 2 2 5 14" xfId="6288"/>
    <cellStyle name="SAPBEXaggData 2 2 5 15" xfId="6289"/>
    <cellStyle name="SAPBEXaggData 2 2 5 16" xfId="6290"/>
    <cellStyle name="SAPBEXaggData 2 2 5 17" xfId="6291"/>
    <cellStyle name="SAPBEXaggData 2 2 5 18" xfId="6292"/>
    <cellStyle name="SAPBEXaggData 2 2 5 19" xfId="6293"/>
    <cellStyle name="SAPBEXaggData 2 2 5 2" xfId="6294"/>
    <cellStyle name="SAPBEXaggData 2 2 5 2 2" xfId="6295"/>
    <cellStyle name="SAPBEXaggData 2 2 5 2 2 2" xfId="6296"/>
    <cellStyle name="SAPBEXaggData 2 2 5 2 2 2 2" xfId="6297"/>
    <cellStyle name="SAPBEXaggData 2 2 5 2 2 2 2 2" xfId="6298"/>
    <cellStyle name="SAPBEXaggData 2 2 5 2 2 2 3" xfId="6299"/>
    <cellStyle name="SAPBEXaggData 2 2 5 2 2 3" xfId="6300"/>
    <cellStyle name="SAPBEXaggData 2 2 5 2 2 3 2" xfId="6301"/>
    <cellStyle name="SAPBEXaggData 2 2 5 2 2 3 2 2" xfId="6302"/>
    <cellStyle name="SAPBEXaggData 2 2 5 2 2 4" xfId="6303"/>
    <cellStyle name="SAPBEXaggData 2 2 5 2 2 4 2" xfId="6304"/>
    <cellStyle name="SAPBEXaggData 2 2 5 2 3" xfId="6305"/>
    <cellStyle name="SAPBEXaggData 2 2 5 2 3 2" xfId="6306"/>
    <cellStyle name="SAPBEXaggData 2 2 5 2 3 2 2" xfId="6307"/>
    <cellStyle name="SAPBEXaggData 2 2 5 2 3 3" xfId="6308"/>
    <cellStyle name="SAPBEXaggData 2 2 5 2 4" xfId="6309"/>
    <cellStyle name="SAPBEXaggData 2 2 5 2 4 2" xfId="6310"/>
    <cellStyle name="SAPBEXaggData 2 2 5 2 4 2 2" xfId="6311"/>
    <cellStyle name="SAPBEXaggData 2 2 5 2 5" xfId="6312"/>
    <cellStyle name="SAPBEXaggData 2 2 5 2 5 2" xfId="6313"/>
    <cellStyle name="SAPBEXaggData 2 2 5 20" xfId="6314"/>
    <cellStyle name="SAPBEXaggData 2 2 5 21" xfId="6315"/>
    <cellStyle name="SAPBEXaggData 2 2 5 22" xfId="6316"/>
    <cellStyle name="SAPBEXaggData 2 2 5 23" xfId="6317"/>
    <cellStyle name="SAPBEXaggData 2 2 5 24" xfId="6318"/>
    <cellStyle name="SAPBEXaggData 2 2 5 25" xfId="6319"/>
    <cellStyle name="SAPBEXaggData 2 2 5 26" xfId="6320"/>
    <cellStyle name="SAPBEXaggData 2 2 5 27" xfId="6321"/>
    <cellStyle name="SAPBEXaggData 2 2 5 3" xfId="6322"/>
    <cellStyle name="SAPBEXaggData 2 2 5 4" xfId="6323"/>
    <cellStyle name="SAPBEXaggData 2 2 5 5" xfId="6324"/>
    <cellStyle name="SAPBEXaggData 2 2 5 6" xfId="6325"/>
    <cellStyle name="SAPBEXaggData 2 2 5 7" xfId="6326"/>
    <cellStyle name="SAPBEXaggData 2 2 5 8" xfId="6327"/>
    <cellStyle name="SAPBEXaggData 2 2 5 9" xfId="6328"/>
    <cellStyle name="SAPBEXaggData 2 2 6" xfId="628"/>
    <cellStyle name="SAPBEXaggData 2 2 6 10" xfId="6329"/>
    <cellStyle name="SAPBEXaggData 2 2 6 11" xfId="6330"/>
    <cellStyle name="SAPBEXaggData 2 2 6 12" xfId="6331"/>
    <cellStyle name="SAPBEXaggData 2 2 6 13" xfId="6332"/>
    <cellStyle name="SAPBEXaggData 2 2 6 14" xfId="6333"/>
    <cellStyle name="SAPBEXaggData 2 2 6 15" xfId="6334"/>
    <cellStyle name="SAPBEXaggData 2 2 6 16" xfId="6335"/>
    <cellStyle name="SAPBEXaggData 2 2 6 17" xfId="6336"/>
    <cellStyle name="SAPBEXaggData 2 2 6 18" xfId="6337"/>
    <cellStyle name="SAPBEXaggData 2 2 6 19" xfId="6338"/>
    <cellStyle name="SAPBEXaggData 2 2 6 2" xfId="6339"/>
    <cellStyle name="SAPBEXaggData 2 2 6 2 2" xfId="6340"/>
    <cellStyle name="SAPBEXaggData 2 2 6 2 2 2" xfId="6341"/>
    <cellStyle name="SAPBEXaggData 2 2 6 2 2 2 2" xfId="6342"/>
    <cellStyle name="SAPBEXaggData 2 2 6 2 2 2 2 2" xfId="6343"/>
    <cellStyle name="SAPBEXaggData 2 2 6 2 2 2 3" xfId="6344"/>
    <cellStyle name="SAPBEXaggData 2 2 6 2 2 3" xfId="6345"/>
    <cellStyle name="SAPBEXaggData 2 2 6 2 2 3 2" xfId="6346"/>
    <cellStyle name="SAPBEXaggData 2 2 6 2 2 3 2 2" xfId="6347"/>
    <cellStyle name="SAPBEXaggData 2 2 6 2 2 4" xfId="6348"/>
    <cellStyle name="SAPBEXaggData 2 2 6 2 2 4 2" xfId="6349"/>
    <cellStyle name="SAPBEXaggData 2 2 6 2 3" xfId="6350"/>
    <cellStyle name="SAPBEXaggData 2 2 6 2 3 2" xfId="6351"/>
    <cellStyle name="SAPBEXaggData 2 2 6 2 3 2 2" xfId="6352"/>
    <cellStyle name="SAPBEXaggData 2 2 6 2 3 3" xfId="6353"/>
    <cellStyle name="SAPBEXaggData 2 2 6 2 4" xfId="6354"/>
    <cellStyle name="SAPBEXaggData 2 2 6 2 4 2" xfId="6355"/>
    <cellStyle name="SAPBEXaggData 2 2 6 2 4 2 2" xfId="6356"/>
    <cellStyle name="SAPBEXaggData 2 2 6 2 5" xfId="6357"/>
    <cellStyle name="SAPBEXaggData 2 2 6 2 5 2" xfId="6358"/>
    <cellStyle name="SAPBEXaggData 2 2 6 20" xfId="6359"/>
    <cellStyle name="SAPBEXaggData 2 2 6 21" xfId="6360"/>
    <cellStyle name="SAPBEXaggData 2 2 6 22" xfId="6361"/>
    <cellStyle name="SAPBEXaggData 2 2 6 23" xfId="6362"/>
    <cellStyle name="SAPBEXaggData 2 2 6 24" xfId="6363"/>
    <cellStyle name="SAPBEXaggData 2 2 6 25" xfId="6364"/>
    <cellStyle name="SAPBEXaggData 2 2 6 26" xfId="6365"/>
    <cellStyle name="SAPBEXaggData 2 2 6 27" xfId="6366"/>
    <cellStyle name="SAPBEXaggData 2 2 6 3" xfId="6367"/>
    <cellStyle name="SAPBEXaggData 2 2 6 4" xfId="6368"/>
    <cellStyle name="SAPBEXaggData 2 2 6 5" xfId="6369"/>
    <cellStyle name="SAPBEXaggData 2 2 6 6" xfId="6370"/>
    <cellStyle name="SAPBEXaggData 2 2 6 7" xfId="6371"/>
    <cellStyle name="SAPBEXaggData 2 2 6 8" xfId="6372"/>
    <cellStyle name="SAPBEXaggData 2 2 6 9" xfId="6373"/>
    <cellStyle name="SAPBEXaggData 2 2 7" xfId="6374"/>
    <cellStyle name="SAPBEXaggData 2 2 7 2" xfId="6375"/>
    <cellStyle name="SAPBEXaggData 2 2 7 2 2" xfId="6376"/>
    <cellStyle name="SAPBEXaggData 2 2 7 2 2 2" xfId="6377"/>
    <cellStyle name="SAPBEXaggData 2 2 7 2 2 2 2" xfId="6378"/>
    <cellStyle name="SAPBEXaggData 2 2 7 2 2 3" xfId="6379"/>
    <cellStyle name="SAPBEXaggData 2 2 7 2 3" xfId="6380"/>
    <cellStyle name="SAPBEXaggData 2 2 7 2 3 2" xfId="6381"/>
    <cellStyle name="SAPBEXaggData 2 2 7 2 3 2 2" xfId="6382"/>
    <cellStyle name="SAPBEXaggData 2 2 7 2 4" xfId="6383"/>
    <cellStyle name="SAPBEXaggData 2 2 7 2 4 2" xfId="6384"/>
    <cellStyle name="SAPBEXaggData 2 2 7 3" xfId="6385"/>
    <cellStyle name="SAPBEXaggData 2 2 7 3 2" xfId="6386"/>
    <cellStyle name="SAPBEXaggData 2 2 7 3 2 2" xfId="6387"/>
    <cellStyle name="SAPBEXaggData 2 2 7 3 3" xfId="6388"/>
    <cellStyle name="SAPBEXaggData 2 2 7 4" xfId="6389"/>
    <cellStyle name="SAPBEXaggData 2 2 7 4 2" xfId="6390"/>
    <cellStyle name="SAPBEXaggData 2 2 7 4 2 2" xfId="6391"/>
    <cellStyle name="SAPBEXaggData 2 2 7 5" xfId="6392"/>
    <cellStyle name="SAPBEXaggData 2 2 7 5 2" xfId="6393"/>
    <cellStyle name="SAPBEXaggData 2 2 8" xfId="6394"/>
    <cellStyle name="SAPBEXaggData 2 2 9" xfId="6395"/>
    <cellStyle name="SAPBEXaggData 2 20" xfId="6396"/>
    <cellStyle name="SAPBEXaggData 2 21" xfId="6397"/>
    <cellStyle name="SAPBEXaggData 2 22" xfId="6398"/>
    <cellStyle name="SAPBEXaggData 2 23" xfId="6399"/>
    <cellStyle name="SAPBEXaggData 2 24" xfId="6400"/>
    <cellStyle name="SAPBEXaggData 2 25" xfId="6401"/>
    <cellStyle name="SAPBEXaggData 2 26" xfId="6402"/>
    <cellStyle name="SAPBEXaggData 2 27" xfId="6403"/>
    <cellStyle name="SAPBEXaggData 2 28" xfId="6404"/>
    <cellStyle name="SAPBEXaggData 2 29" xfId="6405"/>
    <cellStyle name="SAPBEXaggData 2 3" xfId="629"/>
    <cellStyle name="SAPBEXaggData 2 3 10" xfId="6406"/>
    <cellStyle name="SAPBEXaggData 2 3 11" xfId="6407"/>
    <cellStyle name="SAPBEXaggData 2 3 12" xfId="6408"/>
    <cellStyle name="SAPBEXaggData 2 3 13" xfId="6409"/>
    <cellStyle name="SAPBEXaggData 2 3 14" xfId="6410"/>
    <cellStyle name="SAPBEXaggData 2 3 15" xfId="6411"/>
    <cellStyle name="SAPBEXaggData 2 3 16" xfId="6412"/>
    <cellStyle name="SAPBEXaggData 2 3 17" xfId="6413"/>
    <cellStyle name="SAPBEXaggData 2 3 18" xfId="6414"/>
    <cellStyle name="SAPBEXaggData 2 3 19" xfId="6415"/>
    <cellStyle name="SAPBEXaggData 2 3 2" xfId="6416"/>
    <cellStyle name="SAPBEXaggData 2 3 2 2" xfId="6417"/>
    <cellStyle name="SAPBEXaggData 2 3 2 2 2" xfId="6418"/>
    <cellStyle name="SAPBEXaggData 2 3 2 2 2 2" xfId="6419"/>
    <cellStyle name="SAPBEXaggData 2 3 2 2 2 2 2" xfId="6420"/>
    <cellStyle name="SAPBEXaggData 2 3 2 2 2 3" xfId="6421"/>
    <cellStyle name="SAPBEXaggData 2 3 2 2 3" xfId="6422"/>
    <cellStyle name="SAPBEXaggData 2 3 2 2 3 2" xfId="6423"/>
    <cellStyle name="SAPBEXaggData 2 3 2 2 3 2 2" xfId="6424"/>
    <cellStyle name="SAPBEXaggData 2 3 2 2 4" xfId="6425"/>
    <cellStyle name="SAPBEXaggData 2 3 2 2 4 2" xfId="6426"/>
    <cellStyle name="SAPBEXaggData 2 3 2 3" xfId="6427"/>
    <cellStyle name="SAPBEXaggData 2 3 2 3 2" xfId="6428"/>
    <cellStyle name="SAPBEXaggData 2 3 2 3 2 2" xfId="6429"/>
    <cellStyle name="SAPBEXaggData 2 3 2 3 3" xfId="6430"/>
    <cellStyle name="SAPBEXaggData 2 3 2 4" xfId="6431"/>
    <cellStyle name="SAPBEXaggData 2 3 2 4 2" xfId="6432"/>
    <cellStyle name="SAPBEXaggData 2 3 2 4 2 2" xfId="6433"/>
    <cellStyle name="SAPBEXaggData 2 3 2 5" xfId="6434"/>
    <cellStyle name="SAPBEXaggData 2 3 2 5 2" xfId="6435"/>
    <cellStyle name="SAPBEXaggData 2 3 20" xfId="6436"/>
    <cellStyle name="SAPBEXaggData 2 3 21" xfId="6437"/>
    <cellStyle name="SAPBEXaggData 2 3 22" xfId="6438"/>
    <cellStyle name="SAPBEXaggData 2 3 23" xfId="6439"/>
    <cellStyle name="SAPBEXaggData 2 3 24" xfId="6440"/>
    <cellStyle name="SAPBEXaggData 2 3 25" xfId="6441"/>
    <cellStyle name="SAPBEXaggData 2 3 26" xfId="6442"/>
    <cellStyle name="SAPBEXaggData 2 3 27" xfId="6443"/>
    <cellStyle name="SAPBEXaggData 2 3 3" xfId="6444"/>
    <cellStyle name="SAPBEXaggData 2 3 4" xfId="6445"/>
    <cellStyle name="SAPBEXaggData 2 3 5" xfId="6446"/>
    <cellStyle name="SAPBEXaggData 2 3 6" xfId="6447"/>
    <cellStyle name="SAPBEXaggData 2 3 7" xfId="6448"/>
    <cellStyle name="SAPBEXaggData 2 3 8" xfId="6449"/>
    <cellStyle name="SAPBEXaggData 2 3 9" xfId="6450"/>
    <cellStyle name="SAPBEXaggData 2 30" xfId="6451"/>
    <cellStyle name="SAPBEXaggData 2 31" xfId="6452"/>
    <cellStyle name="SAPBEXaggData 2 32" xfId="6453"/>
    <cellStyle name="SAPBEXaggData 2 4" xfId="630"/>
    <cellStyle name="SAPBEXaggData 2 4 10" xfId="6454"/>
    <cellStyle name="SAPBEXaggData 2 4 11" xfId="6455"/>
    <cellStyle name="SAPBEXaggData 2 4 12" xfId="6456"/>
    <cellStyle name="SAPBEXaggData 2 4 13" xfId="6457"/>
    <cellStyle name="SAPBEXaggData 2 4 14" xfId="6458"/>
    <cellStyle name="SAPBEXaggData 2 4 15" xfId="6459"/>
    <cellStyle name="SAPBEXaggData 2 4 16" xfId="6460"/>
    <cellStyle name="SAPBEXaggData 2 4 17" xfId="6461"/>
    <cellStyle name="SAPBEXaggData 2 4 18" xfId="6462"/>
    <cellStyle name="SAPBEXaggData 2 4 19" xfId="6463"/>
    <cellStyle name="SAPBEXaggData 2 4 2" xfId="6464"/>
    <cellStyle name="SAPBEXaggData 2 4 2 2" xfId="6465"/>
    <cellStyle name="SAPBEXaggData 2 4 2 2 2" xfId="6466"/>
    <cellStyle name="SAPBEXaggData 2 4 2 2 2 2" xfId="6467"/>
    <cellStyle name="SAPBEXaggData 2 4 2 2 2 2 2" xfId="6468"/>
    <cellStyle name="SAPBEXaggData 2 4 2 2 2 3" xfId="6469"/>
    <cellStyle name="SAPBEXaggData 2 4 2 2 3" xfId="6470"/>
    <cellStyle name="SAPBEXaggData 2 4 2 2 3 2" xfId="6471"/>
    <cellStyle name="SAPBEXaggData 2 4 2 2 3 2 2" xfId="6472"/>
    <cellStyle name="SAPBEXaggData 2 4 2 2 4" xfId="6473"/>
    <cellStyle name="SAPBEXaggData 2 4 2 2 4 2" xfId="6474"/>
    <cellStyle name="SAPBEXaggData 2 4 2 3" xfId="6475"/>
    <cellStyle name="SAPBEXaggData 2 4 2 3 2" xfId="6476"/>
    <cellStyle name="SAPBEXaggData 2 4 2 3 2 2" xfId="6477"/>
    <cellStyle name="SAPBEXaggData 2 4 2 3 3" xfId="6478"/>
    <cellStyle name="SAPBEXaggData 2 4 2 4" xfId="6479"/>
    <cellStyle name="SAPBEXaggData 2 4 2 4 2" xfId="6480"/>
    <cellStyle name="SAPBEXaggData 2 4 2 4 2 2" xfId="6481"/>
    <cellStyle name="SAPBEXaggData 2 4 2 5" xfId="6482"/>
    <cellStyle name="SAPBEXaggData 2 4 2 5 2" xfId="6483"/>
    <cellStyle name="SAPBEXaggData 2 4 20" xfId="6484"/>
    <cellStyle name="SAPBEXaggData 2 4 21" xfId="6485"/>
    <cellStyle name="SAPBEXaggData 2 4 22" xfId="6486"/>
    <cellStyle name="SAPBEXaggData 2 4 23" xfId="6487"/>
    <cellStyle name="SAPBEXaggData 2 4 24" xfId="6488"/>
    <cellStyle name="SAPBEXaggData 2 4 25" xfId="6489"/>
    <cellStyle name="SAPBEXaggData 2 4 26" xfId="6490"/>
    <cellStyle name="SAPBEXaggData 2 4 27" xfId="6491"/>
    <cellStyle name="SAPBEXaggData 2 4 3" xfId="6492"/>
    <cellStyle name="SAPBEXaggData 2 4 4" xfId="6493"/>
    <cellStyle name="SAPBEXaggData 2 4 5" xfId="6494"/>
    <cellStyle name="SAPBEXaggData 2 4 6" xfId="6495"/>
    <cellStyle name="SAPBEXaggData 2 4 7" xfId="6496"/>
    <cellStyle name="SAPBEXaggData 2 4 8" xfId="6497"/>
    <cellStyle name="SAPBEXaggData 2 4 9" xfId="6498"/>
    <cellStyle name="SAPBEXaggData 2 5" xfId="631"/>
    <cellStyle name="SAPBEXaggData 2 5 10" xfId="6499"/>
    <cellStyle name="SAPBEXaggData 2 5 11" xfId="6500"/>
    <cellStyle name="SAPBEXaggData 2 5 12" xfId="6501"/>
    <cellStyle name="SAPBEXaggData 2 5 13" xfId="6502"/>
    <cellStyle name="SAPBEXaggData 2 5 14" xfId="6503"/>
    <cellStyle name="SAPBEXaggData 2 5 15" xfId="6504"/>
    <cellStyle name="SAPBEXaggData 2 5 16" xfId="6505"/>
    <cellStyle name="SAPBEXaggData 2 5 17" xfId="6506"/>
    <cellStyle name="SAPBEXaggData 2 5 18" xfId="6507"/>
    <cellStyle name="SAPBEXaggData 2 5 19" xfId="6508"/>
    <cellStyle name="SAPBEXaggData 2 5 2" xfId="6509"/>
    <cellStyle name="SAPBEXaggData 2 5 2 2" xfId="6510"/>
    <cellStyle name="SAPBEXaggData 2 5 2 2 2" xfId="6511"/>
    <cellStyle name="SAPBEXaggData 2 5 2 2 2 2" xfId="6512"/>
    <cellStyle name="SAPBEXaggData 2 5 2 2 2 2 2" xfId="6513"/>
    <cellStyle name="SAPBEXaggData 2 5 2 2 2 3" xfId="6514"/>
    <cellStyle name="SAPBEXaggData 2 5 2 2 3" xfId="6515"/>
    <cellStyle name="SAPBEXaggData 2 5 2 2 3 2" xfId="6516"/>
    <cellStyle name="SAPBEXaggData 2 5 2 2 3 2 2" xfId="6517"/>
    <cellStyle name="SAPBEXaggData 2 5 2 2 4" xfId="6518"/>
    <cellStyle name="SAPBEXaggData 2 5 2 2 4 2" xfId="6519"/>
    <cellStyle name="SAPBEXaggData 2 5 2 3" xfId="6520"/>
    <cellStyle name="SAPBEXaggData 2 5 2 3 2" xfId="6521"/>
    <cellStyle name="SAPBEXaggData 2 5 2 3 2 2" xfId="6522"/>
    <cellStyle name="SAPBEXaggData 2 5 2 3 3" xfId="6523"/>
    <cellStyle name="SAPBEXaggData 2 5 2 4" xfId="6524"/>
    <cellStyle name="SAPBEXaggData 2 5 2 4 2" xfId="6525"/>
    <cellStyle name="SAPBEXaggData 2 5 2 4 2 2" xfId="6526"/>
    <cellStyle name="SAPBEXaggData 2 5 2 5" xfId="6527"/>
    <cellStyle name="SAPBEXaggData 2 5 2 5 2" xfId="6528"/>
    <cellStyle name="SAPBEXaggData 2 5 20" xfId="6529"/>
    <cellStyle name="SAPBEXaggData 2 5 21" xfId="6530"/>
    <cellStyle name="SAPBEXaggData 2 5 22" xfId="6531"/>
    <cellStyle name="SAPBEXaggData 2 5 23" xfId="6532"/>
    <cellStyle name="SAPBEXaggData 2 5 24" xfId="6533"/>
    <cellStyle name="SAPBEXaggData 2 5 25" xfId="6534"/>
    <cellStyle name="SAPBEXaggData 2 5 26" xfId="6535"/>
    <cellStyle name="SAPBEXaggData 2 5 27" xfId="6536"/>
    <cellStyle name="SAPBEXaggData 2 5 3" xfId="6537"/>
    <cellStyle name="SAPBEXaggData 2 5 4" xfId="6538"/>
    <cellStyle name="SAPBEXaggData 2 5 5" xfId="6539"/>
    <cellStyle name="SAPBEXaggData 2 5 6" xfId="6540"/>
    <cellStyle name="SAPBEXaggData 2 5 7" xfId="6541"/>
    <cellStyle name="SAPBEXaggData 2 5 8" xfId="6542"/>
    <cellStyle name="SAPBEXaggData 2 5 9" xfId="6543"/>
    <cellStyle name="SAPBEXaggData 2 6" xfId="632"/>
    <cellStyle name="SAPBEXaggData 2 6 10" xfId="6544"/>
    <cellStyle name="SAPBEXaggData 2 6 11" xfId="6545"/>
    <cellStyle name="SAPBEXaggData 2 6 12" xfId="6546"/>
    <cellStyle name="SAPBEXaggData 2 6 13" xfId="6547"/>
    <cellStyle name="SAPBEXaggData 2 6 14" xfId="6548"/>
    <cellStyle name="SAPBEXaggData 2 6 15" xfId="6549"/>
    <cellStyle name="SAPBEXaggData 2 6 16" xfId="6550"/>
    <cellStyle name="SAPBEXaggData 2 6 17" xfId="6551"/>
    <cellStyle name="SAPBEXaggData 2 6 18" xfId="6552"/>
    <cellStyle name="SAPBEXaggData 2 6 19" xfId="6553"/>
    <cellStyle name="SAPBEXaggData 2 6 2" xfId="6554"/>
    <cellStyle name="SAPBEXaggData 2 6 2 2" xfId="6555"/>
    <cellStyle name="SAPBEXaggData 2 6 2 2 2" xfId="6556"/>
    <cellStyle name="SAPBEXaggData 2 6 2 2 2 2" xfId="6557"/>
    <cellStyle name="SAPBEXaggData 2 6 2 2 2 2 2" xfId="6558"/>
    <cellStyle name="SAPBEXaggData 2 6 2 2 2 3" xfId="6559"/>
    <cellStyle name="SAPBEXaggData 2 6 2 2 3" xfId="6560"/>
    <cellStyle name="SAPBEXaggData 2 6 2 2 3 2" xfId="6561"/>
    <cellStyle name="SAPBEXaggData 2 6 2 2 3 2 2" xfId="6562"/>
    <cellStyle name="SAPBEXaggData 2 6 2 2 4" xfId="6563"/>
    <cellStyle name="SAPBEXaggData 2 6 2 2 4 2" xfId="6564"/>
    <cellStyle name="SAPBEXaggData 2 6 2 3" xfId="6565"/>
    <cellStyle name="SAPBEXaggData 2 6 2 3 2" xfId="6566"/>
    <cellStyle name="SAPBEXaggData 2 6 2 3 2 2" xfId="6567"/>
    <cellStyle name="SAPBEXaggData 2 6 2 3 3" xfId="6568"/>
    <cellStyle name="SAPBEXaggData 2 6 2 4" xfId="6569"/>
    <cellStyle name="SAPBEXaggData 2 6 2 4 2" xfId="6570"/>
    <cellStyle name="SAPBEXaggData 2 6 2 4 2 2" xfId="6571"/>
    <cellStyle name="SAPBEXaggData 2 6 2 5" xfId="6572"/>
    <cellStyle name="SAPBEXaggData 2 6 2 5 2" xfId="6573"/>
    <cellStyle name="SAPBEXaggData 2 6 20" xfId="6574"/>
    <cellStyle name="SAPBEXaggData 2 6 21" xfId="6575"/>
    <cellStyle name="SAPBEXaggData 2 6 22" xfId="6576"/>
    <cellStyle name="SAPBEXaggData 2 6 23" xfId="6577"/>
    <cellStyle name="SAPBEXaggData 2 6 24" xfId="6578"/>
    <cellStyle name="SAPBEXaggData 2 6 25" xfId="6579"/>
    <cellStyle name="SAPBEXaggData 2 6 26" xfId="6580"/>
    <cellStyle name="SAPBEXaggData 2 6 27" xfId="6581"/>
    <cellStyle name="SAPBEXaggData 2 6 3" xfId="6582"/>
    <cellStyle name="SAPBEXaggData 2 6 4" xfId="6583"/>
    <cellStyle name="SAPBEXaggData 2 6 5" xfId="6584"/>
    <cellStyle name="SAPBEXaggData 2 6 6" xfId="6585"/>
    <cellStyle name="SAPBEXaggData 2 6 7" xfId="6586"/>
    <cellStyle name="SAPBEXaggData 2 6 8" xfId="6587"/>
    <cellStyle name="SAPBEXaggData 2 6 9" xfId="6588"/>
    <cellStyle name="SAPBEXaggData 2 7" xfId="6589"/>
    <cellStyle name="SAPBEXaggData 2 7 2" xfId="6590"/>
    <cellStyle name="SAPBEXaggData 2 7 2 2" xfId="6591"/>
    <cellStyle name="SAPBEXaggData 2 7 2 2 2" xfId="6592"/>
    <cellStyle name="SAPBEXaggData 2 7 2 2 2 2" xfId="6593"/>
    <cellStyle name="SAPBEXaggData 2 7 2 2 3" xfId="6594"/>
    <cellStyle name="SAPBEXaggData 2 7 2 3" xfId="6595"/>
    <cellStyle name="SAPBEXaggData 2 7 2 3 2" xfId="6596"/>
    <cellStyle name="SAPBEXaggData 2 7 2 3 2 2" xfId="6597"/>
    <cellStyle name="SAPBEXaggData 2 7 2 4" xfId="6598"/>
    <cellStyle name="SAPBEXaggData 2 7 2 4 2" xfId="6599"/>
    <cellStyle name="SAPBEXaggData 2 7 3" xfId="6600"/>
    <cellStyle name="SAPBEXaggData 2 7 3 2" xfId="6601"/>
    <cellStyle name="SAPBEXaggData 2 7 3 2 2" xfId="6602"/>
    <cellStyle name="SAPBEXaggData 2 7 3 2 2 2" xfId="6603"/>
    <cellStyle name="SAPBEXaggData 2 7 3 2 3" xfId="6604"/>
    <cellStyle name="SAPBEXaggData 2 7 3 3" xfId="6605"/>
    <cellStyle name="SAPBEXaggData 2 7 3 3 2" xfId="6606"/>
    <cellStyle name="SAPBEXaggData 2 7 3 3 2 2" xfId="6607"/>
    <cellStyle name="SAPBEXaggData 2 7 3 4" xfId="6608"/>
    <cellStyle name="SAPBEXaggData 2 7 3 4 2" xfId="6609"/>
    <cellStyle name="SAPBEXaggData 2 7 4" xfId="6610"/>
    <cellStyle name="SAPBEXaggData 2 7 4 2" xfId="6611"/>
    <cellStyle name="SAPBEXaggData 2 7 4 2 2" xfId="6612"/>
    <cellStyle name="SAPBEXaggData 2 7 4 2 2 2" xfId="6613"/>
    <cellStyle name="SAPBEXaggData 2 7 4 3" xfId="6614"/>
    <cellStyle name="SAPBEXaggData 2 7 4 3 2" xfId="6615"/>
    <cellStyle name="SAPBEXaggData 2 7 5" xfId="6616"/>
    <cellStyle name="SAPBEXaggData 2 7 5 2" xfId="6617"/>
    <cellStyle name="SAPBEXaggData 2 7 5 2 2" xfId="6618"/>
    <cellStyle name="SAPBEXaggData 2 7 5 3" xfId="6619"/>
    <cellStyle name="SAPBEXaggData 2 7 6" xfId="6620"/>
    <cellStyle name="SAPBEXaggData 2 7 6 2" xfId="6621"/>
    <cellStyle name="SAPBEXaggData 2 7 6 2 2" xfId="6622"/>
    <cellStyle name="SAPBEXaggData 2 7 7" xfId="6623"/>
    <cellStyle name="SAPBEXaggData 2 7 7 2" xfId="6624"/>
    <cellStyle name="SAPBEXaggData 2 8" xfId="6625"/>
    <cellStyle name="SAPBEXaggData 2 9" xfId="6626"/>
    <cellStyle name="SAPBEXaggData 20" xfId="6627"/>
    <cellStyle name="SAPBEXaggData 21" xfId="6628"/>
    <cellStyle name="SAPBEXaggData 22" xfId="6629"/>
    <cellStyle name="SAPBEXaggData 23" xfId="6630"/>
    <cellStyle name="SAPBEXaggData 24" xfId="6631"/>
    <cellStyle name="SAPBEXaggData 25" xfId="6632"/>
    <cellStyle name="SAPBEXaggData 26" xfId="6633"/>
    <cellStyle name="SAPBEXaggData 27" xfId="6634"/>
    <cellStyle name="SAPBEXaggData 28" xfId="6635"/>
    <cellStyle name="SAPBEXaggData 29" xfId="6636"/>
    <cellStyle name="SAPBEXaggData 3" xfId="454"/>
    <cellStyle name="SAPBEXaggData 3 10" xfId="6637"/>
    <cellStyle name="SAPBEXaggData 3 11" xfId="6638"/>
    <cellStyle name="SAPBEXaggData 3 12" xfId="6639"/>
    <cellStyle name="SAPBEXaggData 3 13" xfId="6640"/>
    <cellStyle name="SAPBEXaggData 3 14" xfId="6641"/>
    <cellStyle name="SAPBEXaggData 3 15" xfId="6642"/>
    <cellStyle name="SAPBEXaggData 3 16" xfId="6643"/>
    <cellStyle name="SAPBEXaggData 3 17" xfId="6644"/>
    <cellStyle name="SAPBEXaggData 3 18" xfId="6645"/>
    <cellStyle name="SAPBEXaggData 3 19" xfId="6646"/>
    <cellStyle name="SAPBEXaggData 3 2" xfId="633"/>
    <cellStyle name="SAPBEXaggData 3 2 10" xfId="6647"/>
    <cellStyle name="SAPBEXaggData 3 2 11" xfId="6648"/>
    <cellStyle name="SAPBEXaggData 3 2 12" xfId="6649"/>
    <cellStyle name="SAPBEXaggData 3 2 13" xfId="6650"/>
    <cellStyle name="SAPBEXaggData 3 2 14" xfId="6651"/>
    <cellStyle name="SAPBEXaggData 3 2 15" xfId="6652"/>
    <cellStyle name="SAPBEXaggData 3 2 16" xfId="6653"/>
    <cellStyle name="SAPBEXaggData 3 2 17" xfId="6654"/>
    <cellStyle name="SAPBEXaggData 3 2 18" xfId="6655"/>
    <cellStyle name="SAPBEXaggData 3 2 19" xfId="6656"/>
    <cellStyle name="SAPBEXaggData 3 2 2" xfId="6657"/>
    <cellStyle name="SAPBEXaggData 3 2 2 2" xfId="6658"/>
    <cellStyle name="SAPBEXaggData 3 2 2 2 2" xfId="6659"/>
    <cellStyle name="SAPBEXaggData 3 2 2 2 2 2" xfId="6660"/>
    <cellStyle name="SAPBEXaggData 3 2 2 2 2 2 2" xfId="6661"/>
    <cellStyle name="SAPBEXaggData 3 2 2 2 2 3" xfId="6662"/>
    <cellStyle name="SAPBEXaggData 3 2 2 2 3" xfId="6663"/>
    <cellStyle name="SAPBEXaggData 3 2 2 2 3 2" xfId="6664"/>
    <cellStyle name="SAPBEXaggData 3 2 2 2 3 2 2" xfId="6665"/>
    <cellStyle name="SAPBEXaggData 3 2 2 2 4" xfId="6666"/>
    <cellStyle name="SAPBEXaggData 3 2 2 2 4 2" xfId="6667"/>
    <cellStyle name="SAPBEXaggData 3 2 2 3" xfId="6668"/>
    <cellStyle name="SAPBEXaggData 3 2 2 3 2" xfId="6669"/>
    <cellStyle name="SAPBEXaggData 3 2 2 3 2 2" xfId="6670"/>
    <cellStyle name="SAPBEXaggData 3 2 2 3 3" xfId="6671"/>
    <cellStyle name="SAPBEXaggData 3 2 2 4" xfId="6672"/>
    <cellStyle name="SAPBEXaggData 3 2 2 4 2" xfId="6673"/>
    <cellStyle name="SAPBEXaggData 3 2 2 4 2 2" xfId="6674"/>
    <cellStyle name="SAPBEXaggData 3 2 2 5" xfId="6675"/>
    <cellStyle name="SAPBEXaggData 3 2 2 5 2" xfId="6676"/>
    <cellStyle name="SAPBEXaggData 3 2 20" xfId="6677"/>
    <cellStyle name="SAPBEXaggData 3 2 21" xfId="6678"/>
    <cellStyle name="SAPBEXaggData 3 2 22" xfId="6679"/>
    <cellStyle name="SAPBEXaggData 3 2 23" xfId="6680"/>
    <cellStyle name="SAPBEXaggData 3 2 24" xfId="6681"/>
    <cellStyle name="SAPBEXaggData 3 2 25" xfId="6682"/>
    <cellStyle name="SAPBEXaggData 3 2 26" xfId="6683"/>
    <cellStyle name="SAPBEXaggData 3 2 27" xfId="6684"/>
    <cellStyle name="SAPBEXaggData 3 2 3" xfId="6685"/>
    <cellStyle name="SAPBEXaggData 3 2 4" xfId="6686"/>
    <cellStyle name="SAPBEXaggData 3 2 5" xfId="6687"/>
    <cellStyle name="SAPBEXaggData 3 2 6" xfId="6688"/>
    <cellStyle name="SAPBEXaggData 3 2 7" xfId="6689"/>
    <cellStyle name="SAPBEXaggData 3 2 8" xfId="6690"/>
    <cellStyle name="SAPBEXaggData 3 2 9" xfId="6691"/>
    <cellStyle name="SAPBEXaggData 3 20" xfId="6692"/>
    <cellStyle name="SAPBEXaggData 3 21" xfId="6693"/>
    <cellStyle name="SAPBEXaggData 3 22" xfId="6694"/>
    <cellStyle name="SAPBEXaggData 3 23" xfId="6695"/>
    <cellStyle name="SAPBEXaggData 3 24" xfId="6696"/>
    <cellStyle name="SAPBEXaggData 3 25" xfId="6697"/>
    <cellStyle name="SAPBEXaggData 3 26" xfId="6698"/>
    <cellStyle name="SAPBEXaggData 3 27" xfId="6699"/>
    <cellStyle name="SAPBEXaggData 3 28" xfId="6700"/>
    <cellStyle name="SAPBEXaggData 3 29" xfId="6701"/>
    <cellStyle name="SAPBEXaggData 3 3" xfId="634"/>
    <cellStyle name="SAPBEXaggData 3 3 10" xfId="6702"/>
    <cellStyle name="SAPBEXaggData 3 3 11" xfId="6703"/>
    <cellStyle name="SAPBEXaggData 3 3 12" xfId="6704"/>
    <cellStyle name="SAPBEXaggData 3 3 13" xfId="6705"/>
    <cellStyle name="SAPBEXaggData 3 3 14" xfId="6706"/>
    <cellStyle name="SAPBEXaggData 3 3 15" xfId="6707"/>
    <cellStyle name="SAPBEXaggData 3 3 16" xfId="6708"/>
    <cellStyle name="SAPBEXaggData 3 3 17" xfId="6709"/>
    <cellStyle name="SAPBEXaggData 3 3 18" xfId="6710"/>
    <cellStyle name="SAPBEXaggData 3 3 19" xfId="6711"/>
    <cellStyle name="SAPBEXaggData 3 3 2" xfId="6712"/>
    <cellStyle name="SAPBEXaggData 3 3 2 2" xfId="6713"/>
    <cellStyle name="SAPBEXaggData 3 3 2 2 2" xfId="6714"/>
    <cellStyle name="SAPBEXaggData 3 3 2 2 2 2" xfId="6715"/>
    <cellStyle name="SAPBEXaggData 3 3 2 2 2 2 2" xfId="6716"/>
    <cellStyle name="SAPBEXaggData 3 3 2 2 2 3" xfId="6717"/>
    <cellStyle name="SAPBEXaggData 3 3 2 2 3" xfId="6718"/>
    <cellStyle name="SAPBEXaggData 3 3 2 2 3 2" xfId="6719"/>
    <cellStyle name="SAPBEXaggData 3 3 2 2 3 2 2" xfId="6720"/>
    <cellStyle name="SAPBEXaggData 3 3 2 2 4" xfId="6721"/>
    <cellStyle name="SAPBEXaggData 3 3 2 2 4 2" xfId="6722"/>
    <cellStyle name="SAPBEXaggData 3 3 2 3" xfId="6723"/>
    <cellStyle name="SAPBEXaggData 3 3 2 3 2" xfId="6724"/>
    <cellStyle name="SAPBEXaggData 3 3 2 3 2 2" xfId="6725"/>
    <cellStyle name="SAPBEXaggData 3 3 2 3 3" xfId="6726"/>
    <cellStyle name="SAPBEXaggData 3 3 2 4" xfId="6727"/>
    <cellStyle name="SAPBEXaggData 3 3 2 4 2" xfId="6728"/>
    <cellStyle name="SAPBEXaggData 3 3 2 4 2 2" xfId="6729"/>
    <cellStyle name="SAPBEXaggData 3 3 2 5" xfId="6730"/>
    <cellStyle name="SAPBEXaggData 3 3 2 5 2" xfId="6731"/>
    <cellStyle name="SAPBEXaggData 3 3 20" xfId="6732"/>
    <cellStyle name="SAPBEXaggData 3 3 21" xfId="6733"/>
    <cellStyle name="SAPBEXaggData 3 3 22" xfId="6734"/>
    <cellStyle name="SAPBEXaggData 3 3 23" xfId="6735"/>
    <cellStyle name="SAPBEXaggData 3 3 24" xfId="6736"/>
    <cellStyle name="SAPBEXaggData 3 3 25" xfId="6737"/>
    <cellStyle name="SAPBEXaggData 3 3 26" xfId="6738"/>
    <cellStyle name="SAPBEXaggData 3 3 27" xfId="6739"/>
    <cellStyle name="SAPBEXaggData 3 3 3" xfId="6740"/>
    <cellStyle name="SAPBEXaggData 3 3 4" xfId="6741"/>
    <cellStyle name="SAPBEXaggData 3 3 5" xfId="6742"/>
    <cellStyle name="SAPBEXaggData 3 3 6" xfId="6743"/>
    <cellStyle name="SAPBEXaggData 3 3 7" xfId="6744"/>
    <cellStyle name="SAPBEXaggData 3 3 8" xfId="6745"/>
    <cellStyle name="SAPBEXaggData 3 3 9" xfId="6746"/>
    <cellStyle name="SAPBEXaggData 3 30" xfId="6747"/>
    <cellStyle name="SAPBEXaggData 3 31" xfId="6748"/>
    <cellStyle name="SAPBEXaggData 3 32" xfId="6749"/>
    <cellStyle name="SAPBEXaggData 3 4" xfId="635"/>
    <cellStyle name="SAPBEXaggData 3 4 10" xfId="6750"/>
    <cellStyle name="SAPBEXaggData 3 4 11" xfId="6751"/>
    <cellStyle name="SAPBEXaggData 3 4 12" xfId="6752"/>
    <cellStyle name="SAPBEXaggData 3 4 13" xfId="6753"/>
    <cellStyle name="SAPBEXaggData 3 4 14" xfId="6754"/>
    <cellStyle name="SAPBEXaggData 3 4 15" xfId="6755"/>
    <cellStyle name="SAPBEXaggData 3 4 16" xfId="6756"/>
    <cellStyle name="SAPBEXaggData 3 4 17" xfId="6757"/>
    <cellStyle name="SAPBEXaggData 3 4 18" xfId="6758"/>
    <cellStyle name="SAPBEXaggData 3 4 19" xfId="6759"/>
    <cellStyle name="SAPBEXaggData 3 4 2" xfId="6760"/>
    <cellStyle name="SAPBEXaggData 3 4 2 2" xfId="6761"/>
    <cellStyle name="SAPBEXaggData 3 4 2 2 2" xfId="6762"/>
    <cellStyle name="SAPBEXaggData 3 4 2 2 2 2" xfId="6763"/>
    <cellStyle name="SAPBEXaggData 3 4 2 2 2 2 2" xfId="6764"/>
    <cellStyle name="SAPBEXaggData 3 4 2 2 2 3" xfId="6765"/>
    <cellStyle name="SAPBEXaggData 3 4 2 2 3" xfId="6766"/>
    <cellStyle name="SAPBEXaggData 3 4 2 2 3 2" xfId="6767"/>
    <cellStyle name="SAPBEXaggData 3 4 2 2 3 2 2" xfId="6768"/>
    <cellStyle name="SAPBEXaggData 3 4 2 2 4" xfId="6769"/>
    <cellStyle name="SAPBEXaggData 3 4 2 2 4 2" xfId="6770"/>
    <cellStyle name="SAPBEXaggData 3 4 2 3" xfId="6771"/>
    <cellStyle name="SAPBEXaggData 3 4 2 3 2" xfId="6772"/>
    <cellStyle name="SAPBEXaggData 3 4 2 3 2 2" xfId="6773"/>
    <cellStyle name="SAPBEXaggData 3 4 2 3 3" xfId="6774"/>
    <cellStyle name="SAPBEXaggData 3 4 2 4" xfId="6775"/>
    <cellStyle name="SAPBEXaggData 3 4 2 4 2" xfId="6776"/>
    <cellStyle name="SAPBEXaggData 3 4 2 4 2 2" xfId="6777"/>
    <cellStyle name="SAPBEXaggData 3 4 2 5" xfId="6778"/>
    <cellStyle name="SAPBEXaggData 3 4 2 5 2" xfId="6779"/>
    <cellStyle name="SAPBEXaggData 3 4 20" xfId="6780"/>
    <cellStyle name="SAPBEXaggData 3 4 21" xfId="6781"/>
    <cellStyle name="SAPBEXaggData 3 4 22" xfId="6782"/>
    <cellStyle name="SAPBEXaggData 3 4 23" xfId="6783"/>
    <cellStyle name="SAPBEXaggData 3 4 24" xfId="6784"/>
    <cellStyle name="SAPBEXaggData 3 4 25" xfId="6785"/>
    <cellStyle name="SAPBEXaggData 3 4 26" xfId="6786"/>
    <cellStyle name="SAPBEXaggData 3 4 27" xfId="6787"/>
    <cellStyle name="SAPBEXaggData 3 4 3" xfId="6788"/>
    <cellStyle name="SAPBEXaggData 3 4 4" xfId="6789"/>
    <cellStyle name="SAPBEXaggData 3 4 5" xfId="6790"/>
    <cellStyle name="SAPBEXaggData 3 4 6" xfId="6791"/>
    <cellStyle name="SAPBEXaggData 3 4 7" xfId="6792"/>
    <cellStyle name="SAPBEXaggData 3 4 8" xfId="6793"/>
    <cellStyle name="SAPBEXaggData 3 4 9" xfId="6794"/>
    <cellStyle name="SAPBEXaggData 3 5" xfId="636"/>
    <cellStyle name="SAPBEXaggData 3 5 10" xfId="6795"/>
    <cellStyle name="SAPBEXaggData 3 5 11" xfId="6796"/>
    <cellStyle name="SAPBEXaggData 3 5 12" xfId="6797"/>
    <cellStyle name="SAPBEXaggData 3 5 13" xfId="6798"/>
    <cellStyle name="SAPBEXaggData 3 5 14" xfId="6799"/>
    <cellStyle name="SAPBEXaggData 3 5 15" xfId="6800"/>
    <cellStyle name="SAPBEXaggData 3 5 16" xfId="6801"/>
    <cellStyle name="SAPBEXaggData 3 5 17" xfId="6802"/>
    <cellStyle name="SAPBEXaggData 3 5 18" xfId="6803"/>
    <cellStyle name="SAPBEXaggData 3 5 19" xfId="6804"/>
    <cellStyle name="SAPBEXaggData 3 5 2" xfId="6805"/>
    <cellStyle name="SAPBEXaggData 3 5 2 2" xfId="6806"/>
    <cellStyle name="SAPBEXaggData 3 5 2 2 2" xfId="6807"/>
    <cellStyle name="SAPBEXaggData 3 5 2 2 2 2" xfId="6808"/>
    <cellStyle name="SAPBEXaggData 3 5 2 2 2 2 2" xfId="6809"/>
    <cellStyle name="SAPBEXaggData 3 5 2 2 2 3" xfId="6810"/>
    <cellStyle name="SAPBEXaggData 3 5 2 2 3" xfId="6811"/>
    <cellStyle name="SAPBEXaggData 3 5 2 2 3 2" xfId="6812"/>
    <cellStyle name="SAPBEXaggData 3 5 2 2 3 2 2" xfId="6813"/>
    <cellStyle name="SAPBEXaggData 3 5 2 2 4" xfId="6814"/>
    <cellStyle name="SAPBEXaggData 3 5 2 2 4 2" xfId="6815"/>
    <cellStyle name="SAPBEXaggData 3 5 2 3" xfId="6816"/>
    <cellStyle name="SAPBEXaggData 3 5 2 3 2" xfId="6817"/>
    <cellStyle name="SAPBEXaggData 3 5 2 3 2 2" xfId="6818"/>
    <cellStyle name="SAPBEXaggData 3 5 2 3 3" xfId="6819"/>
    <cellStyle name="SAPBEXaggData 3 5 2 4" xfId="6820"/>
    <cellStyle name="SAPBEXaggData 3 5 2 4 2" xfId="6821"/>
    <cellStyle name="SAPBEXaggData 3 5 2 4 2 2" xfId="6822"/>
    <cellStyle name="SAPBEXaggData 3 5 2 5" xfId="6823"/>
    <cellStyle name="SAPBEXaggData 3 5 2 5 2" xfId="6824"/>
    <cellStyle name="SAPBEXaggData 3 5 20" xfId="6825"/>
    <cellStyle name="SAPBEXaggData 3 5 21" xfId="6826"/>
    <cellStyle name="SAPBEXaggData 3 5 22" xfId="6827"/>
    <cellStyle name="SAPBEXaggData 3 5 23" xfId="6828"/>
    <cellStyle name="SAPBEXaggData 3 5 24" xfId="6829"/>
    <cellStyle name="SAPBEXaggData 3 5 25" xfId="6830"/>
    <cellStyle name="SAPBEXaggData 3 5 26" xfId="6831"/>
    <cellStyle name="SAPBEXaggData 3 5 27" xfId="6832"/>
    <cellStyle name="SAPBEXaggData 3 5 3" xfId="6833"/>
    <cellStyle name="SAPBEXaggData 3 5 4" xfId="6834"/>
    <cellStyle name="SAPBEXaggData 3 5 5" xfId="6835"/>
    <cellStyle name="SAPBEXaggData 3 5 6" xfId="6836"/>
    <cellStyle name="SAPBEXaggData 3 5 7" xfId="6837"/>
    <cellStyle name="SAPBEXaggData 3 5 8" xfId="6838"/>
    <cellStyle name="SAPBEXaggData 3 5 9" xfId="6839"/>
    <cellStyle name="SAPBEXaggData 3 6" xfId="637"/>
    <cellStyle name="SAPBEXaggData 3 6 10" xfId="6840"/>
    <cellStyle name="SAPBEXaggData 3 6 11" xfId="6841"/>
    <cellStyle name="SAPBEXaggData 3 6 12" xfId="6842"/>
    <cellStyle name="SAPBEXaggData 3 6 13" xfId="6843"/>
    <cellStyle name="SAPBEXaggData 3 6 14" xfId="6844"/>
    <cellStyle name="SAPBEXaggData 3 6 15" xfId="6845"/>
    <cellStyle name="SAPBEXaggData 3 6 16" xfId="6846"/>
    <cellStyle name="SAPBEXaggData 3 6 17" xfId="6847"/>
    <cellStyle name="SAPBEXaggData 3 6 18" xfId="6848"/>
    <cellStyle name="SAPBEXaggData 3 6 19" xfId="6849"/>
    <cellStyle name="SAPBEXaggData 3 6 2" xfId="6850"/>
    <cellStyle name="SAPBEXaggData 3 6 2 2" xfId="6851"/>
    <cellStyle name="SAPBEXaggData 3 6 2 2 2" xfId="6852"/>
    <cellStyle name="SAPBEXaggData 3 6 2 2 2 2" xfId="6853"/>
    <cellStyle name="SAPBEXaggData 3 6 2 2 2 2 2" xfId="6854"/>
    <cellStyle name="SAPBEXaggData 3 6 2 2 2 3" xfId="6855"/>
    <cellStyle name="SAPBEXaggData 3 6 2 2 3" xfId="6856"/>
    <cellStyle name="SAPBEXaggData 3 6 2 2 3 2" xfId="6857"/>
    <cellStyle name="SAPBEXaggData 3 6 2 2 3 2 2" xfId="6858"/>
    <cellStyle name="SAPBEXaggData 3 6 2 2 4" xfId="6859"/>
    <cellStyle name="SAPBEXaggData 3 6 2 2 4 2" xfId="6860"/>
    <cellStyle name="SAPBEXaggData 3 6 2 3" xfId="6861"/>
    <cellStyle name="SAPBEXaggData 3 6 2 3 2" xfId="6862"/>
    <cellStyle name="SAPBEXaggData 3 6 2 3 2 2" xfId="6863"/>
    <cellStyle name="SAPBEXaggData 3 6 2 3 3" xfId="6864"/>
    <cellStyle name="SAPBEXaggData 3 6 2 4" xfId="6865"/>
    <cellStyle name="SAPBEXaggData 3 6 2 4 2" xfId="6866"/>
    <cellStyle name="SAPBEXaggData 3 6 2 4 2 2" xfId="6867"/>
    <cellStyle name="SAPBEXaggData 3 6 2 5" xfId="6868"/>
    <cellStyle name="SAPBEXaggData 3 6 2 5 2" xfId="6869"/>
    <cellStyle name="SAPBEXaggData 3 6 20" xfId="6870"/>
    <cellStyle name="SAPBEXaggData 3 6 21" xfId="6871"/>
    <cellStyle name="SAPBEXaggData 3 6 22" xfId="6872"/>
    <cellStyle name="SAPBEXaggData 3 6 23" xfId="6873"/>
    <cellStyle name="SAPBEXaggData 3 6 24" xfId="6874"/>
    <cellStyle name="SAPBEXaggData 3 6 25" xfId="6875"/>
    <cellStyle name="SAPBEXaggData 3 6 26" xfId="6876"/>
    <cellStyle name="SAPBEXaggData 3 6 27" xfId="6877"/>
    <cellStyle name="SAPBEXaggData 3 6 3" xfId="6878"/>
    <cellStyle name="SAPBEXaggData 3 6 4" xfId="6879"/>
    <cellStyle name="SAPBEXaggData 3 6 5" xfId="6880"/>
    <cellStyle name="SAPBEXaggData 3 6 6" xfId="6881"/>
    <cellStyle name="SAPBEXaggData 3 6 7" xfId="6882"/>
    <cellStyle name="SAPBEXaggData 3 6 8" xfId="6883"/>
    <cellStyle name="SAPBEXaggData 3 6 9" xfId="6884"/>
    <cellStyle name="SAPBEXaggData 3 7" xfId="6885"/>
    <cellStyle name="SAPBEXaggData 3 7 2" xfId="6886"/>
    <cellStyle name="SAPBEXaggData 3 7 2 2" xfId="6887"/>
    <cellStyle name="SAPBEXaggData 3 7 2 2 2" xfId="6888"/>
    <cellStyle name="SAPBEXaggData 3 7 2 2 2 2" xfId="6889"/>
    <cellStyle name="SAPBEXaggData 3 7 2 2 3" xfId="6890"/>
    <cellStyle name="SAPBEXaggData 3 7 2 3" xfId="6891"/>
    <cellStyle name="SAPBEXaggData 3 7 2 3 2" xfId="6892"/>
    <cellStyle name="SAPBEXaggData 3 7 2 3 2 2" xfId="6893"/>
    <cellStyle name="SAPBEXaggData 3 7 2 4" xfId="6894"/>
    <cellStyle name="SAPBEXaggData 3 7 2 4 2" xfId="6895"/>
    <cellStyle name="SAPBEXaggData 3 7 3" xfId="6896"/>
    <cellStyle name="SAPBEXaggData 3 7 3 2" xfId="6897"/>
    <cellStyle name="SAPBEXaggData 3 7 3 2 2" xfId="6898"/>
    <cellStyle name="SAPBEXaggData 3 7 3 3" xfId="6899"/>
    <cellStyle name="SAPBEXaggData 3 7 4" xfId="6900"/>
    <cellStyle name="SAPBEXaggData 3 7 4 2" xfId="6901"/>
    <cellStyle name="SAPBEXaggData 3 7 4 2 2" xfId="6902"/>
    <cellStyle name="SAPBEXaggData 3 7 5" xfId="6903"/>
    <cellStyle name="SAPBEXaggData 3 7 5 2" xfId="6904"/>
    <cellStyle name="SAPBEXaggData 3 8" xfId="6905"/>
    <cellStyle name="SAPBEXaggData 3 9" xfId="6906"/>
    <cellStyle name="SAPBEXaggData 30" xfId="6907"/>
    <cellStyle name="SAPBEXaggData 31" xfId="6908"/>
    <cellStyle name="SAPBEXaggData 32" xfId="6909"/>
    <cellStyle name="SAPBEXaggData 33" xfId="6910"/>
    <cellStyle name="SAPBEXaggData 34" xfId="6911"/>
    <cellStyle name="SAPBEXaggData 35" xfId="6912"/>
    <cellStyle name="SAPBEXaggData 4" xfId="638"/>
    <cellStyle name="SAPBEXaggData 4 10" xfId="6913"/>
    <cellStyle name="SAPBEXaggData 4 11" xfId="6914"/>
    <cellStyle name="SAPBEXaggData 4 12" xfId="6915"/>
    <cellStyle name="SAPBEXaggData 4 13" xfId="6916"/>
    <cellStyle name="SAPBEXaggData 4 14" xfId="6917"/>
    <cellStyle name="SAPBEXaggData 4 15" xfId="6918"/>
    <cellStyle name="SAPBEXaggData 4 16" xfId="6919"/>
    <cellStyle name="SAPBEXaggData 4 17" xfId="6920"/>
    <cellStyle name="SAPBEXaggData 4 18" xfId="6921"/>
    <cellStyle name="SAPBEXaggData 4 19" xfId="6922"/>
    <cellStyle name="SAPBEXaggData 4 2" xfId="6923"/>
    <cellStyle name="SAPBEXaggData 4 2 2" xfId="6924"/>
    <cellStyle name="SAPBEXaggData 4 2 2 2" xfId="6925"/>
    <cellStyle name="SAPBEXaggData 4 2 2 2 2" xfId="6926"/>
    <cellStyle name="SAPBEXaggData 4 2 2 2 2 2" xfId="6927"/>
    <cellStyle name="SAPBEXaggData 4 2 2 2 3" xfId="6928"/>
    <cellStyle name="SAPBEXaggData 4 2 2 3" xfId="6929"/>
    <cellStyle name="SAPBEXaggData 4 2 2 3 2" xfId="6930"/>
    <cellStyle name="SAPBEXaggData 4 2 2 3 2 2" xfId="6931"/>
    <cellStyle name="SAPBEXaggData 4 2 2 4" xfId="6932"/>
    <cellStyle name="SAPBEXaggData 4 2 2 4 2" xfId="6933"/>
    <cellStyle name="SAPBEXaggData 4 2 3" xfId="6934"/>
    <cellStyle name="SAPBEXaggData 4 2 3 2" xfId="6935"/>
    <cellStyle name="SAPBEXaggData 4 2 3 2 2" xfId="6936"/>
    <cellStyle name="SAPBEXaggData 4 2 3 3" xfId="6937"/>
    <cellStyle name="SAPBEXaggData 4 2 4" xfId="6938"/>
    <cellStyle name="SAPBEXaggData 4 2 4 2" xfId="6939"/>
    <cellStyle name="SAPBEXaggData 4 2 4 2 2" xfId="6940"/>
    <cellStyle name="SAPBEXaggData 4 2 5" xfId="6941"/>
    <cellStyle name="SAPBEXaggData 4 2 5 2" xfId="6942"/>
    <cellStyle name="SAPBEXaggData 4 20" xfId="6943"/>
    <cellStyle name="SAPBEXaggData 4 21" xfId="6944"/>
    <cellStyle name="SAPBEXaggData 4 22" xfId="6945"/>
    <cellStyle name="SAPBEXaggData 4 23" xfId="6946"/>
    <cellStyle name="SAPBEXaggData 4 24" xfId="6947"/>
    <cellStyle name="SAPBEXaggData 4 25" xfId="6948"/>
    <cellStyle name="SAPBEXaggData 4 26" xfId="6949"/>
    <cellStyle name="SAPBEXaggData 4 27" xfId="6950"/>
    <cellStyle name="SAPBEXaggData 4 3" xfId="6951"/>
    <cellStyle name="SAPBEXaggData 4 4" xfId="6952"/>
    <cellStyle name="SAPBEXaggData 4 5" xfId="6953"/>
    <cellStyle name="SAPBEXaggData 4 6" xfId="6954"/>
    <cellStyle name="SAPBEXaggData 4 7" xfId="6955"/>
    <cellStyle name="SAPBEXaggData 4 8" xfId="6956"/>
    <cellStyle name="SAPBEXaggData 4 9" xfId="6957"/>
    <cellStyle name="SAPBEXaggData 5" xfId="639"/>
    <cellStyle name="SAPBEXaggData 5 10" xfId="6958"/>
    <cellStyle name="SAPBEXaggData 5 11" xfId="6959"/>
    <cellStyle name="SAPBEXaggData 5 12" xfId="6960"/>
    <cellStyle name="SAPBEXaggData 5 13" xfId="6961"/>
    <cellStyle name="SAPBEXaggData 5 14" xfId="6962"/>
    <cellStyle name="SAPBEXaggData 5 15" xfId="6963"/>
    <cellStyle name="SAPBEXaggData 5 16" xfId="6964"/>
    <cellStyle name="SAPBEXaggData 5 17" xfId="6965"/>
    <cellStyle name="SAPBEXaggData 5 18" xfId="6966"/>
    <cellStyle name="SAPBEXaggData 5 19" xfId="6967"/>
    <cellStyle name="SAPBEXaggData 5 2" xfId="6968"/>
    <cellStyle name="SAPBEXaggData 5 2 2" xfId="6969"/>
    <cellStyle name="SAPBEXaggData 5 2 2 2" xfId="6970"/>
    <cellStyle name="SAPBEXaggData 5 2 2 2 2" xfId="6971"/>
    <cellStyle name="SAPBEXaggData 5 2 2 2 2 2" xfId="6972"/>
    <cellStyle name="SAPBEXaggData 5 2 2 2 3" xfId="6973"/>
    <cellStyle name="SAPBEXaggData 5 2 2 3" xfId="6974"/>
    <cellStyle name="SAPBEXaggData 5 2 2 3 2" xfId="6975"/>
    <cellStyle name="SAPBEXaggData 5 2 2 3 2 2" xfId="6976"/>
    <cellStyle name="SAPBEXaggData 5 2 2 4" xfId="6977"/>
    <cellStyle name="SAPBEXaggData 5 2 2 4 2" xfId="6978"/>
    <cellStyle name="SAPBEXaggData 5 2 3" xfId="6979"/>
    <cellStyle name="SAPBEXaggData 5 2 3 2" xfId="6980"/>
    <cellStyle name="SAPBEXaggData 5 2 3 2 2" xfId="6981"/>
    <cellStyle name="SAPBEXaggData 5 2 3 3" xfId="6982"/>
    <cellStyle name="SAPBEXaggData 5 2 4" xfId="6983"/>
    <cellStyle name="SAPBEXaggData 5 2 4 2" xfId="6984"/>
    <cellStyle name="SAPBEXaggData 5 2 4 2 2" xfId="6985"/>
    <cellStyle name="SAPBEXaggData 5 2 5" xfId="6986"/>
    <cellStyle name="SAPBEXaggData 5 2 5 2" xfId="6987"/>
    <cellStyle name="SAPBEXaggData 5 20" xfId="6988"/>
    <cellStyle name="SAPBEXaggData 5 21" xfId="6989"/>
    <cellStyle name="SAPBEXaggData 5 22" xfId="6990"/>
    <cellStyle name="SAPBEXaggData 5 23" xfId="6991"/>
    <cellStyle name="SAPBEXaggData 5 24" xfId="6992"/>
    <cellStyle name="SAPBEXaggData 5 25" xfId="6993"/>
    <cellStyle name="SAPBEXaggData 5 26" xfId="6994"/>
    <cellStyle name="SAPBEXaggData 5 27" xfId="6995"/>
    <cellStyle name="SAPBEXaggData 5 3" xfId="6996"/>
    <cellStyle name="SAPBEXaggData 5 4" xfId="6997"/>
    <cellStyle name="SAPBEXaggData 5 5" xfId="6998"/>
    <cellStyle name="SAPBEXaggData 5 6" xfId="6999"/>
    <cellStyle name="SAPBEXaggData 5 7" xfId="7000"/>
    <cellStyle name="SAPBEXaggData 5 8" xfId="7001"/>
    <cellStyle name="SAPBEXaggData 5 9" xfId="7002"/>
    <cellStyle name="SAPBEXaggData 6" xfId="640"/>
    <cellStyle name="SAPBEXaggData 6 10" xfId="7003"/>
    <cellStyle name="SAPBEXaggData 6 11" xfId="7004"/>
    <cellStyle name="SAPBEXaggData 6 12" xfId="7005"/>
    <cellStyle name="SAPBEXaggData 6 13" xfId="7006"/>
    <cellStyle name="SAPBEXaggData 6 14" xfId="7007"/>
    <cellStyle name="SAPBEXaggData 6 15" xfId="7008"/>
    <cellStyle name="SAPBEXaggData 6 16" xfId="7009"/>
    <cellStyle name="SAPBEXaggData 6 17" xfId="7010"/>
    <cellStyle name="SAPBEXaggData 6 18" xfId="7011"/>
    <cellStyle name="SAPBEXaggData 6 19" xfId="7012"/>
    <cellStyle name="SAPBEXaggData 6 2" xfId="7013"/>
    <cellStyle name="SAPBEXaggData 6 2 2" xfId="7014"/>
    <cellStyle name="SAPBEXaggData 6 2 2 2" xfId="7015"/>
    <cellStyle name="SAPBEXaggData 6 2 2 2 2" xfId="7016"/>
    <cellStyle name="SAPBEXaggData 6 2 2 2 2 2" xfId="7017"/>
    <cellStyle name="SAPBEXaggData 6 2 2 2 3" xfId="7018"/>
    <cellStyle name="SAPBEXaggData 6 2 2 3" xfId="7019"/>
    <cellStyle name="SAPBEXaggData 6 2 2 3 2" xfId="7020"/>
    <cellStyle name="SAPBEXaggData 6 2 2 3 2 2" xfId="7021"/>
    <cellStyle name="SAPBEXaggData 6 2 2 4" xfId="7022"/>
    <cellStyle name="SAPBEXaggData 6 2 2 4 2" xfId="7023"/>
    <cellStyle name="SAPBEXaggData 6 2 3" xfId="7024"/>
    <cellStyle name="SAPBEXaggData 6 2 3 2" xfId="7025"/>
    <cellStyle name="SAPBEXaggData 6 2 3 2 2" xfId="7026"/>
    <cellStyle name="SAPBEXaggData 6 2 3 3" xfId="7027"/>
    <cellStyle name="SAPBEXaggData 6 2 4" xfId="7028"/>
    <cellStyle name="SAPBEXaggData 6 2 4 2" xfId="7029"/>
    <cellStyle name="SAPBEXaggData 6 2 4 2 2" xfId="7030"/>
    <cellStyle name="SAPBEXaggData 6 2 5" xfId="7031"/>
    <cellStyle name="SAPBEXaggData 6 2 5 2" xfId="7032"/>
    <cellStyle name="SAPBEXaggData 6 20" xfId="7033"/>
    <cellStyle name="SAPBEXaggData 6 21" xfId="7034"/>
    <cellStyle name="SAPBEXaggData 6 22" xfId="7035"/>
    <cellStyle name="SAPBEXaggData 6 23" xfId="7036"/>
    <cellStyle name="SAPBEXaggData 6 24" xfId="7037"/>
    <cellStyle name="SAPBEXaggData 6 25" xfId="7038"/>
    <cellStyle name="SAPBEXaggData 6 26" xfId="7039"/>
    <cellStyle name="SAPBEXaggData 6 27" xfId="7040"/>
    <cellStyle name="SAPBEXaggData 6 3" xfId="7041"/>
    <cellStyle name="SAPBEXaggData 6 4" xfId="7042"/>
    <cellStyle name="SAPBEXaggData 6 5" xfId="7043"/>
    <cellStyle name="SAPBEXaggData 6 6" xfId="7044"/>
    <cellStyle name="SAPBEXaggData 6 7" xfId="7045"/>
    <cellStyle name="SAPBEXaggData 6 8" xfId="7046"/>
    <cellStyle name="SAPBEXaggData 6 9" xfId="7047"/>
    <cellStyle name="SAPBEXaggData 7" xfId="641"/>
    <cellStyle name="SAPBEXaggData 7 10" xfId="7048"/>
    <cellStyle name="SAPBEXaggData 7 11" xfId="7049"/>
    <cellStyle name="SAPBEXaggData 7 12" xfId="7050"/>
    <cellStyle name="SAPBEXaggData 7 13" xfId="7051"/>
    <cellStyle name="SAPBEXaggData 7 14" xfId="7052"/>
    <cellStyle name="SAPBEXaggData 7 15" xfId="7053"/>
    <cellStyle name="SAPBEXaggData 7 16" xfId="7054"/>
    <cellStyle name="SAPBEXaggData 7 17" xfId="7055"/>
    <cellStyle name="SAPBEXaggData 7 18" xfId="7056"/>
    <cellStyle name="SAPBEXaggData 7 19" xfId="7057"/>
    <cellStyle name="SAPBEXaggData 7 2" xfId="7058"/>
    <cellStyle name="SAPBEXaggData 7 2 2" xfId="7059"/>
    <cellStyle name="SAPBEXaggData 7 2 2 2" xfId="7060"/>
    <cellStyle name="SAPBEXaggData 7 2 2 2 2" xfId="7061"/>
    <cellStyle name="SAPBEXaggData 7 2 2 2 2 2" xfId="7062"/>
    <cellStyle name="SAPBEXaggData 7 2 2 2 3" xfId="7063"/>
    <cellStyle name="SAPBEXaggData 7 2 2 3" xfId="7064"/>
    <cellStyle name="SAPBEXaggData 7 2 2 3 2" xfId="7065"/>
    <cellStyle name="SAPBEXaggData 7 2 2 3 2 2" xfId="7066"/>
    <cellStyle name="SAPBEXaggData 7 2 2 4" xfId="7067"/>
    <cellStyle name="SAPBEXaggData 7 2 2 4 2" xfId="7068"/>
    <cellStyle name="SAPBEXaggData 7 2 3" xfId="7069"/>
    <cellStyle name="SAPBEXaggData 7 2 3 2" xfId="7070"/>
    <cellStyle name="SAPBEXaggData 7 2 3 2 2" xfId="7071"/>
    <cellStyle name="SAPBEXaggData 7 2 3 3" xfId="7072"/>
    <cellStyle name="SAPBEXaggData 7 2 4" xfId="7073"/>
    <cellStyle name="SAPBEXaggData 7 2 4 2" xfId="7074"/>
    <cellStyle name="SAPBEXaggData 7 2 4 2 2" xfId="7075"/>
    <cellStyle name="SAPBEXaggData 7 2 5" xfId="7076"/>
    <cellStyle name="SAPBEXaggData 7 2 5 2" xfId="7077"/>
    <cellStyle name="SAPBEXaggData 7 20" xfId="7078"/>
    <cellStyle name="SAPBEXaggData 7 21" xfId="7079"/>
    <cellStyle name="SAPBEXaggData 7 22" xfId="7080"/>
    <cellStyle name="SAPBEXaggData 7 23" xfId="7081"/>
    <cellStyle name="SAPBEXaggData 7 24" xfId="7082"/>
    <cellStyle name="SAPBEXaggData 7 25" xfId="7083"/>
    <cellStyle name="SAPBEXaggData 7 26" xfId="7084"/>
    <cellStyle name="SAPBEXaggData 7 27" xfId="7085"/>
    <cellStyle name="SAPBEXaggData 7 3" xfId="7086"/>
    <cellStyle name="SAPBEXaggData 7 4" xfId="7087"/>
    <cellStyle name="SAPBEXaggData 7 5" xfId="7088"/>
    <cellStyle name="SAPBEXaggData 7 6" xfId="7089"/>
    <cellStyle name="SAPBEXaggData 7 7" xfId="7090"/>
    <cellStyle name="SAPBEXaggData 7 8" xfId="7091"/>
    <cellStyle name="SAPBEXaggData 7 9" xfId="7092"/>
    <cellStyle name="SAPBEXaggData 8" xfId="623"/>
    <cellStyle name="SAPBEXaggData 8 10" xfId="7093"/>
    <cellStyle name="SAPBEXaggData 8 11" xfId="7094"/>
    <cellStyle name="SAPBEXaggData 8 12" xfId="7095"/>
    <cellStyle name="SAPBEXaggData 8 13" xfId="7096"/>
    <cellStyle name="SAPBEXaggData 8 14" xfId="7097"/>
    <cellStyle name="SAPBEXaggData 8 15" xfId="7098"/>
    <cellStyle name="SAPBEXaggData 8 16" xfId="7099"/>
    <cellStyle name="SAPBEXaggData 8 17" xfId="7100"/>
    <cellStyle name="SAPBEXaggData 8 18" xfId="7101"/>
    <cellStyle name="SAPBEXaggData 8 19" xfId="7102"/>
    <cellStyle name="SAPBEXaggData 8 2" xfId="7103"/>
    <cellStyle name="SAPBEXaggData 8 2 2" xfId="7104"/>
    <cellStyle name="SAPBEXaggData 8 2 2 2" xfId="7105"/>
    <cellStyle name="SAPBEXaggData 8 2 2 2 2" xfId="7106"/>
    <cellStyle name="SAPBEXaggData 8 2 2 2 2 2" xfId="7107"/>
    <cellStyle name="SAPBEXaggData 8 2 2 2 3" xfId="7108"/>
    <cellStyle name="SAPBEXaggData 8 2 2 3" xfId="7109"/>
    <cellStyle name="SAPBEXaggData 8 2 2 3 2" xfId="7110"/>
    <cellStyle name="SAPBEXaggData 8 2 2 3 2 2" xfId="7111"/>
    <cellStyle name="SAPBEXaggData 8 2 2 4" xfId="7112"/>
    <cellStyle name="SAPBEXaggData 8 2 2 4 2" xfId="7113"/>
    <cellStyle name="SAPBEXaggData 8 2 3" xfId="7114"/>
    <cellStyle name="SAPBEXaggData 8 2 3 2" xfId="7115"/>
    <cellStyle name="SAPBEXaggData 8 2 3 2 2" xfId="7116"/>
    <cellStyle name="SAPBEXaggData 8 2 3 3" xfId="7117"/>
    <cellStyle name="SAPBEXaggData 8 2 4" xfId="7118"/>
    <cellStyle name="SAPBEXaggData 8 2 4 2" xfId="7119"/>
    <cellStyle name="SAPBEXaggData 8 2 4 2 2" xfId="7120"/>
    <cellStyle name="SAPBEXaggData 8 2 5" xfId="7121"/>
    <cellStyle name="SAPBEXaggData 8 2 5 2" xfId="7122"/>
    <cellStyle name="SAPBEXaggData 8 20" xfId="7123"/>
    <cellStyle name="SAPBEXaggData 8 21" xfId="7124"/>
    <cellStyle name="SAPBEXaggData 8 22" xfId="7125"/>
    <cellStyle name="SAPBEXaggData 8 23" xfId="7126"/>
    <cellStyle name="SAPBEXaggData 8 24" xfId="7127"/>
    <cellStyle name="SAPBEXaggData 8 25" xfId="7128"/>
    <cellStyle name="SAPBEXaggData 8 26" xfId="7129"/>
    <cellStyle name="SAPBEXaggData 8 27" xfId="7130"/>
    <cellStyle name="SAPBEXaggData 8 3" xfId="7131"/>
    <cellStyle name="SAPBEXaggData 8 4" xfId="7132"/>
    <cellStyle name="SAPBEXaggData 8 5" xfId="7133"/>
    <cellStyle name="SAPBEXaggData 8 6" xfId="7134"/>
    <cellStyle name="SAPBEXaggData 8 7" xfId="7135"/>
    <cellStyle name="SAPBEXaggData 8 8" xfId="7136"/>
    <cellStyle name="SAPBEXaggData 8 9" xfId="7137"/>
    <cellStyle name="SAPBEXaggData 9" xfId="1312"/>
    <cellStyle name="SAPBEXaggData 9 10" xfId="7138"/>
    <cellStyle name="SAPBEXaggData 9 11" xfId="7139"/>
    <cellStyle name="SAPBEXaggData 9 12" xfId="7140"/>
    <cellStyle name="SAPBEXaggData 9 13" xfId="7141"/>
    <cellStyle name="SAPBEXaggData 9 14" xfId="7142"/>
    <cellStyle name="SAPBEXaggData 9 15" xfId="7143"/>
    <cellStyle name="SAPBEXaggData 9 16" xfId="7144"/>
    <cellStyle name="SAPBEXaggData 9 17" xfId="7145"/>
    <cellStyle name="SAPBEXaggData 9 18" xfId="7146"/>
    <cellStyle name="SAPBEXaggData 9 19" xfId="7147"/>
    <cellStyle name="SAPBEXaggData 9 2" xfId="7148"/>
    <cellStyle name="SAPBEXaggData 9 2 2" xfId="7149"/>
    <cellStyle name="SAPBEXaggData 9 2 2 2" xfId="7150"/>
    <cellStyle name="SAPBEXaggData 9 2 2 2 2" xfId="7151"/>
    <cellStyle name="SAPBEXaggData 9 2 2 2 2 2" xfId="7152"/>
    <cellStyle name="SAPBEXaggData 9 2 2 2 3" xfId="7153"/>
    <cellStyle name="SAPBEXaggData 9 2 2 3" xfId="7154"/>
    <cellStyle name="SAPBEXaggData 9 2 2 3 2" xfId="7155"/>
    <cellStyle name="SAPBEXaggData 9 2 2 3 2 2" xfId="7156"/>
    <cellStyle name="SAPBEXaggData 9 2 2 4" xfId="7157"/>
    <cellStyle name="SAPBEXaggData 9 2 2 4 2" xfId="7158"/>
    <cellStyle name="SAPBEXaggData 9 2 3" xfId="7159"/>
    <cellStyle name="SAPBEXaggData 9 2 3 2" xfId="7160"/>
    <cellStyle name="SAPBEXaggData 9 2 3 2 2" xfId="7161"/>
    <cellStyle name="SAPBEXaggData 9 2 3 3" xfId="7162"/>
    <cellStyle name="SAPBEXaggData 9 2 4" xfId="7163"/>
    <cellStyle name="SAPBEXaggData 9 2 4 2" xfId="7164"/>
    <cellStyle name="SAPBEXaggData 9 2 4 2 2" xfId="7165"/>
    <cellStyle name="SAPBEXaggData 9 2 5" xfId="7166"/>
    <cellStyle name="SAPBEXaggData 9 2 5 2" xfId="7167"/>
    <cellStyle name="SAPBEXaggData 9 20" xfId="7168"/>
    <cellStyle name="SAPBEXaggData 9 21" xfId="7169"/>
    <cellStyle name="SAPBEXaggData 9 22" xfId="7170"/>
    <cellStyle name="SAPBEXaggData 9 23" xfId="7171"/>
    <cellStyle name="SAPBEXaggData 9 24" xfId="7172"/>
    <cellStyle name="SAPBEXaggData 9 25" xfId="7173"/>
    <cellStyle name="SAPBEXaggData 9 26" xfId="7174"/>
    <cellStyle name="SAPBEXaggData 9 27" xfId="7175"/>
    <cellStyle name="SAPBEXaggData 9 28" xfId="7176"/>
    <cellStyle name="SAPBEXaggData 9 3" xfId="7177"/>
    <cellStyle name="SAPBEXaggData 9 3 2" xfId="7178"/>
    <cellStyle name="SAPBEXaggData 9 3 2 2" xfId="7179"/>
    <cellStyle name="SAPBEXaggData 9 3 2 2 2" xfId="7180"/>
    <cellStyle name="SAPBEXaggData 9 3 3" xfId="7181"/>
    <cellStyle name="SAPBEXaggData 9 3 3 2" xfId="7182"/>
    <cellStyle name="SAPBEXaggData 9 4" xfId="7183"/>
    <cellStyle name="SAPBEXaggData 9 5" xfId="7184"/>
    <cellStyle name="SAPBEXaggData 9 6" xfId="7185"/>
    <cellStyle name="SAPBEXaggData 9 7" xfId="7186"/>
    <cellStyle name="SAPBEXaggData 9 8" xfId="7187"/>
    <cellStyle name="SAPBEXaggData 9 9" xfId="7188"/>
    <cellStyle name="SAPBEXaggData_20120921_SF-grote-ronde-Liesbethdump2" xfId="355"/>
    <cellStyle name="SAPBEXaggDataEmph" xfId="65"/>
    <cellStyle name="SAPBEXaggDataEmph 10" xfId="7189"/>
    <cellStyle name="SAPBEXaggDataEmph 10 2" xfId="7190"/>
    <cellStyle name="SAPBEXaggDataEmph 10 2 2" xfId="7191"/>
    <cellStyle name="SAPBEXaggDataEmph 10 2 2 2" xfId="7192"/>
    <cellStyle name="SAPBEXaggDataEmph 10 2 3" xfId="7193"/>
    <cellStyle name="SAPBEXaggDataEmph 10 3" xfId="7194"/>
    <cellStyle name="SAPBEXaggDataEmph 10 3 2" xfId="7195"/>
    <cellStyle name="SAPBEXaggDataEmph 10 3 2 2" xfId="7196"/>
    <cellStyle name="SAPBEXaggDataEmph 10 4" xfId="7197"/>
    <cellStyle name="SAPBEXaggDataEmph 10 4 2" xfId="7198"/>
    <cellStyle name="SAPBEXaggDataEmph 11" xfId="7199"/>
    <cellStyle name="SAPBEXaggDataEmph 12" xfId="7200"/>
    <cellStyle name="SAPBEXaggDataEmph 13" xfId="7201"/>
    <cellStyle name="SAPBEXaggDataEmph 14" xfId="7202"/>
    <cellStyle name="SAPBEXaggDataEmph 15" xfId="7203"/>
    <cellStyle name="SAPBEXaggDataEmph 16" xfId="7204"/>
    <cellStyle name="SAPBEXaggDataEmph 17" xfId="7205"/>
    <cellStyle name="SAPBEXaggDataEmph 18" xfId="7206"/>
    <cellStyle name="SAPBEXaggDataEmph 19" xfId="7207"/>
    <cellStyle name="SAPBEXaggDataEmph 2" xfId="356"/>
    <cellStyle name="SAPBEXaggDataEmph 2 10" xfId="7208"/>
    <cellStyle name="SAPBEXaggDataEmph 2 11" xfId="7209"/>
    <cellStyle name="SAPBEXaggDataEmph 2 12" xfId="7210"/>
    <cellStyle name="SAPBEXaggDataEmph 2 13" xfId="7211"/>
    <cellStyle name="SAPBEXaggDataEmph 2 14" xfId="7212"/>
    <cellStyle name="SAPBEXaggDataEmph 2 15" xfId="7213"/>
    <cellStyle name="SAPBEXaggDataEmph 2 16" xfId="7214"/>
    <cellStyle name="SAPBEXaggDataEmph 2 17" xfId="7215"/>
    <cellStyle name="SAPBEXaggDataEmph 2 18" xfId="7216"/>
    <cellStyle name="SAPBEXaggDataEmph 2 19" xfId="7217"/>
    <cellStyle name="SAPBEXaggDataEmph 2 2" xfId="455"/>
    <cellStyle name="SAPBEXaggDataEmph 2 2 10" xfId="7218"/>
    <cellStyle name="SAPBEXaggDataEmph 2 2 11" xfId="7219"/>
    <cellStyle name="SAPBEXaggDataEmph 2 2 12" xfId="7220"/>
    <cellStyle name="SAPBEXaggDataEmph 2 2 13" xfId="7221"/>
    <cellStyle name="SAPBEXaggDataEmph 2 2 14" xfId="7222"/>
    <cellStyle name="SAPBEXaggDataEmph 2 2 15" xfId="7223"/>
    <cellStyle name="SAPBEXaggDataEmph 2 2 16" xfId="7224"/>
    <cellStyle name="SAPBEXaggDataEmph 2 2 17" xfId="7225"/>
    <cellStyle name="SAPBEXaggDataEmph 2 2 18" xfId="7226"/>
    <cellStyle name="SAPBEXaggDataEmph 2 2 19" xfId="7227"/>
    <cellStyle name="SAPBEXaggDataEmph 2 2 2" xfId="643"/>
    <cellStyle name="SAPBEXaggDataEmph 2 2 2 10" xfId="7228"/>
    <cellStyle name="SAPBEXaggDataEmph 2 2 2 11" xfId="7229"/>
    <cellStyle name="SAPBEXaggDataEmph 2 2 2 12" xfId="7230"/>
    <cellStyle name="SAPBEXaggDataEmph 2 2 2 13" xfId="7231"/>
    <cellStyle name="SAPBEXaggDataEmph 2 2 2 14" xfId="7232"/>
    <cellStyle name="SAPBEXaggDataEmph 2 2 2 15" xfId="7233"/>
    <cellStyle name="SAPBEXaggDataEmph 2 2 2 16" xfId="7234"/>
    <cellStyle name="SAPBEXaggDataEmph 2 2 2 17" xfId="7235"/>
    <cellStyle name="SAPBEXaggDataEmph 2 2 2 18" xfId="7236"/>
    <cellStyle name="SAPBEXaggDataEmph 2 2 2 19" xfId="7237"/>
    <cellStyle name="SAPBEXaggDataEmph 2 2 2 2" xfId="7238"/>
    <cellStyle name="SAPBEXaggDataEmph 2 2 2 2 2" xfId="7239"/>
    <cellStyle name="SAPBEXaggDataEmph 2 2 2 2 2 2" xfId="7240"/>
    <cellStyle name="SAPBEXaggDataEmph 2 2 2 2 2 2 2" xfId="7241"/>
    <cellStyle name="SAPBEXaggDataEmph 2 2 2 2 2 2 2 2" xfId="7242"/>
    <cellStyle name="SAPBEXaggDataEmph 2 2 2 2 2 2 3" xfId="7243"/>
    <cellStyle name="SAPBEXaggDataEmph 2 2 2 2 2 3" xfId="7244"/>
    <cellStyle name="SAPBEXaggDataEmph 2 2 2 2 2 3 2" xfId="7245"/>
    <cellStyle name="SAPBEXaggDataEmph 2 2 2 2 2 3 2 2" xfId="7246"/>
    <cellStyle name="SAPBEXaggDataEmph 2 2 2 2 2 4" xfId="7247"/>
    <cellStyle name="SAPBEXaggDataEmph 2 2 2 2 2 4 2" xfId="7248"/>
    <cellStyle name="SAPBEXaggDataEmph 2 2 2 2 3" xfId="7249"/>
    <cellStyle name="SAPBEXaggDataEmph 2 2 2 2 3 2" xfId="7250"/>
    <cellStyle name="SAPBEXaggDataEmph 2 2 2 2 3 2 2" xfId="7251"/>
    <cellStyle name="SAPBEXaggDataEmph 2 2 2 2 3 3" xfId="7252"/>
    <cellStyle name="SAPBEXaggDataEmph 2 2 2 2 4" xfId="7253"/>
    <cellStyle name="SAPBEXaggDataEmph 2 2 2 2 4 2" xfId="7254"/>
    <cellStyle name="SAPBEXaggDataEmph 2 2 2 2 4 2 2" xfId="7255"/>
    <cellStyle name="SAPBEXaggDataEmph 2 2 2 2 5" xfId="7256"/>
    <cellStyle name="SAPBEXaggDataEmph 2 2 2 2 5 2" xfId="7257"/>
    <cellStyle name="SAPBEXaggDataEmph 2 2 2 20" xfId="7258"/>
    <cellStyle name="SAPBEXaggDataEmph 2 2 2 21" xfId="7259"/>
    <cellStyle name="SAPBEXaggDataEmph 2 2 2 22" xfId="7260"/>
    <cellStyle name="SAPBEXaggDataEmph 2 2 2 23" xfId="7261"/>
    <cellStyle name="SAPBEXaggDataEmph 2 2 2 24" xfId="7262"/>
    <cellStyle name="SAPBEXaggDataEmph 2 2 2 25" xfId="7263"/>
    <cellStyle name="SAPBEXaggDataEmph 2 2 2 26" xfId="7264"/>
    <cellStyle name="SAPBEXaggDataEmph 2 2 2 27" xfId="7265"/>
    <cellStyle name="SAPBEXaggDataEmph 2 2 2 3" xfId="7266"/>
    <cellStyle name="SAPBEXaggDataEmph 2 2 2 4" xfId="7267"/>
    <cellStyle name="SAPBEXaggDataEmph 2 2 2 5" xfId="7268"/>
    <cellStyle name="SAPBEXaggDataEmph 2 2 2 6" xfId="7269"/>
    <cellStyle name="SAPBEXaggDataEmph 2 2 2 7" xfId="7270"/>
    <cellStyle name="SAPBEXaggDataEmph 2 2 2 8" xfId="7271"/>
    <cellStyle name="SAPBEXaggDataEmph 2 2 2 9" xfId="7272"/>
    <cellStyle name="SAPBEXaggDataEmph 2 2 20" xfId="7273"/>
    <cellStyle name="SAPBEXaggDataEmph 2 2 21" xfId="7274"/>
    <cellStyle name="SAPBEXaggDataEmph 2 2 22" xfId="7275"/>
    <cellStyle name="SAPBEXaggDataEmph 2 2 23" xfId="7276"/>
    <cellStyle name="SAPBEXaggDataEmph 2 2 24" xfId="7277"/>
    <cellStyle name="SAPBEXaggDataEmph 2 2 25" xfId="7278"/>
    <cellStyle name="SAPBEXaggDataEmph 2 2 26" xfId="7279"/>
    <cellStyle name="SAPBEXaggDataEmph 2 2 27" xfId="7280"/>
    <cellStyle name="SAPBEXaggDataEmph 2 2 28" xfId="7281"/>
    <cellStyle name="SAPBEXaggDataEmph 2 2 29" xfId="7282"/>
    <cellStyle name="SAPBEXaggDataEmph 2 2 3" xfId="644"/>
    <cellStyle name="SAPBEXaggDataEmph 2 2 3 10" xfId="7283"/>
    <cellStyle name="SAPBEXaggDataEmph 2 2 3 11" xfId="7284"/>
    <cellStyle name="SAPBEXaggDataEmph 2 2 3 12" xfId="7285"/>
    <cellStyle name="SAPBEXaggDataEmph 2 2 3 13" xfId="7286"/>
    <cellStyle name="SAPBEXaggDataEmph 2 2 3 14" xfId="7287"/>
    <cellStyle name="SAPBEXaggDataEmph 2 2 3 15" xfId="7288"/>
    <cellStyle name="SAPBEXaggDataEmph 2 2 3 16" xfId="7289"/>
    <cellStyle name="SAPBEXaggDataEmph 2 2 3 17" xfId="7290"/>
    <cellStyle name="SAPBEXaggDataEmph 2 2 3 18" xfId="7291"/>
    <cellStyle name="SAPBEXaggDataEmph 2 2 3 19" xfId="7292"/>
    <cellStyle name="SAPBEXaggDataEmph 2 2 3 2" xfId="7293"/>
    <cellStyle name="SAPBEXaggDataEmph 2 2 3 2 2" xfId="7294"/>
    <cellStyle name="SAPBEXaggDataEmph 2 2 3 2 2 2" xfId="7295"/>
    <cellStyle name="SAPBEXaggDataEmph 2 2 3 2 2 2 2" xfId="7296"/>
    <cellStyle name="SAPBEXaggDataEmph 2 2 3 2 2 2 2 2" xfId="7297"/>
    <cellStyle name="SAPBEXaggDataEmph 2 2 3 2 2 2 3" xfId="7298"/>
    <cellStyle name="SAPBEXaggDataEmph 2 2 3 2 2 3" xfId="7299"/>
    <cellStyle name="SAPBEXaggDataEmph 2 2 3 2 2 3 2" xfId="7300"/>
    <cellStyle name="SAPBEXaggDataEmph 2 2 3 2 2 3 2 2" xfId="7301"/>
    <cellStyle name="SAPBEXaggDataEmph 2 2 3 2 2 4" xfId="7302"/>
    <cellStyle name="SAPBEXaggDataEmph 2 2 3 2 2 4 2" xfId="7303"/>
    <cellStyle name="SAPBEXaggDataEmph 2 2 3 2 3" xfId="7304"/>
    <cellStyle name="SAPBEXaggDataEmph 2 2 3 2 3 2" xfId="7305"/>
    <cellStyle name="SAPBEXaggDataEmph 2 2 3 2 3 2 2" xfId="7306"/>
    <cellStyle name="SAPBEXaggDataEmph 2 2 3 2 3 3" xfId="7307"/>
    <cellStyle name="SAPBEXaggDataEmph 2 2 3 2 4" xfId="7308"/>
    <cellStyle name="SAPBEXaggDataEmph 2 2 3 2 4 2" xfId="7309"/>
    <cellStyle name="SAPBEXaggDataEmph 2 2 3 2 4 2 2" xfId="7310"/>
    <cellStyle name="SAPBEXaggDataEmph 2 2 3 2 5" xfId="7311"/>
    <cellStyle name="SAPBEXaggDataEmph 2 2 3 2 5 2" xfId="7312"/>
    <cellStyle name="SAPBEXaggDataEmph 2 2 3 20" xfId="7313"/>
    <cellStyle name="SAPBEXaggDataEmph 2 2 3 21" xfId="7314"/>
    <cellStyle name="SAPBEXaggDataEmph 2 2 3 22" xfId="7315"/>
    <cellStyle name="SAPBEXaggDataEmph 2 2 3 23" xfId="7316"/>
    <cellStyle name="SAPBEXaggDataEmph 2 2 3 24" xfId="7317"/>
    <cellStyle name="SAPBEXaggDataEmph 2 2 3 25" xfId="7318"/>
    <cellStyle name="SAPBEXaggDataEmph 2 2 3 26" xfId="7319"/>
    <cellStyle name="SAPBEXaggDataEmph 2 2 3 27" xfId="7320"/>
    <cellStyle name="SAPBEXaggDataEmph 2 2 3 3" xfId="7321"/>
    <cellStyle name="SAPBEXaggDataEmph 2 2 3 4" xfId="7322"/>
    <cellStyle name="SAPBEXaggDataEmph 2 2 3 5" xfId="7323"/>
    <cellStyle name="SAPBEXaggDataEmph 2 2 3 6" xfId="7324"/>
    <cellStyle name="SAPBEXaggDataEmph 2 2 3 7" xfId="7325"/>
    <cellStyle name="SAPBEXaggDataEmph 2 2 3 8" xfId="7326"/>
    <cellStyle name="SAPBEXaggDataEmph 2 2 3 9" xfId="7327"/>
    <cellStyle name="SAPBEXaggDataEmph 2 2 30" xfId="7328"/>
    <cellStyle name="SAPBEXaggDataEmph 2 2 31" xfId="7329"/>
    <cellStyle name="SAPBEXaggDataEmph 2 2 32" xfId="7330"/>
    <cellStyle name="SAPBEXaggDataEmph 2 2 4" xfId="645"/>
    <cellStyle name="SAPBEXaggDataEmph 2 2 4 10" xfId="7331"/>
    <cellStyle name="SAPBEXaggDataEmph 2 2 4 11" xfId="7332"/>
    <cellStyle name="SAPBEXaggDataEmph 2 2 4 12" xfId="7333"/>
    <cellStyle name="SAPBEXaggDataEmph 2 2 4 13" xfId="7334"/>
    <cellStyle name="SAPBEXaggDataEmph 2 2 4 14" xfId="7335"/>
    <cellStyle name="SAPBEXaggDataEmph 2 2 4 15" xfId="7336"/>
    <cellStyle name="SAPBEXaggDataEmph 2 2 4 16" xfId="7337"/>
    <cellStyle name="SAPBEXaggDataEmph 2 2 4 17" xfId="7338"/>
    <cellStyle name="SAPBEXaggDataEmph 2 2 4 18" xfId="7339"/>
    <cellStyle name="SAPBEXaggDataEmph 2 2 4 19" xfId="7340"/>
    <cellStyle name="SAPBEXaggDataEmph 2 2 4 2" xfId="7341"/>
    <cellStyle name="SAPBEXaggDataEmph 2 2 4 2 2" xfId="7342"/>
    <cellStyle name="SAPBEXaggDataEmph 2 2 4 2 2 2" xfId="7343"/>
    <cellStyle name="SAPBEXaggDataEmph 2 2 4 2 2 2 2" xfId="7344"/>
    <cellStyle name="SAPBEXaggDataEmph 2 2 4 2 2 2 2 2" xfId="7345"/>
    <cellStyle name="SAPBEXaggDataEmph 2 2 4 2 2 2 3" xfId="7346"/>
    <cellStyle name="SAPBEXaggDataEmph 2 2 4 2 2 3" xfId="7347"/>
    <cellStyle name="SAPBEXaggDataEmph 2 2 4 2 2 3 2" xfId="7348"/>
    <cellStyle name="SAPBEXaggDataEmph 2 2 4 2 2 3 2 2" xfId="7349"/>
    <cellStyle name="SAPBEXaggDataEmph 2 2 4 2 2 4" xfId="7350"/>
    <cellStyle name="SAPBEXaggDataEmph 2 2 4 2 2 4 2" xfId="7351"/>
    <cellStyle name="SAPBEXaggDataEmph 2 2 4 2 3" xfId="7352"/>
    <cellStyle name="SAPBEXaggDataEmph 2 2 4 2 3 2" xfId="7353"/>
    <cellStyle name="SAPBEXaggDataEmph 2 2 4 2 3 2 2" xfId="7354"/>
    <cellStyle name="SAPBEXaggDataEmph 2 2 4 2 3 3" xfId="7355"/>
    <cellStyle name="SAPBEXaggDataEmph 2 2 4 2 4" xfId="7356"/>
    <cellStyle name="SAPBEXaggDataEmph 2 2 4 2 4 2" xfId="7357"/>
    <cellStyle name="SAPBEXaggDataEmph 2 2 4 2 4 2 2" xfId="7358"/>
    <cellStyle name="SAPBEXaggDataEmph 2 2 4 2 5" xfId="7359"/>
    <cellStyle name="SAPBEXaggDataEmph 2 2 4 2 5 2" xfId="7360"/>
    <cellStyle name="SAPBEXaggDataEmph 2 2 4 20" xfId="7361"/>
    <cellStyle name="SAPBEXaggDataEmph 2 2 4 21" xfId="7362"/>
    <cellStyle name="SAPBEXaggDataEmph 2 2 4 22" xfId="7363"/>
    <cellStyle name="SAPBEXaggDataEmph 2 2 4 23" xfId="7364"/>
    <cellStyle name="SAPBEXaggDataEmph 2 2 4 24" xfId="7365"/>
    <cellStyle name="SAPBEXaggDataEmph 2 2 4 25" xfId="7366"/>
    <cellStyle name="SAPBEXaggDataEmph 2 2 4 26" xfId="7367"/>
    <cellStyle name="SAPBEXaggDataEmph 2 2 4 27" xfId="7368"/>
    <cellStyle name="SAPBEXaggDataEmph 2 2 4 3" xfId="7369"/>
    <cellStyle name="SAPBEXaggDataEmph 2 2 4 4" xfId="7370"/>
    <cellStyle name="SAPBEXaggDataEmph 2 2 4 5" xfId="7371"/>
    <cellStyle name="SAPBEXaggDataEmph 2 2 4 6" xfId="7372"/>
    <cellStyle name="SAPBEXaggDataEmph 2 2 4 7" xfId="7373"/>
    <cellStyle name="SAPBEXaggDataEmph 2 2 4 8" xfId="7374"/>
    <cellStyle name="SAPBEXaggDataEmph 2 2 4 9" xfId="7375"/>
    <cellStyle name="SAPBEXaggDataEmph 2 2 5" xfId="646"/>
    <cellStyle name="SAPBEXaggDataEmph 2 2 5 10" xfId="7376"/>
    <cellStyle name="SAPBEXaggDataEmph 2 2 5 11" xfId="7377"/>
    <cellStyle name="SAPBEXaggDataEmph 2 2 5 12" xfId="7378"/>
    <cellStyle name="SAPBEXaggDataEmph 2 2 5 13" xfId="7379"/>
    <cellStyle name="SAPBEXaggDataEmph 2 2 5 14" xfId="7380"/>
    <cellStyle name="SAPBEXaggDataEmph 2 2 5 15" xfId="7381"/>
    <cellStyle name="SAPBEXaggDataEmph 2 2 5 16" xfId="7382"/>
    <cellStyle name="SAPBEXaggDataEmph 2 2 5 17" xfId="7383"/>
    <cellStyle name="SAPBEXaggDataEmph 2 2 5 18" xfId="7384"/>
    <cellStyle name="SAPBEXaggDataEmph 2 2 5 19" xfId="7385"/>
    <cellStyle name="SAPBEXaggDataEmph 2 2 5 2" xfId="7386"/>
    <cellStyle name="SAPBEXaggDataEmph 2 2 5 2 2" xfId="7387"/>
    <cellStyle name="SAPBEXaggDataEmph 2 2 5 2 2 2" xfId="7388"/>
    <cellStyle name="SAPBEXaggDataEmph 2 2 5 2 2 2 2" xfId="7389"/>
    <cellStyle name="SAPBEXaggDataEmph 2 2 5 2 2 2 2 2" xfId="7390"/>
    <cellStyle name="SAPBEXaggDataEmph 2 2 5 2 2 2 3" xfId="7391"/>
    <cellStyle name="SAPBEXaggDataEmph 2 2 5 2 2 3" xfId="7392"/>
    <cellStyle name="SAPBEXaggDataEmph 2 2 5 2 2 3 2" xfId="7393"/>
    <cellStyle name="SAPBEXaggDataEmph 2 2 5 2 2 3 2 2" xfId="7394"/>
    <cellStyle name="SAPBEXaggDataEmph 2 2 5 2 2 4" xfId="7395"/>
    <cellStyle name="SAPBEXaggDataEmph 2 2 5 2 2 4 2" xfId="7396"/>
    <cellStyle name="SAPBEXaggDataEmph 2 2 5 2 3" xfId="7397"/>
    <cellStyle name="SAPBEXaggDataEmph 2 2 5 2 3 2" xfId="7398"/>
    <cellStyle name="SAPBEXaggDataEmph 2 2 5 2 3 2 2" xfId="7399"/>
    <cellStyle name="SAPBEXaggDataEmph 2 2 5 2 3 3" xfId="7400"/>
    <cellStyle name="SAPBEXaggDataEmph 2 2 5 2 4" xfId="7401"/>
    <cellStyle name="SAPBEXaggDataEmph 2 2 5 2 4 2" xfId="7402"/>
    <cellStyle name="SAPBEXaggDataEmph 2 2 5 2 4 2 2" xfId="7403"/>
    <cellStyle name="SAPBEXaggDataEmph 2 2 5 2 5" xfId="7404"/>
    <cellStyle name="SAPBEXaggDataEmph 2 2 5 2 5 2" xfId="7405"/>
    <cellStyle name="SAPBEXaggDataEmph 2 2 5 20" xfId="7406"/>
    <cellStyle name="SAPBEXaggDataEmph 2 2 5 21" xfId="7407"/>
    <cellStyle name="SAPBEXaggDataEmph 2 2 5 22" xfId="7408"/>
    <cellStyle name="SAPBEXaggDataEmph 2 2 5 23" xfId="7409"/>
    <cellStyle name="SAPBEXaggDataEmph 2 2 5 24" xfId="7410"/>
    <cellStyle name="SAPBEXaggDataEmph 2 2 5 25" xfId="7411"/>
    <cellStyle name="SAPBEXaggDataEmph 2 2 5 26" xfId="7412"/>
    <cellStyle name="SAPBEXaggDataEmph 2 2 5 27" xfId="7413"/>
    <cellStyle name="SAPBEXaggDataEmph 2 2 5 3" xfId="7414"/>
    <cellStyle name="SAPBEXaggDataEmph 2 2 5 4" xfId="7415"/>
    <cellStyle name="SAPBEXaggDataEmph 2 2 5 5" xfId="7416"/>
    <cellStyle name="SAPBEXaggDataEmph 2 2 5 6" xfId="7417"/>
    <cellStyle name="SAPBEXaggDataEmph 2 2 5 7" xfId="7418"/>
    <cellStyle name="SAPBEXaggDataEmph 2 2 5 8" xfId="7419"/>
    <cellStyle name="SAPBEXaggDataEmph 2 2 5 9" xfId="7420"/>
    <cellStyle name="SAPBEXaggDataEmph 2 2 6" xfId="647"/>
    <cellStyle name="SAPBEXaggDataEmph 2 2 6 10" xfId="7421"/>
    <cellStyle name="SAPBEXaggDataEmph 2 2 6 11" xfId="7422"/>
    <cellStyle name="SAPBEXaggDataEmph 2 2 6 12" xfId="7423"/>
    <cellStyle name="SAPBEXaggDataEmph 2 2 6 13" xfId="7424"/>
    <cellStyle name="SAPBEXaggDataEmph 2 2 6 14" xfId="7425"/>
    <cellStyle name="SAPBEXaggDataEmph 2 2 6 15" xfId="7426"/>
    <cellStyle name="SAPBEXaggDataEmph 2 2 6 16" xfId="7427"/>
    <cellStyle name="SAPBEXaggDataEmph 2 2 6 17" xfId="7428"/>
    <cellStyle name="SAPBEXaggDataEmph 2 2 6 18" xfId="7429"/>
    <cellStyle name="SAPBEXaggDataEmph 2 2 6 19" xfId="7430"/>
    <cellStyle name="SAPBEXaggDataEmph 2 2 6 2" xfId="7431"/>
    <cellStyle name="SAPBEXaggDataEmph 2 2 6 2 2" xfId="7432"/>
    <cellStyle name="SAPBEXaggDataEmph 2 2 6 2 2 2" xfId="7433"/>
    <cellStyle name="SAPBEXaggDataEmph 2 2 6 2 2 2 2" xfId="7434"/>
    <cellStyle name="SAPBEXaggDataEmph 2 2 6 2 2 2 2 2" xfId="7435"/>
    <cellStyle name="SAPBEXaggDataEmph 2 2 6 2 2 2 3" xfId="7436"/>
    <cellStyle name="SAPBEXaggDataEmph 2 2 6 2 2 3" xfId="7437"/>
    <cellStyle name="SAPBEXaggDataEmph 2 2 6 2 2 3 2" xfId="7438"/>
    <cellStyle name="SAPBEXaggDataEmph 2 2 6 2 2 3 2 2" xfId="7439"/>
    <cellStyle name="SAPBEXaggDataEmph 2 2 6 2 2 4" xfId="7440"/>
    <cellStyle name="SAPBEXaggDataEmph 2 2 6 2 2 4 2" xfId="7441"/>
    <cellStyle name="SAPBEXaggDataEmph 2 2 6 2 3" xfId="7442"/>
    <cellStyle name="SAPBEXaggDataEmph 2 2 6 2 3 2" xfId="7443"/>
    <cellStyle name="SAPBEXaggDataEmph 2 2 6 2 3 2 2" xfId="7444"/>
    <cellStyle name="SAPBEXaggDataEmph 2 2 6 2 3 3" xfId="7445"/>
    <cellStyle name="SAPBEXaggDataEmph 2 2 6 2 4" xfId="7446"/>
    <cellStyle name="SAPBEXaggDataEmph 2 2 6 2 4 2" xfId="7447"/>
    <cellStyle name="SAPBEXaggDataEmph 2 2 6 2 4 2 2" xfId="7448"/>
    <cellStyle name="SAPBEXaggDataEmph 2 2 6 2 5" xfId="7449"/>
    <cellStyle name="SAPBEXaggDataEmph 2 2 6 2 5 2" xfId="7450"/>
    <cellStyle name="SAPBEXaggDataEmph 2 2 6 20" xfId="7451"/>
    <cellStyle name="SAPBEXaggDataEmph 2 2 6 21" xfId="7452"/>
    <cellStyle name="SAPBEXaggDataEmph 2 2 6 22" xfId="7453"/>
    <cellStyle name="SAPBEXaggDataEmph 2 2 6 23" xfId="7454"/>
    <cellStyle name="SAPBEXaggDataEmph 2 2 6 24" xfId="7455"/>
    <cellStyle name="SAPBEXaggDataEmph 2 2 6 25" xfId="7456"/>
    <cellStyle name="SAPBEXaggDataEmph 2 2 6 26" xfId="7457"/>
    <cellStyle name="SAPBEXaggDataEmph 2 2 6 27" xfId="7458"/>
    <cellStyle name="SAPBEXaggDataEmph 2 2 6 3" xfId="7459"/>
    <cellStyle name="SAPBEXaggDataEmph 2 2 6 4" xfId="7460"/>
    <cellStyle name="SAPBEXaggDataEmph 2 2 6 5" xfId="7461"/>
    <cellStyle name="SAPBEXaggDataEmph 2 2 6 6" xfId="7462"/>
    <cellStyle name="SAPBEXaggDataEmph 2 2 6 7" xfId="7463"/>
    <cellStyle name="SAPBEXaggDataEmph 2 2 6 8" xfId="7464"/>
    <cellStyle name="SAPBEXaggDataEmph 2 2 6 9" xfId="7465"/>
    <cellStyle name="SAPBEXaggDataEmph 2 2 7" xfId="7466"/>
    <cellStyle name="SAPBEXaggDataEmph 2 2 7 2" xfId="7467"/>
    <cellStyle name="SAPBEXaggDataEmph 2 2 7 2 2" xfId="7468"/>
    <cellStyle name="SAPBEXaggDataEmph 2 2 7 2 2 2" xfId="7469"/>
    <cellStyle name="SAPBEXaggDataEmph 2 2 7 2 2 2 2" xfId="7470"/>
    <cellStyle name="SAPBEXaggDataEmph 2 2 7 2 2 3" xfId="7471"/>
    <cellStyle name="SAPBEXaggDataEmph 2 2 7 2 3" xfId="7472"/>
    <cellStyle name="SAPBEXaggDataEmph 2 2 7 2 3 2" xfId="7473"/>
    <cellStyle name="SAPBEXaggDataEmph 2 2 7 2 3 2 2" xfId="7474"/>
    <cellStyle name="SAPBEXaggDataEmph 2 2 7 2 4" xfId="7475"/>
    <cellStyle name="SAPBEXaggDataEmph 2 2 7 2 4 2" xfId="7476"/>
    <cellStyle name="SAPBEXaggDataEmph 2 2 7 3" xfId="7477"/>
    <cellStyle name="SAPBEXaggDataEmph 2 2 7 3 2" xfId="7478"/>
    <cellStyle name="SAPBEXaggDataEmph 2 2 7 3 2 2" xfId="7479"/>
    <cellStyle name="SAPBEXaggDataEmph 2 2 7 3 3" xfId="7480"/>
    <cellStyle name="SAPBEXaggDataEmph 2 2 7 4" xfId="7481"/>
    <cellStyle name="SAPBEXaggDataEmph 2 2 7 4 2" xfId="7482"/>
    <cellStyle name="SAPBEXaggDataEmph 2 2 7 4 2 2" xfId="7483"/>
    <cellStyle name="SAPBEXaggDataEmph 2 2 7 5" xfId="7484"/>
    <cellStyle name="SAPBEXaggDataEmph 2 2 7 5 2" xfId="7485"/>
    <cellStyle name="SAPBEXaggDataEmph 2 2 8" xfId="7486"/>
    <cellStyle name="SAPBEXaggDataEmph 2 2 9" xfId="7487"/>
    <cellStyle name="SAPBEXaggDataEmph 2 20" xfId="7488"/>
    <cellStyle name="SAPBEXaggDataEmph 2 21" xfId="7489"/>
    <cellStyle name="SAPBEXaggDataEmph 2 22" xfId="7490"/>
    <cellStyle name="SAPBEXaggDataEmph 2 23" xfId="7491"/>
    <cellStyle name="SAPBEXaggDataEmph 2 24" xfId="7492"/>
    <cellStyle name="SAPBEXaggDataEmph 2 25" xfId="7493"/>
    <cellStyle name="SAPBEXaggDataEmph 2 26" xfId="7494"/>
    <cellStyle name="SAPBEXaggDataEmph 2 27" xfId="7495"/>
    <cellStyle name="SAPBEXaggDataEmph 2 28" xfId="7496"/>
    <cellStyle name="SAPBEXaggDataEmph 2 29" xfId="7497"/>
    <cellStyle name="SAPBEXaggDataEmph 2 3" xfId="648"/>
    <cellStyle name="SAPBEXaggDataEmph 2 3 10" xfId="7498"/>
    <cellStyle name="SAPBEXaggDataEmph 2 3 11" xfId="7499"/>
    <cellStyle name="SAPBEXaggDataEmph 2 3 12" xfId="7500"/>
    <cellStyle name="SAPBEXaggDataEmph 2 3 13" xfId="7501"/>
    <cellStyle name="SAPBEXaggDataEmph 2 3 14" xfId="7502"/>
    <cellStyle name="SAPBEXaggDataEmph 2 3 15" xfId="7503"/>
    <cellStyle name="SAPBEXaggDataEmph 2 3 16" xfId="7504"/>
    <cellStyle name="SAPBEXaggDataEmph 2 3 17" xfId="7505"/>
    <cellStyle name="SAPBEXaggDataEmph 2 3 18" xfId="7506"/>
    <cellStyle name="SAPBEXaggDataEmph 2 3 19" xfId="7507"/>
    <cellStyle name="SAPBEXaggDataEmph 2 3 2" xfId="7508"/>
    <cellStyle name="SAPBEXaggDataEmph 2 3 2 2" xfId="7509"/>
    <cellStyle name="SAPBEXaggDataEmph 2 3 2 2 2" xfId="7510"/>
    <cellStyle name="SAPBEXaggDataEmph 2 3 2 2 2 2" xfId="7511"/>
    <cellStyle name="SAPBEXaggDataEmph 2 3 2 2 2 2 2" xfId="7512"/>
    <cellStyle name="SAPBEXaggDataEmph 2 3 2 2 2 3" xfId="7513"/>
    <cellStyle name="SAPBEXaggDataEmph 2 3 2 2 3" xfId="7514"/>
    <cellStyle name="SAPBEXaggDataEmph 2 3 2 2 3 2" xfId="7515"/>
    <cellStyle name="SAPBEXaggDataEmph 2 3 2 2 3 2 2" xfId="7516"/>
    <cellStyle name="SAPBEXaggDataEmph 2 3 2 2 4" xfId="7517"/>
    <cellStyle name="SAPBEXaggDataEmph 2 3 2 2 4 2" xfId="7518"/>
    <cellStyle name="SAPBEXaggDataEmph 2 3 2 3" xfId="7519"/>
    <cellStyle name="SAPBEXaggDataEmph 2 3 2 3 2" xfId="7520"/>
    <cellStyle name="SAPBEXaggDataEmph 2 3 2 3 2 2" xfId="7521"/>
    <cellStyle name="SAPBEXaggDataEmph 2 3 2 3 3" xfId="7522"/>
    <cellStyle name="SAPBEXaggDataEmph 2 3 2 4" xfId="7523"/>
    <cellStyle name="SAPBEXaggDataEmph 2 3 2 4 2" xfId="7524"/>
    <cellStyle name="SAPBEXaggDataEmph 2 3 2 4 2 2" xfId="7525"/>
    <cellStyle name="SAPBEXaggDataEmph 2 3 2 5" xfId="7526"/>
    <cellStyle name="SAPBEXaggDataEmph 2 3 2 5 2" xfId="7527"/>
    <cellStyle name="SAPBEXaggDataEmph 2 3 20" xfId="7528"/>
    <cellStyle name="SAPBEXaggDataEmph 2 3 21" xfId="7529"/>
    <cellStyle name="SAPBEXaggDataEmph 2 3 22" xfId="7530"/>
    <cellStyle name="SAPBEXaggDataEmph 2 3 23" xfId="7531"/>
    <cellStyle name="SAPBEXaggDataEmph 2 3 24" xfId="7532"/>
    <cellStyle name="SAPBEXaggDataEmph 2 3 25" xfId="7533"/>
    <cellStyle name="SAPBEXaggDataEmph 2 3 26" xfId="7534"/>
    <cellStyle name="SAPBEXaggDataEmph 2 3 27" xfId="7535"/>
    <cellStyle name="SAPBEXaggDataEmph 2 3 3" xfId="7536"/>
    <cellStyle name="SAPBEXaggDataEmph 2 3 4" xfId="7537"/>
    <cellStyle name="SAPBEXaggDataEmph 2 3 5" xfId="7538"/>
    <cellStyle name="SAPBEXaggDataEmph 2 3 6" xfId="7539"/>
    <cellStyle name="SAPBEXaggDataEmph 2 3 7" xfId="7540"/>
    <cellStyle name="SAPBEXaggDataEmph 2 3 8" xfId="7541"/>
    <cellStyle name="SAPBEXaggDataEmph 2 3 9" xfId="7542"/>
    <cellStyle name="SAPBEXaggDataEmph 2 30" xfId="7543"/>
    <cellStyle name="SAPBEXaggDataEmph 2 31" xfId="7544"/>
    <cellStyle name="SAPBEXaggDataEmph 2 32" xfId="7545"/>
    <cellStyle name="SAPBEXaggDataEmph 2 4" xfId="649"/>
    <cellStyle name="SAPBEXaggDataEmph 2 4 10" xfId="7546"/>
    <cellStyle name="SAPBEXaggDataEmph 2 4 11" xfId="7547"/>
    <cellStyle name="SAPBEXaggDataEmph 2 4 12" xfId="7548"/>
    <cellStyle name="SAPBEXaggDataEmph 2 4 13" xfId="7549"/>
    <cellStyle name="SAPBEXaggDataEmph 2 4 14" xfId="7550"/>
    <cellStyle name="SAPBEXaggDataEmph 2 4 15" xfId="7551"/>
    <cellStyle name="SAPBEXaggDataEmph 2 4 16" xfId="7552"/>
    <cellStyle name="SAPBEXaggDataEmph 2 4 17" xfId="7553"/>
    <cellStyle name="SAPBEXaggDataEmph 2 4 18" xfId="7554"/>
    <cellStyle name="SAPBEXaggDataEmph 2 4 19" xfId="7555"/>
    <cellStyle name="SAPBEXaggDataEmph 2 4 2" xfId="7556"/>
    <cellStyle name="SAPBEXaggDataEmph 2 4 2 2" xfId="7557"/>
    <cellStyle name="SAPBEXaggDataEmph 2 4 2 2 2" xfId="7558"/>
    <cellStyle name="SAPBEXaggDataEmph 2 4 2 2 2 2" xfId="7559"/>
    <cellStyle name="SAPBEXaggDataEmph 2 4 2 2 2 2 2" xfId="7560"/>
    <cellStyle name="SAPBEXaggDataEmph 2 4 2 2 2 3" xfId="7561"/>
    <cellStyle name="SAPBEXaggDataEmph 2 4 2 2 3" xfId="7562"/>
    <cellStyle name="SAPBEXaggDataEmph 2 4 2 2 3 2" xfId="7563"/>
    <cellStyle name="SAPBEXaggDataEmph 2 4 2 2 3 2 2" xfId="7564"/>
    <cellStyle name="SAPBEXaggDataEmph 2 4 2 2 4" xfId="7565"/>
    <cellStyle name="SAPBEXaggDataEmph 2 4 2 2 4 2" xfId="7566"/>
    <cellStyle name="SAPBEXaggDataEmph 2 4 2 3" xfId="7567"/>
    <cellStyle name="SAPBEXaggDataEmph 2 4 2 3 2" xfId="7568"/>
    <cellStyle name="SAPBEXaggDataEmph 2 4 2 3 2 2" xfId="7569"/>
    <cellStyle name="SAPBEXaggDataEmph 2 4 2 3 3" xfId="7570"/>
    <cellStyle name="SAPBEXaggDataEmph 2 4 2 4" xfId="7571"/>
    <cellStyle name="SAPBEXaggDataEmph 2 4 2 4 2" xfId="7572"/>
    <cellStyle name="SAPBEXaggDataEmph 2 4 2 4 2 2" xfId="7573"/>
    <cellStyle name="SAPBEXaggDataEmph 2 4 2 5" xfId="7574"/>
    <cellStyle name="SAPBEXaggDataEmph 2 4 2 5 2" xfId="7575"/>
    <cellStyle name="SAPBEXaggDataEmph 2 4 20" xfId="7576"/>
    <cellStyle name="SAPBEXaggDataEmph 2 4 21" xfId="7577"/>
    <cellStyle name="SAPBEXaggDataEmph 2 4 22" xfId="7578"/>
    <cellStyle name="SAPBEXaggDataEmph 2 4 23" xfId="7579"/>
    <cellStyle name="SAPBEXaggDataEmph 2 4 24" xfId="7580"/>
    <cellStyle name="SAPBEXaggDataEmph 2 4 25" xfId="7581"/>
    <cellStyle name="SAPBEXaggDataEmph 2 4 26" xfId="7582"/>
    <cellStyle name="SAPBEXaggDataEmph 2 4 27" xfId="7583"/>
    <cellStyle name="SAPBEXaggDataEmph 2 4 3" xfId="7584"/>
    <cellStyle name="SAPBEXaggDataEmph 2 4 4" xfId="7585"/>
    <cellStyle name="SAPBEXaggDataEmph 2 4 5" xfId="7586"/>
    <cellStyle name="SAPBEXaggDataEmph 2 4 6" xfId="7587"/>
    <cellStyle name="SAPBEXaggDataEmph 2 4 7" xfId="7588"/>
    <cellStyle name="SAPBEXaggDataEmph 2 4 8" xfId="7589"/>
    <cellStyle name="SAPBEXaggDataEmph 2 4 9" xfId="7590"/>
    <cellStyle name="SAPBEXaggDataEmph 2 5" xfId="650"/>
    <cellStyle name="SAPBEXaggDataEmph 2 5 10" xfId="7591"/>
    <cellStyle name="SAPBEXaggDataEmph 2 5 11" xfId="7592"/>
    <cellStyle name="SAPBEXaggDataEmph 2 5 12" xfId="7593"/>
    <cellStyle name="SAPBEXaggDataEmph 2 5 13" xfId="7594"/>
    <cellStyle name="SAPBEXaggDataEmph 2 5 14" xfId="7595"/>
    <cellStyle name="SAPBEXaggDataEmph 2 5 15" xfId="7596"/>
    <cellStyle name="SAPBEXaggDataEmph 2 5 16" xfId="7597"/>
    <cellStyle name="SAPBEXaggDataEmph 2 5 17" xfId="7598"/>
    <cellStyle name="SAPBEXaggDataEmph 2 5 18" xfId="7599"/>
    <cellStyle name="SAPBEXaggDataEmph 2 5 19" xfId="7600"/>
    <cellStyle name="SAPBEXaggDataEmph 2 5 2" xfId="7601"/>
    <cellStyle name="SAPBEXaggDataEmph 2 5 2 2" xfId="7602"/>
    <cellStyle name="SAPBEXaggDataEmph 2 5 2 2 2" xfId="7603"/>
    <cellStyle name="SAPBEXaggDataEmph 2 5 2 2 2 2" xfId="7604"/>
    <cellStyle name="SAPBEXaggDataEmph 2 5 2 2 2 2 2" xfId="7605"/>
    <cellStyle name="SAPBEXaggDataEmph 2 5 2 2 2 3" xfId="7606"/>
    <cellStyle name="SAPBEXaggDataEmph 2 5 2 2 3" xfId="7607"/>
    <cellStyle name="SAPBEXaggDataEmph 2 5 2 2 3 2" xfId="7608"/>
    <cellStyle name="SAPBEXaggDataEmph 2 5 2 2 3 2 2" xfId="7609"/>
    <cellStyle name="SAPBEXaggDataEmph 2 5 2 2 4" xfId="7610"/>
    <cellStyle name="SAPBEXaggDataEmph 2 5 2 2 4 2" xfId="7611"/>
    <cellStyle name="SAPBEXaggDataEmph 2 5 2 3" xfId="7612"/>
    <cellStyle name="SAPBEXaggDataEmph 2 5 2 3 2" xfId="7613"/>
    <cellStyle name="SAPBEXaggDataEmph 2 5 2 3 2 2" xfId="7614"/>
    <cellStyle name="SAPBEXaggDataEmph 2 5 2 3 3" xfId="7615"/>
    <cellStyle name="SAPBEXaggDataEmph 2 5 2 4" xfId="7616"/>
    <cellStyle name="SAPBEXaggDataEmph 2 5 2 4 2" xfId="7617"/>
    <cellStyle name="SAPBEXaggDataEmph 2 5 2 4 2 2" xfId="7618"/>
    <cellStyle name="SAPBEXaggDataEmph 2 5 2 5" xfId="7619"/>
    <cellStyle name="SAPBEXaggDataEmph 2 5 2 5 2" xfId="7620"/>
    <cellStyle name="SAPBEXaggDataEmph 2 5 20" xfId="7621"/>
    <cellStyle name="SAPBEXaggDataEmph 2 5 21" xfId="7622"/>
    <cellStyle name="SAPBEXaggDataEmph 2 5 22" xfId="7623"/>
    <cellStyle name="SAPBEXaggDataEmph 2 5 23" xfId="7624"/>
    <cellStyle name="SAPBEXaggDataEmph 2 5 24" xfId="7625"/>
    <cellStyle name="SAPBEXaggDataEmph 2 5 25" xfId="7626"/>
    <cellStyle name="SAPBEXaggDataEmph 2 5 26" xfId="7627"/>
    <cellStyle name="SAPBEXaggDataEmph 2 5 27" xfId="7628"/>
    <cellStyle name="SAPBEXaggDataEmph 2 5 3" xfId="7629"/>
    <cellStyle name="SAPBEXaggDataEmph 2 5 4" xfId="7630"/>
    <cellStyle name="SAPBEXaggDataEmph 2 5 5" xfId="7631"/>
    <cellStyle name="SAPBEXaggDataEmph 2 5 6" xfId="7632"/>
    <cellStyle name="SAPBEXaggDataEmph 2 5 7" xfId="7633"/>
    <cellStyle name="SAPBEXaggDataEmph 2 5 8" xfId="7634"/>
    <cellStyle name="SAPBEXaggDataEmph 2 5 9" xfId="7635"/>
    <cellStyle name="SAPBEXaggDataEmph 2 6" xfId="651"/>
    <cellStyle name="SAPBEXaggDataEmph 2 6 10" xfId="7636"/>
    <cellStyle name="SAPBEXaggDataEmph 2 6 11" xfId="7637"/>
    <cellStyle name="SAPBEXaggDataEmph 2 6 12" xfId="7638"/>
    <cellStyle name="SAPBEXaggDataEmph 2 6 13" xfId="7639"/>
    <cellStyle name="SAPBEXaggDataEmph 2 6 14" xfId="7640"/>
    <cellStyle name="SAPBEXaggDataEmph 2 6 15" xfId="7641"/>
    <cellStyle name="SAPBEXaggDataEmph 2 6 16" xfId="7642"/>
    <cellStyle name="SAPBEXaggDataEmph 2 6 17" xfId="7643"/>
    <cellStyle name="SAPBEXaggDataEmph 2 6 18" xfId="7644"/>
    <cellStyle name="SAPBEXaggDataEmph 2 6 19" xfId="7645"/>
    <cellStyle name="SAPBEXaggDataEmph 2 6 2" xfId="7646"/>
    <cellStyle name="SAPBEXaggDataEmph 2 6 2 2" xfId="7647"/>
    <cellStyle name="SAPBEXaggDataEmph 2 6 2 2 2" xfId="7648"/>
    <cellStyle name="SAPBEXaggDataEmph 2 6 2 2 2 2" xfId="7649"/>
    <cellStyle name="SAPBEXaggDataEmph 2 6 2 2 2 2 2" xfId="7650"/>
    <cellStyle name="SAPBEXaggDataEmph 2 6 2 2 2 3" xfId="7651"/>
    <cellStyle name="SAPBEXaggDataEmph 2 6 2 2 3" xfId="7652"/>
    <cellStyle name="SAPBEXaggDataEmph 2 6 2 2 3 2" xfId="7653"/>
    <cellStyle name="SAPBEXaggDataEmph 2 6 2 2 3 2 2" xfId="7654"/>
    <cellStyle name="SAPBEXaggDataEmph 2 6 2 2 4" xfId="7655"/>
    <cellStyle name="SAPBEXaggDataEmph 2 6 2 2 4 2" xfId="7656"/>
    <cellStyle name="SAPBEXaggDataEmph 2 6 2 3" xfId="7657"/>
    <cellStyle name="SAPBEXaggDataEmph 2 6 2 3 2" xfId="7658"/>
    <cellStyle name="SAPBEXaggDataEmph 2 6 2 3 2 2" xfId="7659"/>
    <cellStyle name="SAPBEXaggDataEmph 2 6 2 3 3" xfId="7660"/>
    <cellStyle name="SAPBEXaggDataEmph 2 6 2 4" xfId="7661"/>
    <cellStyle name="SAPBEXaggDataEmph 2 6 2 4 2" xfId="7662"/>
    <cellStyle name="SAPBEXaggDataEmph 2 6 2 4 2 2" xfId="7663"/>
    <cellStyle name="SAPBEXaggDataEmph 2 6 2 5" xfId="7664"/>
    <cellStyle name="SAPBEXaggDataEmph 2 6 2 5 2" xfId="7665"/>
    <cellStyle name="SAPBEXaggDataEmph 2 6 20" xfId="7666"/>
    <cellStyle name="SAPBEXaggDataEmph 2 6 21" xfId="7667"/>
    <cellStyle name="SAPBEXaggDataEmph 2 6 22" xfId="7668"/>
    <cellStyle name="SAPBEXaggDataEmph 2 6 23" xfId="7669"/>
    <cellStyle name="SAPBEXaggDataEmph 2 6 24" xfId="7670"/>
    <cellStyle name="SAPBEXaggDataEmph 2 6 25" xfId="7671"/>
    <cellStyle name="SAPBEXaggDataEmph 2 6 26" xfId="7672"/>
    <cellStyle name="SAPBEXaggDataEmph 2 6 27" xfId="7673"/>
    <cellStyle name="SAPBEXaggDataEmph 2 6 3" xfId="7674"/>
    <cellStyle name="SAPBEXaggDataEmph 2 6 4" xfId="7675"/>
    <cellStyle name="SAPBEXaggDataEmph 2 6 5" xfId="7676"/>
    <cellStyle name="SAPBEXaggDataEmph 2 6 6" xfId="7677"/>
    <cellStyle name="SAPBEXaggDataEmph 2 6 7" xfId="7678"/>
    <cellStyle name="SAPBEXaggDataEmph 2 6 8" xfId="7679"/>
    <cellStyle name="SAPBEXaggDataEmph 2 6 9" xfId="7680"/>
    <cellStyle name="SAPBEXaggDataEmph 2 7" xfId="7681"/>
    <cellStyle name="SAPBEXaggDataEmph 2 7 2" xfId="7682"/>
    <cellStyle name="SAPBEXaggDataEmph 2 7 2 2" xfId="7683"/>
    <cellStyle name="SAPBEXaggDataEmph 2 7 2 2 2" xfId="7684"/>
    <cellStyle name="SAPBEXaggDataEmph 2 7 2 2 2 2" xfId="7685"/>
    <cellStyle name="SAPBEXaggDataEmph 2 7 2 2 3" xfId="7686"/>
    <cellStyle name="SAPBEXaggDataEmph 2 7 2 3" xfId="7687"/>
    <cellStyle name="SAPBEXaggDataEmph 2 7 2 3 2" xfId="7688"/>
    <cellStyle name="SAPBEXaggDataEmph 2 7 2 3 2 2" xfId="7689"/>
    <cellStyle name="SAPBEXaggDataEmph 2 7 2 4" xfId="7690"/>
    <cellStyle name="SAPBEXaggDataEmph 2 7 2 4 2" xfId="7691"/>
    <cellStyle name="SAPBEXaggDataEmph 2 7 3" xfId="7692"/>
    <cellStyle name="SAPBEXaggDataEmph 2 7 3 2" xfId="7693"/>
    <cellStyle name="SAPBEXaggDataEmph 2 7 3 2 2" xfId="7694"/>
    <cellStyle name="SAPBEXaggDataEmph 2 7 3 3" xfId="7695"/>
    <cellStyle name="SAPBEXaggDataEmph 2 7 4" xfId="7696"/>
    <cellStyle name="SAPBEXaggDataEmph 2 7 4 2" xfId="7697"/>
    <cellStyle name="SAPBEXaggDataEmph 2 7 4 2 2" xfId="7698"/>
    <cellStyle name="SAPBEXaggDataEmph 2 7 5" xfId="7699"/>
    <cellStyle name="SAPBEXaggDataEmph 2 7 5 2" xfId="7700"/>
    <cellStyle name="SAPBEXaggDataEmph 2 8" xfId="7701"/>
    <cellStyle name="SAPBEXaggDataEmph 2 9" xfId="7702"/>
    <cellStyle name="SAPBEXaggDataEmph 20" xfId="7703"/>
    <cellStyle name="SAPBEXaggDataEmph 21" xfId="7704"/>
    <cellStyle name="SAPBEXaggDataEmph 22" xfId="7705"/>
    <cellStyle name="SAPBEXaggDataEmph 23" xfId="7706"/>
    <cellStyle name="SAPBEXaggDataEmph 24" xfId="7707"/>
    <cellStyle name="SAPBEXaggDataEmph 25" xfId="7708"/>
    <cellStyle name="SAPBEXaggDataEmph 26" xfId="7709"/>
    <cellStyle name="SAPBEXaggDataEmph 27" xfId="7710"/>
    <cellStyle name="SAPBEXaggDataEmph 28" xfId="7711"/>
    <cellStyle name="SAPBEXaggDataEmph 29" xfId="7712"/>
    <cellStyle name="SAPBEXaggDataEmph 3" xfId="456"/>
    <cellStyle name="SAPBEXaggDataEmph 3 10" xfId="7713"/>
    <cellStyle name="SAPBEXaggDataEmph 3 11" xfId="7714"/>
    <cellStyle name="SAPBEXaggDataEmph 3 12" xfId="7715"/>
    <cellStyle name="SAPBEXaggDataEmph 3 13" xfId="7716"/>
    <cellStyle name="SAPBEXaggDataEmph 3 14" xfId="7717"/>
    <cellStyle name="SAPBEXaggDataEmph 3 15" xfId="7718"/>
    <cellStyle name="SAPBEXaggDataEmph 3 16" xfId="7719"/>
    <cellStyle name="SAPBEXaggDataEmph 3 17" xfId="7720"/>
    <cellStyle name="SAPBEXaggDataEmph 3 18" xfId="7721"/>
    <cellStyle name="SAPBEXaggDataEmph 3 19" xfId="7722"/>
    <cellStyle name="SAPBEXaggDataEmph 3 2" xfId="652"/>
    <cellStyle name="SAPBEXaggDataEmph 3 2 10" xfId="7723"/>
    <cellStyle name="SAPBEXaggDataEmph 3 2 11" xfId="7724"/>
    <cellStyle name="SAPBEXaggDataEmph 3 2 12" xfId="7725"/>
    <cellStyle name="SAPBEXaggDataEmph 3 2 13" xfId="7726"/>
    <cellStyle name="SAPBEXaggDataEmph 3 2 14" xfId="7727"/>
    <cellStyle name="SAPBEXaggDataEmph 3 2 15" xfId="7728"/>
    <cellStyle name="SAPBEXaggDataEmph 3 2 16" xfId="7729"/>
    <cellStyle name="SAPBEXaggDataEmph 3 2 17" xfId="7730"/>
    <cellStyle name="SAPBEXaggDataEmph 3 2 18" xfId="7731"/>
    <cellStyle name="SAPBEXaggDataEmph 3 2 19" xfId="7732"/>
    <cellStyle name="SAPBEXaggDataEmph 3 2 2" xfId="7733"/>
    <cellStyle name="SAPBEXaggDataEmph 3 2 2 2" xfId="7734"/>
    <cellStyle name="SAPBEXaggDataEmph 3 2 2 2 2" xfId="7735"/>
    <cellStyle name="SAPBEXaggDataEmph 3 2 2 2 2 2" xfId="7736"/>
    <cellStyle name="SAPBEXaggDataEmph 3 2 2 2 2 2 2" xfId="7737"/>
    <cellStyle name="SAPBEXaggDataEmph 3 2 2 2 2 3" xfId="7738"/>
    <cellStyle name="SAPBEXaggDataEmph 3 2 2 2 3" xfId="7739"/>
    <cellStyle name="SAPBEXaggDataEmph 3 2 2 2 3 2" xfId="7740"/>
    <cellStyle name="SAPBEXaggDataEmph 3 2 2 2 3 2 2" xfId="7741"/>
    <cellStyle name="SAPBEXaggDataEmph 3 2 2 2 4" xfId="7742"/>
    <cellStyle name="SAPBEXaggDataEmph 3 2 2 2 4 2" xfId="7743"/>
    <cellStyle name="SAPBEXaggDataEmph 3 2 2 3" xfId="7744"/>
    <cellStyle name="SAPBEXaggDataEmph 3 2 2 3 2" xfId="7745"/>
    <cellStyle name="SAPBEXaggDataEmph 3 2 2 3 2 2" xfId="7746"/>
    <cellStyle name="SAPBEXaggDataEmph 3 2 2 3 3" xfId="7747"/>
    <cellStyle name="SAPBEXaggDataEmph 3 2 2 4" xfId="7748"/>
    <cellStyle name="SAPBEXaggDataEmph 3 2 2 4 2" xfId="7749"/>
    <cellStyle name="SAPBEXaggDataEmph 3 2 2 4 2 2" xfId="7750"/>
    <cellStyle name="SAPBEXaggDataEmph 3 2 2 5" xfId="7751"/>
    <cellStyle name="SAPBEXaggDataEmph 3 2 2 5 2" xfId="7752"/>
    <cellStyle name="SAPBEXaggDataEmph 3 2 20" xfId="7753"/>
    <cellStyle name="SAPBEXaggDataEmph 3 2 21" xfId="7754"/>
    <cellStyle name="SAPBEXaggDataEmph 3 2 22" xfId="7755"/>
    <cellStyle name="SAPBEXaggDataEmph 3 2 23" xfId="7756"/>
    <cellStyle name="SAPBEXaggDataEmph 3 2 24" xfId="7757"/>
    <cellStyle name="SAPBEXaggDataEmph 3 2 25" xfId="7758"/>
    <cellStyle name="SAPBEXaggDataEmph 3 2 26" xfId="7759"/>
    <cellStyle name="SAPBEXaggDataEmph 3 2 27" xfId="7760"/>
    <cellStyle name="SAPBEXaggDataEmph 3 2 3" xfId="7761"/>
    <cellStyle name="SAPBEXaggDataEmph 3 2 4" xfId="7762"/>
    <cellStyle name="SAPBEXaggDataEmph 3 2 5" xfId="7763"/>
    <cellStyle name="SAPBEXaggDataEmph 3 2 6" xfId="7764"/>
    <cellStyle name="SAPBEXaggDataEmph 3 2 7" xfId="7765"/>
    <cellStyle name="SAPBEXaggDataEmph 3 2 8" xfId="7766"/>
    <cellStyle name="SAPBEXaggDataEmph 3 2 9" xfId="7767"/>
    <cellStyle name="SAPBEXaggDataEmph 3 20" xfId="7768"/>
    <cellStyle name="SAPBEXaggDataEmph 3 21" xfId="7769"/>
    <cellStyle name="SAPBEXaggDataEmph 3 22" xfId="7770"/>
    <cellStyle name="SAPBEXaggDataEmph 3 23" xfId="7771"/>
    <cellStyle name="SAPBEXaggDataEmph 3 24" xfId="7772"/>
    <cellStyle name="SAPBEXaggDataEmph 3 25" xfId="7773"/>
    <cellStyle name="SAPBEXaggDataEmph 3 26" xfId="7774"/>
    <cellStyle name="SAPBEXaggDataEmph 3 27" xfId="7775"/>
    <cellStyle name="SAPBEXaggDataEmph 3 28" xfId="7776"/>
    <cellStyle name="SAPBEXaggDataEmph 3 29" xfId="7777"/>
    <cellStyle name="SAPBEXaggDataEmph 3 3" xfId="653"/>
    <cellStyle name="SAPBEXaggDataEmph 3 3 10" xfId="7778"/>
    <cellStyle name="SAPBEXaggDataEmph 3 3 11" xfId="7779"/>
    <cellStyle name="SAPBEXaggDataEmph 3 3 12" xfId="7780"/>
    <cellStyle name="SAPBEXaggDataEmph 3 3 13" xfId="7781"/>
    <cellStyle name="SAPBEXaggDataEmph 3 3 14" xfId="7782"/>
    <cellStyle name="SAPBEXaggDataEmph 3 3 15" xfId="7783"/>
    <cellStyle name="SAPBEXaggDataEmph 3 3 16" xfId="7784"/>
    <cellStyle name="SAPBEXaggDataEmph 3 3 17" xfId="7785"/>
    <cellStyle name="SAPBEXaggDataEmph 3 3 18" xfId="7786"/>
    <cellStyle name="SAPBEXaggDataEmph 3 3 19" xfId="7787"/>
    <cellStyle name="SAPBEXaggDataEmph 3 3 2" xfId="7788"/>
    <cellStyle name="SAPBEXaggDataEmph 3 3 2 2" xfId="7789"/>
    <cellStyle name="SAPBEXaggDataEmph 3 3 2 2 2" xfId="7790"/>
    <cellStyle name="SAPBEXaggDataEmph 3 3 2 2 2 2" xfId="7791"/>
    <cellStyle name="SAPBEXaggDataEmph 3 3 2 2 2 2 2" xfId="7792"/>
    <cellStyle name="SAPBEXaggDataEmph 3 3 2 2 2 3" xfId="7793"/>
    <cellStyle name="SAPBEXaggDataEmph 3 3 2 2 3" xfId="7794"/>
    <cellStyle name="SAPBEXaggDataEmph 3 3 2 2 3 2" xfId="7795"/>
    <cellStyle name="SAPBEXaggDataEmph 3 3 2 2 3 2 2" xfId="7796"/>
    <cellStyle name="SAPBEXaggDataEmph 3 3 2 2 4" xfId="7797"/>
    <cellStyle name="SAPBEXaggDataEmph 3 3 2 2 4 2" xfId="7798"/>
    <cellStyle name="SAPBEXaggDataEmph 3 3 2 3" xfId="7799"/>
    <cellStyle name="SAPBEXaggDataEmph 3 3 2 3 2" xfId="7800"/>
    <cellStyle name="SAPBEXaggDataEmph 3 3 2 3 2 2" xfId="7801"/>
    <cellStyle name="SAPBEXaggDataEmph 3 3 2 3 3" xfId="7802"/>
    <cellStyle name="SAPBEXaggDataEmph 3 3 2 4" xfId="7803"/>
    <cellStyle name="SAPBEXaggDataEmph 3 3 2 4 2" xfId="7804"/>
    <cellStyle name="SAPBEXaggDataEmph 3 3 2 4 2 2" xfId="7805"/>
    <cellStyle name="SAPBEXaggDataEmph 3 3 2 5" xfId="7806"/>
    <cellStyle name="SAPBEXaggDataEmph 3 3 2 5 2" xfId="7807"/>
    <cellStyle name="SAPBEXaggDataEmph 3 3 20" xfId="7808"/>
    <cellStyle name="SAPBEXaggDataEmph 3 3 21" xfId="7809"/>
    <cellStyle name="SAPBEXaggDataEmph 3 3 22" xfId="7810"/>
    <cellStyle name="SAPBEXaggDataEmph 3 3 23" xfId="7811"/>
    <cellStyle name="SAPBEXaggDataEmph 3 3 24" xfId="7812"/>
    <cellStyle name="SAPBEXaggDataEmph 3 3 25" xfId="7813"/>
    <cellStyle name="SAPBEXaggDataEmph 3 3 26" xfId="7814"/>
    <cellStyle name="SAPBEXaggDataEmph 3 3 27" xfId="7815"/>
    <cellStyle name="SAPBEXaggDataEmph 3 3 3" xfId="7816"/>
    <cellStyle name="SAPBEXaggDataEmph 3 3 4" xfId="7817"/>
    <cellStyle name="SAPBEXaggDataEmph 3 3 5" xfId="7818"/>
    <cellStyle name="SAPBEXaggDataEmph 3 3 6" xfId="7819"/>
    <cellStyle name="SAPBEXaggDataEmph 3 3 7" xfId="7820"/>
    <cellStyle name="SAPBEXaggDataEmph 3 3 8" xfId="7821"/>
    <cellStyle name="SAPBEXaggDataEmph 3 3 9" xfId="7822"/>
    <cellStyle name="SAPBEXaggDataEmph 3 30" xfId="7823"/>
    <cellStyle name="SAPBEXaggDataEmph 3 31" xfId="7824"/>
    <cellStyle name="SAPBEXaggDataEmph 3 32" xfId="7825"/>
    <cellStyle name="SAPBEXaggDataEmph 3 4" xfId="654"/>
    <cellStyle name="SAPBEXaggDataEmph 3 4 10" xfId="7826"/>
    <cellStyle name="SAPBEXaggDataEmph 3 4 11" xfId="7827"/>
    <cellStyle name="SAPBEXaggDataEmph 3 4 12" xfId="7828"/>
    <cellStyle name="SAPBEXaggDataEmph 3 4 13" xfId="7829"/>
    <cellStyle name="SAPBEXaggDataEmph 3 4 14" xfId="7830"/>
    <cellStyle name="SAPBEXaggDataEmph 3 4 15" xfId="7831"/>
    <cellStyle name="SAPBEXaggDataEmph 3 4 16" xfId="7832"/>
    <cellStyle name="SAPBEXaggDataEmph 3 4 17" xfId="7833"/>
    <cellStyle name="SAPBEXaggDataEmph 3 4 18" xfId="7834"/>
    <cellStyle name="SAPBEXaggDataEmph 3 4 19" xfId="7835"/>
    <cellStyle name="SAPBEXaggDataEmph 3 4 2" xfId="7836"/>
    <cellStyle name="SAPBEXaggDataEmph 3 4 2 2" xfId="7837"/>
    <cellStyle name="SAPBEXaggDataEmph 3 4 2 2 2" xfId="7838"/>
    <cellStyle name="SAPBEXaggDataEmph 3 4 2 2 2 2" xfId="7839"/>
    <cellStyle name="SAPBEXaggDataEmph 3 4 2 2 2 2 2" xfId="7840"/>
    <cellStyle name="SAPBEXaggDataEmph 3 4 2 2 2 3" xfId="7841"/>
    <cellStyle name="SAPBEXaggDataEmph 3 4 2 2 3" xfId="7842"/>
    <cellStyle name="SAPBEXaggDataEmph 3 4 2 2 3 2" xfId="7843"/>
    <cellStyle name="SAPBEXaggDataEmph 3 4 2 2 3 2 2" xfId="7844"/>
    <cellStyle name="SAPBEXaggDataEmph 3 4 2 2 4" xfId="7845"/>
    <cellStyle name="SAPBEXaggDataEmph 3 4 2 2 4 2" xfId="7846"/>
    <cellStyle name="SAPBEXaggDataEmph 3 4 2 3" xfId="7847"/>
    <cellStyle name="SAPBEXaggDataEmph 3 4 2 3 2" xfId="7848"/>
    <cellStyle name="SAPBEXaggDataEmph 3 4 2 3 2 2" xfId="7849"/>
    <cellStyle name="SAPBEXaggDataEmph 3 4 2 3 3" xfId="7850"/>
    <cellStyle name="SAPBEXaggDataEmph 3 4 2 4" xfId="7851"/>
    <cellStyle name="SAPBEXaggDataEmph 3 4 2 4 2" xfId="7852"/>
    <cellStyle name="SAPBEXaggDataEmph 3 4 2 4 2 2" xfId="7853"/>
    <cellStyle name="SAPBEXaggDataEmph 3 4 2 5" xfId="7854"/>
    <cellStyle name="SAPBEXaggDataEmph 3 4 2 5 2" xfId="7855"/>
    <cellStyle name="SAPBEXaggDataEmph 3 4 20" xfId="7856"/>
    <cellStyle name="SAPBEXaggDataEmph 3 4 21" xfId="7857"/>
    <cellStyle name="SAPBEXaggDataEmph 3 4 22" xfId="7858"/>
    <cellStyle name="SAPBEXaggDataEmph 3 4 23" xfId="7859"/>
    <cellStyle name="SAPBEXaggDataEmph 3 4 24" xfId="7860"/>
    <cellStyle name="SAPBEXaggDataEmph 3 4 25" xfId="7861"/>
    <cellStyle name="SAPBEXaggDataEmph 3 4 26" xfId="7862"/>
    <cellStyle name="SAPBEXaggDataEmph 3 4 27" xfId="7863"/>
    <cellStyle name="SAPBEXaggDataEmph 3 4 3" xfId="7864"/>
    <cellStyle name="SAPBEXaggDataEmph 3 4 4" xfId="7865"/>
    <cellStyle name="SAPBEXaggDataEmph 3 4 5" xfId="7866"/>
    <cellStyle name="SAPBEXaggDataEmph 3 4 6" xfId="7867"/>
    <cellStyle name="SAPBEXaggDataEmph 3 4 7" xfId="7868"/>
    <cellStyle name="SAPBEXaggDataEmph 3 4 8" xfId="7869"/>
    <cellStyle name="SAPBEXaggDataEmph 3 4 9" xfId="7870"/>
    <cellStyle name="SAPBEXaggDataEmph 3 5" xfId="655"/>
    <cellStyle name="SAPBEXaggDataEmph 3 5 10" xfId="7871"/>
    <cellStyle name="SAPBEXaggDataEmph 3 5 11" xfId="7872"/>
    <cellStyle name="SAPBEXaggDataEmph 3 5 12" xfId="7873"/>
    <cellStyle name="SAPBEXaggDataEmph 3 5 13" xfId="7874"/>
    <cellStyle name="SAPBEXaggDataEmph 3 5 14" xfId="7875"/>
    <cellStyle name="SAPBEXaggDataEmph 3 5 15" xfId="7876"/>
    <cellStyle name="SAPBEXaggDataEmph 3 5 16" xfId="7877"/>
    <cellStyle name="SAPBEXaggDataEmph 3 5 17" xfId="7878"/>
    <cellStyle name="SAPBEXaggDataEmph 3 5 18" xfId="7879"/>
    <cellStyle name="SAPBEXaggDataEmph 3 5 19" xfId="7880"/>
    <cellStyle name="SAPBEXaggDataEmph 3 5 2" xfId="7881"/>
    <cellStyle name="SAPBEXaggDataEmph 3 5 2 2" xfId="7882"/>
    <cellStyle name="SAPBEXaggDataEmph 3 5 2 2 2" xfId="7883"/>
    <cellStyle name="SAPBEXaggDataEmph 3 5 2 2 2 2" xfId="7884"/>
    <cellStyle name="SAPBEXaggDataEmph 3 5 2 2 2 2 2" xfId="7885"/>
    <cellStyle name="SAPBEXaggDataEmph 3 5 2 2 2 3" xfId="7886"/>
    <cellStyle name="SAPBEXaggDataEmph 3 5 2 2 3" xfId="7887"/>
    <cellStyle name="SAPBEXaggDataEmph 3 5 2 2 3 2" xfId="7888"/>
    <cellStyle name="SAPBEXaggDataEmph 3 5 2 2 3 2 2" xfId="7889"/>
    <cellStyle name="SAPBEXaggDataEmph 3 5 2 2 4" xfId="7890"/>
    <cellStyle name="SAPBEXaggDataEmph 3 5 2 2 4 2" xfId="7891"/>
    <cellStyle name="SAPBEXaggDataEmph 3 5 2 3" xfId="7892"/>
    <cellStyle name="SAPBEXaggDataEmph 3 5 2 3 2" xfId="7893"/>
    <cellStyle name="SAPBEXaggDataEmph 3 5 2 3 2 2" xfId="7894"/>
    <cellStyle name="SAPBEXaggDataEmph 3 5 2 3 3" xfId="7895"/>
    <cellStyle name="SAPBEXaggDataEmph 3 5 2 4" xfId="7896"/>
    <cellStyle name="SAPBEXaggDataEmph 3 5 2 4 2" xfId="7897"/>
    <cellStyle name="SAPBEXaggDataEmph 3 5 2 4 2 2" xfId="7898"/>
    <cellStyle name="SAPBEXaggDataEmph 3 5 2 5" xfId="7899"/>
    <cellStyle name="SAPBEXaggDataEmph 3 5 2 5 2" xfId="7900"/>
    <cellStyle name="SAPBEXaggDataEmph 3 5 20" xfId="7901"/>
    <cellStyle name="SAPBEXaggDataEmph 3 5 21" xfId="7902"/>
    <cellStyle name="SAPBEXaggDataEmph 3 5 22" xfId="7903"/>
    <cellStyle name="SAPBEXaggDataEmph 3 5 23" xfId="7904"/>
    <cellStyle name="SAPBEXaggDataEmph 3 5 24" xfId="7905"/>
    <cellStyle name="SAPBEXaggDataEmph 3 5 25" xfId="7906"/>
    <cellStyle name="SAPBEXaggDataEmph 3 5 26" xfId="7907"/>
    <cellStyle name="SAPBEXaggDataEmph 3 5 27" xfId="7908"/>
    <cellStyle name="SAPBEXaggDataEmph 3 5 3" xfId="7909"/>
    <cellStyle name="SAPBEXaggDataEmph 3 5 4" xfId="7910"/>
    <cellStyle name="SAPBEXaggDataEmph 3 5 5" xfId="7911"/>
    <cellStyle name="SAPBEXaggDataEmph 3 5 6" xfId="7912"/>
    <cellStyle name="SAPBEXaggDataEmph 3 5 7" xfId="7913"/>
    <cellStyle name="SAPBEXaggDataEmph 3 5 8" xfId="7914"/>
    <cellStyle name="SAPBEXaggDataEmph 3 5 9" xfId="7915"/>
    <cellStyle name="SAPBEXaggDataEmph 3 6" xfId="656"/>
    <cellStyle name="SAPBEXaggDataEmph 3 6 10" xfId="7916"/>
    <cellStyle name="SAPBEXaggDataEmph 3 6 11" xfId="7917"/>
    <cellStyle name="SAPBEXaggDataEmph 3 6 12" xfId="7918"/>
    <cellStyle name="SAPBEXaggDataEmph 3 6 13" xfId="7919"/>
    <cellStyle name="SAPBEXaggDataEmph 3 6 14" xfId="7920"/>
    <cellStyle name="SAPBEXaggDataEmph 3 6 15" xfId="7921"/>
    <cellStyle name="SAPBEXaggDataEmph 3 6 16" xfId="7922"/>
    <cellStyle name="SAPBEXaggDataEmph 3 6 17" xfId="7923"/>
    <cellStyle name="SAPBEXaggDataEmph 3 6 18" xfId="7924"/>
    <cellStyle name="SAPBEXaggDataEmph 3 6 19" xfId="7925"/>
    <cellStyle name="SAPBEXaggDataEmph 3 6 2" xfId="7926"/>
    <cellStyle name="SAPBEXaggDataEmph 3 6 2 2" xfId="7927"/>
    <cellStyle name="SAPBEXaggDataEmph 3 6 2 2 2" xfId="7928"/>
    <cellStyle name="SAPBEXaggDataEmph 3 6 2 2 2 2" xfId="7929"/>
    <cellStyle name="SAPBEXaggDataEmph 3 6 2 2 2 2 2" xfId="7930"/>
    <cellStyle name="SAPBEXaggDataEmph 3 6 2 2 2 3" xfId="7931"/>
    <cellStyle name="SAPBEXaggDataEmph 3 6 2 2 3" xfId="7932"/>
    <cellStyle name="SAPBEXaggDataEmph 3 6 2 2 3 2" xfId="7933"/>
    <cellStyle name="SAPBEXaggDataEmph 3 6 2 2 3 2 2" xfId="7934"/>
    <cellStyle name="SAPBEXaggDataEmph 3 6 2 2 4" xfId="7935"/>
    <cellStyle name="SAPBEXaggDataEmph 3 6 2 2 4 2" xfId="7936"/>
    <cellStyle name="SAPBEXaggDataEmph 3 6 2 3" xfId="7937"/>
    <cellStyle name="SAPBEXaggDataEmph 3 6 2 3 2" xfId="7938"/>
    <cellStyle name="SAPBEXaggDataEmph 3 6 2 3 2 2" xfId="7939"/>
    <cellStyle name="SAPBEXaggDataEmph 3 6 2 3 3" xfId="7940"/>
    <cellStyle name="SAPBEXaggDataEmph 3 6 2 4" xfId="7941"/>
    <cellStyle name="SAPBEXaggDataEmph 3 6 2 4 2" xfId="7942"/>
    <cellStyle name="SAPBEXaggDataEmph 3 6 2 4 2 2" xfId="7943"/>
    <cellStyle name="SAPBEXaggDataEmph 3 6 2 5" xfId="7944"/>
    <cellStyle name="SAPBEXaggDataEmph 3 6 2 5 2" xfId="7945"/>
    <cellStyle name="SAPBEXaggDataEmph 3 6 20" xfId="7946"/>
    <cellStyle name="SAPBEXaggDataEmph 3 6 21" xfId="7947"/>
    <cellStyle name="SAPBEXaggDataEmph 3 6 22" xfId="7948"/>
    <cellStyle name="SAPBEXaggDataEmph 3 6 23" xfId="7949"/>
    <cellStyle name="SAPBEXaggDataEmph 3 6 24" xfId="7950"/>
    <cellStyle name="SAPBEXaggDataEmph 3 6 25" xfId="7951"/>
    <cellStyle name="SAPBEXaggDataEmph 3 6 26" xfId="7952"/>
    <cellStyle name="SAPBEXaggDataEmph 3 6 27" xfId="7953"/>
    <cellStyle name="SAPBEXaggDataEmph 3 6 3" xfId="7954"/>
    <cellStyle name="SAPBEXaggDataEmph 3 6 4" xfId="7955"/>
    <cellStyle name="SAPBEXaggDataEmph 3 6 5" xfId="7956"/>
    <cellStyle name="SAPBEXaggDataEmph 3 6 6" xfId="7957"/>
    <cellStyle name="SAPBEXaggDataEmph 3 6 7" xfId="7958"/>
    <cellStyle name="SAPBEXaggDataEmph 3 6 8" xfId="7959"/>
    <cellStyle name="SAPBEXaggDataEmph 3 6 9" xfId="7960"/>
    <cellStyle name="SAPBEXaggDataEmph 3 7" xfId="7961"/>
    <cellStyle name="SAPBEXaggDataEmph 3 7 2" xfId="7962"/>
    <cellStyle name="SAPBEXaggDataEmph 3 7 2 2" xfId="7963"/>
    <cellStyle name="SAPBEXaggDataEmph 3 7 2 2 2" xfId="7964"/>
    <cellStyle name="SAPBEXaggDataEmph 3 7 2 2 2 2" xfId="7965"/>
    <cellStyle name="SAPBEXaggDataEmph 3 7 2 2 3" xfId="7966"/>
    <cellStyle name="SAPBEXaggDataEmph 3 7 2 3" xfId="7967"/>
    <cellStyle name="SAPBEXaggDataEmph 3 7 2 3 2" xfId="7968"/>
    <cellStyle name="SAPBEXaggDataEmph 3 7 2 3 2 2" xfId="7969"/>
    <cellStyle name="SAPBEXaggDataEmph 3 7 2 4" xfId="7970"/>
    <cellStyle name="SAPBEXaggDataEmph 3 7 2 4 2" xfId="7971"/>
    <cellStyle name="SAPBEXaggDataEmph 3 7 3" xfId="7972"/>
    <cellStyle name="SAPBEXaggDataEmph 3 7 3 2" xfId="7973"/>
    <cellStyle name="SAPBEXaggDataEmph 3 7 3 2 2" xfId="7974"/>
    <cellStyle name="SAPBEXaggDataEmph 3 7 3 3" xfId="7975"/>
    <cellStyle name="SAPBEXaggDataEmph 3 7 4" xfId="7976"/>
    <cellStyle name="SAPBEXaggDataEmph 3 7 4 2" xfId="7977"/>
    <cellStyle name="SAPBEXaggDataEmph 3 7 4 2 2" xfId="7978"/>
    <cellStyle name="SAPBEXaggDataEmph 3 7 5" xfId="7979"/>
    <cellStyle name="SAPBEXaggDataEmph 3 7 5 2" xfId="7980"/>
    <cellStyle name="SAPBEXaggDataEmph 3 8" xfId="7981"/>
    <cellStyle name="SAPBEXaggDataEmph 3 9" xfId="7982"/>
    <cellStyle name="SAPBEXaggDataEmph 30" xfId="7983"/>
    <cellStyle name="SAPBEXaggDataEmph 31" xfId="7984"/>
    <cellStyle name="SAPBEXaggDataEmph 32" xfId="7985"/>
    <cellStyle name="SAPBEXaggDataEmph 33" xfId="7986"/>
    <cellStyle name="SAPBEXaggDataEmph 34" xfId="7987"/>
    <cellStyle name="SAPBEXaggDataEmph 35" xfId="7988"/>
    <cellStyle name="SAPBEXaggDataEmph 4" xfId="657"/>
    <cellStyle name="SAPBEXaggDataEmph 4 10" xfId="7989"/>
    <cellStyle name="SAPBEXaggDataEmph 4 11" xfId="7990"/>
    <cellStyle name="SAPBEXaggDataEmph 4 12" xfId="7991"/>
    <cellStyle name="SAPBEXaggDataEmph 4 13" xfId="7992"/>
    <cellStyle name="SAPBEXaggDataEmph 4 14" xfId="7993"/>
    <cellStyle name="SAPBEXaggDataEmph 4 15" xfId="7994"/>
    <cellStyle name="SAPBEXaggDataEmph 4 16" xfId="7995"/>
    <cellStyle name="SAPBEXaggDataEmph 4 17" xfId="7996"/>
    <cellStyle name="SAPBEXaggDataEmph 4 18" xfId="7997"/>
    <cellStyle name="SAPBEXaggDataEmph 4 19" xfId="7998"/>
    <cellStyle name="SAPBEXaggDataEmph 4 2" xfId="7999"/>
    <cellStyle name="SAPBEXaggDataEmph 4 2 2" xfId="8000"/>
    <cellStyle name="SAPBEXaggDataEmph 4 2 2 2" xfId="8001"/>
    <cellStyle name="SAPBEXaggDataEmph 4 2 2 2 2" xfId="8002"/>
    <cellStyle name="SAPBEXaggDataEmph 4 2 2 2 2 2" xfId="8003"/>
    <cellStyle name="SAPBEXaggDataEmph 4 2 2 2 3" xfId="8004"/>
    <cellStyle name="SAPBEXaggDataEmph 4 2 2 3" xfId="8005"/>
    <cellStyle name="SAPBEXaggDataEmph 4 2 2 3 2" xfId="8006"/>
    <cellStyle name="SAPBEXaggDataEmph 4 2 2 3 2 2" xfId="8007"/>
    <cellStyle name="SAPBEXaggDataEmph 4 2 2 4" xfId="8008"/>
    <cellStyle name="SAPBEXaggDataEmph 4 2 2 4 2" xfId="8009"/>
    <cellStyle name="SAPBEXaggDataEmph 4 2 3" xfId="8010"/>
    <cellStyle name="SAPBEXaggDataEmph 4 2 3 2" xfId="8011"/>
    <cellStyle name="SAPBEXaggDataEmph 4 2 3 2 2" xfId="8012"/>
    <cellStyle name="SAPBEXaggDataEmph 4 2 3 3" xfId="8013"/>
    <cellStyle name="SAPBEXaggDataEmph 4 2 4" xfId="8014"/>
    <cellStyle name="SAPBEXaggDataEmph 4 2 4 2" xfId="8015"/>
    <cellStyle name="SAPBEXaggDataEmph 4 2 4 2 2" xfId="8016"/>
    <cellStyle name="SAPBEXaggDataEmph 4 2 5" xfId="8017"/>
    <cellStyle name="SAPBEXaggDataEmph 4 2 5 2" xfId="8018"/>
    <cellStyle name="SAPBEXaggDataEmph 4 20" xfId="8019"/>
    <cellStyle name="SAPBEXaggDataEmph 4 21" xfId="8020"/>
    <cellStyle name="SAPBEXaggDataEmph 4 22" xfId="8021"/>
    <cellStyle name="SAPBEXaggDataEmph 4 23" xfId="8022"/>
    <cellStyle name="SAPBEXaggDataEmph 4 24" xfId="8023"/>
    <cellStyle name="SAPBEXaggDataEmph 4 25" xfId="8024"/>
    <cellStyle name="SAPBEXaggDataEmph 4 26" xfId="8025"/>
    <cellStyle name="SAPBEXaggDataEmph 4 27" xfId="8026"/>
    <cellStyle name="SAPBEXaggDataEmph 4 3" xfId="8027"/>
    <cellStyle name="SAPBEXaggDataEmph 4 4" xfId="8028"/>
    <cellStyle name="SAPBEXaggDataEmph 4 5" xfId="8029"/>
    <cellStyle name="SAPBEXaggDataEmph 4 6" xfId="8030"/>
    <cellStyle name="SAPBEXaggDataEmph 4 7" xfId="8031"/>
    <cellStyle name="SAPBEXaggDataEmph 4 8" xfId="8032"/>
    <cellStyle name="SAPBEXaggDataEmph 4 9" xfId="8033"/>
    <cellStyle name="SAPBEXaggDataEmph 5" xfId="658"/>
    <cellStyle name="SAPBEXaggDataEmph 5 10" xfId="8034"/>
    <cellStyle name="SAPBEXaggDataEmph 5 11" xfId="8035"/>
    <cellStyle name="SAPBEXaggDataEmph 5 12" xfId="8036"/>
    <cellStyle name="SAPBEXaggDataEmph 5 13" xfId="8037"/>
    <cellStyle name="SAPBEXaggDataEmph 5 14" xfId="8038"/>
    <cellStyle name="SAPBEXaggDataEmph 5 15" xfId="8039"/>
    <cellStyle name="SAPBEXaggDataEmph 5 16" xfId="8040"/>
    <cellStyle name="SAPBEXaggDataEmph 5 17" xfId="8041"/>
    <cellStyle name="SAPBEXaggDataEmph 5 18" xfId="8042"/>
    <cellStyle name="SAPBEXaggDataEmph 5 19" xfId="8043"/>
    <cellStyle name="SAPBEXaggDataEmph 5 2" xfId="8044"/>
    <cellStyle name="SAPBEXaggDataEmph 5 2 2" xfId="8045"/>
    <cellStyle name="SAPBEXaggDataEmph 5 2 2 2" xfId="8046"/>
    <cellStyle name="SAPBEXaggDataEmph 5 2 2 2 2" xfId="8047"/>
    <cellStyle name="SAPBEXaggDataEmph 5 2 2 2 2 2" xfId="8048"/>
    <cellStyle name="SAPBEXaggDataEmph 5 2 2 2 3" xfId="8049"/>
    <cellStyle name="SAPBEXaggDataEmph 5 2 2 3" xfId="8050"/>
    <cellStyle name="SAPBEXaggDataEmph 5 2 2 3 2" xfId="8051"/>
    <cellStyle name="SAPBEXaggDataEmph 5 2 2 3 2 2" xfId="8052"/>
    <cellStyle name="SAPBEXaggDataEmph 5 2 2 4" xfId="8053"/>
    <cellStyle name="SAPBEXaggDataEmph 5 2 2 4 2" xfId="8054"/>
    <cellStyle name="SAPBEXaggDataEmph 5 2 3" xfId="8055"/>
    <cellStyle name="SAPBEXaggDataEmph 5 2 3 2" xfId="8056"/>
    <cellStyle name="SAPBEXaggDataEmph 5 2 3 2 2" xfId="8057"/>
    <cellStyle name="SAPBEXaggDataEmph 5 2 3 3" xfId="8058"/>
    <cellStyle name="SAPBEXaggDataEmph 5 2 4" xfId="8059"/>
    <cellStyle name="SAPBEXaggDataEmph 5 2 4 2" xfId="8060"/>
    <cellStyle name="SAPBEXaggDataEmph 5 2 4 2 2" xfId="8061"/>
    <cellStyle name="SAPBEXaggDataEmph 5 2 5" xfId="8062"/>
    <cellStyle name="SAPBEXaggDataEmph 5 2 5 2" xfId="8063"/>
    <cellStyle name="SAPBEXaggDataEmph 5 20" xfId="8064"/>
    <cellStyle name="SAPBEXaggDataEmph 5 21" xfId="8065"/>
    <cellStyle name="SAPBEXaggDataEmph 5 22" xfId="8066"/>
    <cellStyle name="SAPBEXaggDataEmph 5 23" xfId="8067"/>
    <cellStyle name="SAPBEXaggDataEmph 5 24" xfId="8068"/>
    <cellStyle name="SAPBEXaggDataEmph 5 25" xfId="8069"/>
    <cellStyle name="SAPBEXaggDataEmph 5 26" xfId="8070"/>
    <cellStyle name="SAPBEXaggDataEmph 5 27" xfId="8071"/>
    <cellStyle name="SAPBEXaggDataEmph 5 3" xfId="8072"/>
    <cellStyle name="SAPBEXaggDataEmph 5 4" xfId="8073"/>
    <cellStyle name="SAPBEXaggDataEmph 5 5" xfId="8074"/>
    <cellStyle name="SAPBEXaggDataEmph 5 6" xfId="8075"/>
    <cellStyle name="SAPBEXaggDataEmph 5 7" xfId="8076"/>
    <cellStyle name="SAPBEXaggDataEmph 5 8" xfId="8077"/>
    <cellStyle name="SAPBEXaggDataEmph 5 9" xfId="8078"/>
    <cellStyle name="SAPBEXaggDataEmph 6" xfId="659"/>
    <cellStyle name="SAPBEXaggDataEmph 6 10" xfId="8079"/>
    <cellStyle name="SAPBEXaggDataEmph 6 11" xfId="8080"/>
    <cellStyle name="SAPBEXaggDataEmph 6 12" xfId="8081"/>
    <cellStyle name="SAPBEXaggDataEmph 6 13" xfId="8082"/>
    <cellStyle name="SAPBEXaggDataEmph 6 14" xfId="8083"/>
    <cellStyle name="SAPBEXaggDataEmph 6 15" xfId="8084"/>
    <cellStyle name="SAPBEXaggDataEmph 6 16" xfId="8085"/>
    <cellStyle name="SAPBEXaggDataEmph 6 17" xfId="8086"/>
    <cellStyle name="SAPBEXaggDataEmph 6 18" xfId="8087"/>
    <cellStyle name="SAPBEXaggDataEmph 6 19" xfId="8088"/>
    <cellStyle name="SAPBEXaggDataEmph 6 2" xfId="8089"/>
    <cellStyle name="SAPBEXaggDataEmph 6 2 2" xfId="8090"/>
    <cellStyle name="SAPBEXaggDataEmph 6 2 2 2" xfId="8091"/>
    <cellStyle name="SAPBEXaggDataEmph 6 2 2 2 2" xfId="8092"/>
    <cellStyle name="SAPBEXaggDataEmph 6 2 2 2 2 2" xfId="8093"/>
    <cellStyle name="SAPBEXaggDataEmph 6 2 2 2 3" xfId="8094"/>
    <cellStyle name="SAPBEXaggDataEmph 6 2 2 3" xfId="8095"/>
    <cellStyle name="SAPBEXaggDataEmph 6 2 2 3 2" xfId="8096"/>
    <cellStyle name="SAPBEXaggDataEmph 6 2 2 3 2 2" xfId="8097"/>
    <cellStyle name="SAPBEXaggDataEmph 6 2 2 4" xfId="8098"/>
    <cellStyle name="SAPBEXaggDataEmph 6 2 2 4 2" xfId="8099"/>
    <cellStyle name="SAPBEXaggDataEmph 6 2 3" xfId="8100"/>
    <cellStyle name="SAPBEXaggDataEmph 6 2 3 2" xfId="8101"/>
    <cellStyle name="SAPBEXaggDataEmph 6 2 3 2 2" xfId="8102"/>
    <cellStyle name="SAPBEXaggDataEmph 6 2 3 3" xfId="8103"/>
    <cellStyle name="SAPBEXaggDataEmph 6 2 4" xfId="8104"/>
    <cellStyle name="SAPBEXaggDataEmph 6 2 4 2" xfId="8105"/>
    <cellStyle name="SAPBEXaggDataEmph 6 2 4 2 2" xfId="8106"/>
    <cellStyle name="SAPBEXaggDataEmph 6 2 5" xfId="8107"/>
    <cellStyle name="SAPBEXaggDataEmph 6 2 5 2" xfId="8108"/>
    <cellStyle name="SAPBEXaggDataEmph 6 20" xfId="8109"/>
    <cellStyle name="SAPBEXaggDataEmph 6 21" xfId="8110"/>
    <cellStyle name="SAPBEXaggDataEmph 6 22" xfId="8111"/>
    <cellStyle name="SAPBEXaggDataEmph 6 23" xfId="8112"/>
    <cellStyle name="SAPBEXaggDataEmph 6 24" xfId="8113"/>
    <cellStyle name="SAPBEXaggDataEmph 6 25" xfId="8114"/>
    <cellStyle name="SAPBEXaggDataEmph 6 26" xfId="8115"/>
    <cellStyle name="SAPBEXaggDataEmph 6 27" xfId="8116"/>
    <cellStyle name="SAPBEXaggDataEmph 6 3" xfId="8117"/>
    <cellStyle name="SAPBEXaggDataEmph 6 4" xfId="8118"/>
    <cellStyle name="SAPBEXaggDataEmph 6 5" xfId="8119"/>
    <cellStyle name="SAPBEXaggDataEmph 6 6" xfId="8120"/>
    <cellStyle name="SAPBEXaggDataEmph 6 7" xfId="8121"/>
    <cellStyle name="SAPBEXaggDataEmph 6 8" xfId="8122"/>
    <cellStyle name="SAPBEXaggDataEmph 6 9" xfId="8123"/>
    <cellStyle name="SAPBEXaggDataEmph 7" xfId="660"/>
    <cellStyle name="SAPBEXaggDataEmph 7 10" xfId="8124"/>
    <cellStyle name="SAPBEXaggDataEmph 7 11" xfId="8125"/>
    <cellStyle name="SAPBEXaggDataEmph 7 12" xfId="8126"/>
    <cellStyle name="SAPBEXaggDataEmph 7 13" xfId="8127"/>
    <cellStyle name="SAPBEXaggDataEmph 7 14" xfId="8128"/>
    <cellStyle name="SAPBEXaggDataEmph 7 15" xfId="8129"/>
    <cellStyle name="SAPBEXaggDataEmph 7 16" xfId="8130"/>
    <cellStyle name="SAPBEXaggDataEmph 7 17" xfId="8131"/>
    <cellStyle name="SAPBEXaggDataEmph 7 18" xfId="8132"/>
    <cellStyle name="SAPBEXaggDataEmph 7 19" xfId="8133"/>
    <cellStyle name="SAPBEXaggDataEmph 7 2" xfId="8134"/>
    <cellStyle name="SAPBEXaggDataEmph 7 2 2" xfId="8135"/>
    <cellStyle name="SAPBEXaggDataEmph 7 2 2 2" xfId="8136"/>
    <cellStyle name="SAPBEXaggDataEmph 7 2 2 2 2" xfId="8137"/>
    <cellStyle name="SAPBEXaggDataEmph 7 2 2 2 2 2" xfId="8138"/>
    <cellStyle name="SAPBEXaggDataEmph 7 2 2 2 3" xfId="8139"/>
    <cellStyle name="SAPBEXaggDataEmph 7 2 2 3" xfId="8140"/>
    <cellStyle name="SAPBEXaggDataEmph 7 2 2 3 2" xfId="8141"/>
    <cellStyle name="SAPBEXaggDataEmph 7 2 2 3 2 2" xfId="8142"/>
    <cellStyle name="SAPBEXaggDataEmph 7 2 2 4" xfId="8143"/>
    <cellStyle name="SAPBEXaggDataEmph 7 2 2 4 2" xfId="8144"/>
    <cellStyle name="SAPBEXaggDataEmph 7 2 3" xfId="8145"/>
    <cellStyle name="SAPBEXaggDataEmph 7 2 3 2" xfId="8146"/>
    <cellStyle name="SAPBEXaggDataEmph 7 2 3 2 2" xfId="8147"/>
    <cellStyle name="SAPBEXaggDataEmph 7 2 3 3" xfId="8148"/>
    <cellStyle name="SAPBEXaggDataEmph 7 2 4" xfId="8149"/>
    <cellStyle name="SAPBEXaggDataEmph 7 2 4 2" xfId="8150"/>
    <cellStyle name="SAPBEXaggDataEmph 7 2 4 2 2" xfId="8151"/>
    <cellStyle name="SAPBEXaggDataEmph 7 2 5" xfId="8152"/>
    <cellStyle name="SAPBEXaggDataEmph 7 2 5 2" xfId="8153"/>
    <cellStyle name="SAPBEXaggDataEmph 7 20" xfId="8154"/>
    <cellStyle name="SAPBEXaggDataEmph 7 21" xfId="8155"/>
    <cellStyle name="SAPBEXaggDataEmph 7 22" xfId="8156"/>
    <cellStyle name="SAPBEXaggDataEmph 7 23" xfId="8157"/>
    <cellStyle name="SAPBEXaggDataEmph 7 24" xfId="8158"/>
    <cellStyle name="SAPBEXaggDataEmph 7 25" xfId="8159"/>
    <cellStyle name="SAPBEXaggDataEmph 7 26" xfId="8160"/>
    <cellStyle name="SAPBEXaggDataEmph 7 27" xfId="8161"/>
    <cellStyle name="SAPBEXaggDataEmph 7 3" xfId="8162"/>
    <cellStyle name="SAPBEXaggDataEmph 7 4" xfId="8163"/>
    <cellStyle name="SAPBEXaggDataEmph 7 5" xfId="8164"/>
    <cellStyle name="SAPBEXaggDataEmph 7 6" xfId="8165"/>
    <cellStyle name="SAPBEXaggDataEmph 7 7" xfId="8166"/>
    <cellStyle name="SAPBEXaggDataEmph 7 8" xfId="8167"/>
    <cellStyle name="SAPBEXaggDataEmph 7 9" xfId="8168"/>
    <cellStyle name="SAPBEXaggDataEmph 8" xfId="642"/>
    <cellStyle name="SAPBEXaggDataEmph 8 10" xfId="8169"/>
    <cellStyle name="SAPBEXaggDataEmph 8 11" xfId="8170"/>
    <cellStyle name="SAPBEXaggDataEmph 8 12" xfId="8171"/>
    <cellStyle name="SAPBEXaggDataEmph 8 13" xfId="8172"/>
    <cellStyle name="SAPBEXaggDataEmph 8 14" xfId="8173"/>
    <cellStyle name="SAPBEXaggDataEmph 8 15" xfId="8174"/>
    <cellStyle name="SAPBEXaggDataEmph 8 16" xfId="8175"/>
    <cellStyle name="SAPBEXaggDataEmph 8 17" xfId="8176"/>
    <cellStyle name="SAPBEXaggDataEmph 8 18" xfId="8177"/>
    <cellStyle name="SAPBEXaggDataEmph 8 19" xfId="8178"/>
    <cellStyle name="SAPBEXaggDataEmph 8 2" xfId="8179"/>
    <cellStyle name="SAPBEXaggDataEmph 8 2 2" xfId="8180"/>
    <cellStyle name="SAPBEXaggDataEmph 8 2 2 2" xfId="8181"/>
    <cellStyle name="SAPBEXaggDataEmph 8 2 2 2 2" xfId="8182"/>
    <cellStyle name="SAPBEXaggDataEmph 8 2 2 2 2 2" xfId="8183"/>
    <cellStyle name="SAPBEXaggDataEmph 8 2 2 2 3" xfId="8184"/>
    <cellStyle name="SAPBEXaggDataEmph 8 2 2 3" xfId="8185"/>
    <cellStyle name="SAPBEXaggDataEmph 8 2 2 3 2" xfId="8186"/>
    <cellStyle name="SAPBEXaggDataEmph 8 2 2 3 2 2" xfId="8187"/>
    <cellStyle name="SAPBEXaggDataEmph 8 2 2 4" xfId="8188"/>
    <cellStyle name="SAPBEXaggDataEmph 8 2 2 4 2" xfId="8189"/>
    <cellStyle name="SAPBEXaggDataEmph 8 2 3" xfId="8190"/>
    <cellStyle name="SAPBEXaggDataEmph 8 2 3 2" xfId="8191"/>
    <cellStyle name="SAPBEXaggDataEmph 8 2 3 2 2" xfId="8192"/>
    <cellStyle name="SAPBEXaggDataEmph 8 2 3 3" xfId="8193"/>
    <cellStyle name="SAPBEXaggDataEmph 8 2 4" xfId="8194"/>
    <cellStyle name="SAPBEXaggDataEmph 8 2 4 2" xfId="8195"/>
    <cellStyle name="SAPBEXaggDataEmph 8 2 4 2 2" xfId="8196"/>
    <cellStyle name="SAPBEXaggDataEmph 8 2 5" xfId="8197"/>
    <cellStyle name="SAPBEXaggDataEmph 8 2 5 2" xfId="8198"/>
    <cellStyle name="SAPBEXaggDataEmph 8 20" xfId="8199"/>
    <cellStyle name="SAPBEXaggDataEmph 8 21" xfId="8200"/>
    <cellStyle name="SAPBEXaggDataEmph 8 22" xfId="8201"/>
    <cellStyle name="SAPBEXaggDataEmph 8 23" xfId="8202"/>
    <cellStyle name="SAPBEXaggDataEmph 8 24" xfId="8203"/>
    <cellStyle name="SAPBEXaggDataEmph 8 25" xfId="8204"/>
    <cellStyle name="SAPBEXaggDataEmph 8 26" xfId="8205"/>
    <cellStyle name="SAPBEXaggDataEmph 8 27" xfId="8206"/>
    <cellStyle name="SAPBEXaggDataEmph 8 3" xfId="8207"/>
    <cellStyle name="SAPBEXaggDataEmph 8 4" xfId="8208"/>
    <cellStyle name="SAPBEXaggDataEmph 8 5" xfId="8209"/>
    <cellStyle name="SAPBEXaggDataEmph 8 6" xfId="8210"/>
    <cellStyle name="SAPBEXaggDataEmph 8 7" xfId="8211"/>
    <cellStyle name="SAPBEXaggDataEmph 8 8" xfId="8212"/>
    <cellStyle name="SAPBEXaggDataEmph 8 9" xfId="8213"/>
    <cellStyle name="SAPBEXaggDataEmph 9" xfId="1313"/>
    <cellStyle name="SAPBEXaggDataEmph 9 10" xfId="8214"/>
    <cellStyle name="SAPBEXaggDataEmph 9 11" xfId="8215"/>
    <cellStyle name="SAPBEXaggDataEmph 9 12" xfId="8216"/>
    <cellStyle name="SAPBEXaggDataEmph 9 13" xfId="8217"/>
    <cellStyle name="SAPBEXaggDataEmph 9 14" xfId="8218"/>
    <cellStyle name="SAPBEXaggDataEmph 9 15" xfId="8219"/>
    <cellStyle name="SAPBEXaggDataEmph 9 16" xfId="8220"/>
    <cellStyle name="SAPBEXaggDataEmph 9 17" xfId="8221"/>
    <cellStyle name="SAPBEXaggDataEmph 9 18" xfId="8222"/>
    <cellStyle name="SAPBEXaggDataEmph 9 19" xfId="8223"/>
    <cellStyle name="SAPBEXaggDataEmph 9 2" xfId="8224"/>
    <cellStyle name="SAPBEXaggDataEmph 9 2 2" xfId="8225"/>
    <cellStyle name="SAPBEXaggDataEmph 9 2 2 2" xfId="8226"/>
    <cellStyle name="SAPBEXaggDataEmph 9 2 2 2 2" xfId="8227"/>
    <cellStyle name="SAPBEXaggDataEmph 9 2 2 2 2 2" xfId="8228"/>
    <cellStyle name="SAPBEXaggDataEmph 9 2 2 2 3" xfId="8229"/>
    <cellStyle name="SAPBEXaggDataEmph 9 2 2 3" xfId="8230"/>
    <cellStyle name="SAPBEXaggDataEmph 9 2 2 3 2" xfId="8231"/>
    <cellStyle name="SAPBEXaggDataEmph 9 2 2 3 2 2" xfId="8232"/>
    <cellStyle name="SAPBEXaggDataEmph 9 2 2 4" xfId="8233"/>
    <cellStyle name="SAPBEXaggDataEmph 9 2 2 4 2" xfId="8234"/>
    <cellStyle name="SAPBEXaggDataEmph 9 2 3" xfId="8235"/>
    <cellStyle name="SAPBEXaggDataEmph 9 2 3 2" xfId="8236"/>
    <cellStyle name="SAPBEXaggDataEmph 9 2 3 2 2" xfId="8237"/>
    <cellStyle name="SAPBEXaggDataEmph 9 2 3 3" xfId="8238"/>
    <cellStyle name="SAPBEXaggDataEmph 9 2 4" xfId="8239"/>
    <cellStyle name="SAPBEXaggDataEmph 9 2 4 2" xfId="8240"/>
    <cellStyle name="SAPBEXaggDataEmph 9 2 4 2 2" xfId="8241"/>
    <cellStyle name="SAPBEXaggDataEmph 9 2 5" xfId="8242"/>
    <cellStyle name="SAPBEXaggDataEmph 9 2 5 2" xfId="8243"/>
    <cellStyle name="SAPBEXaggDataEmph 9 20" xfId="8244"/>
    <cellStyle name="SAPBEXaggDataEmph 9 21" xfId="8245"/>
    <cellStyle name="SAPBEXaggDataEmph 9 22" xfId="8246"/>
    <cellStyle name="SAPBEXaggDataEmph 9 23" xfId="8247"/>
    <cellStyle name="SAPBEXaggDataEmph 9 24" xfId="8248"/>
    <cellStyle name="SAPBEXaggDataEmph 9 25" xfId="8249"/>
    <cellStyle name="SAPBEXaggDataEmph 9 26" xfId="8250"/>
    <cellStyle name="SAPBEXaggDataEmph 9 27" xfId="8251"/>
    <cellStyle name="SAPBEXaggDataEmph 9 28" xfId="8252"/>
    <cellStyle name="SAPBEXaggDataEmph 9 3" xfId="8253"/>
    <cellStyle name="SAPBEXaggDataEmph 9 3 2" xfId="8254"/>
    <cellStyle name="SAPBEXaggDataEmph 9 3 2 2" xfId="8255"/>
    <cellStyle name="SAPBEXaggDataEmph 9 3 2 2 2" xfId="8256"/>
    <cellStyle name="SAPBEXaggDataEmph 9 3 3" xfId="8257"/>
    <cellStyle name="SAPBEXaggDataEmph 9 3 3 2" xfId="8258"/>
    <cellStyle name="SAPBEXaggDataEmph 9 4" xfId="8259"/>
    <cellStyle name="SAPBEXaggDataEmph 9 5" xfId="8260"/>
    <cellStyle name="SAPBEXaggDataEmph 9 6" xfId="8261"/>
    <cellStyle name="SAPBEXaggDataEmph 9 7" xfId="8262"/>
    <cellStyle name="SAPBEXaggDataEmph 9 8" xfId="8263"/>
    <cellStyle name="SAPBEXaggDataEmph 9 9" xfId="8264"/>
    <cellStyle name="SAPBEXaggDataEmph_20120921_SF-grote-ronde-Liesbethdump2" xfId="357"/>
    <cellStyle name="SAPBEXaggItem" xfId="66"/>
    <cellStyle name="SAPBEXaggItem 10" xfId="8265"/>
    <cellStyle name="SAPBEXaggItem 10 2" xfId="8266"/>
    <cellStyle name="SAPBEXaggItem 10 2 2" xfId="8267"/>
    <cellStyle name="SAPBEXaggItem 10 2 2 2" xfId="8268"/>
    <cellStyle name="SAPBEXaggItem 10 2 3" xfId="8269"/>
    <cellStyle name="SAPBEXaggItem 10 3" xfId="8270"/>
    <cellStyle name="SAPBEXaggItem 10 3 2" xfId="8271"/>
    <cellStyle name="SAPBEXaggItem 10 3 2 2" xfId="8272"/>
    <cellStyle name="SAPBEXaggItem 10 4" xfId="8273"/>
    <cellStyle name="SAPBEXaggItem 10 4 2" xfId="8274"/>
    <cellStyle name="SAPBEXaggItem 11" xfId="8275"/>
    <cellStyle name="SAPBEXaggItem 12" xfId="8276"/>
    <cellStyle name="SAPBEXaggItem 13" xfId="8277"/>
    <cellStyle name="SAPBEXaggItem 14" xfId="8278"/>
    <cellStyle name="SAPBEXaggItem 15" xfId="8279"/>
    <cellStyle name="SAPBEXaggItem 16" xfId="8280"/>
    <cellStyle name="SAPBEXaggItem 17" xfId="8281"/>
    <cellStyle name="SAPBEXaggItem 18" xfId="8282"/>
    <cellStyle name="SAPBEXaggItem 19" xfId="8283"/>
    <cellStyle name="SAPBEXaggItem 2" xfId="358"/>
    <cellStyle name="SAPBEXaggItem 2 10" xfId="8284"/>
    <cellStyle name="SAPBEXaggItem 2 11" xfId="8285"/>
    <cellStyle name="SAPBEXaggItem 2 12" xfId="8286"/>
    <cellStyle name="SAPBEXaggItem 2 13" xfId="8287"/>
    <cellStyle name="SAPBEXaggItem 2 14" xfId="8288"/>
    <cellStyle name="SAPBEXaggItem 2 15" xfId="8289"/>
    <cellStyle name="SAPBEXaggItem 2 16" xfId="8290"/>
    <cellStyle name="SAPBEXaggItem 2 17" xfId="8291"/>
    <cellStyle name="SAPBEXaggItem 2 18" xfId="8292"/>
    <cellStyle name="SAPBEXaggItem 2 19" xfId="8293"/>
    <cellStyle name="SAPBEXaggItem 2 2" xfId="457"/>
    <cellStyle name="SAPBEXaggItem 2 2 10" xfId="8294"/>
    <cellStyle name="SAPBEXaggItem 2 2 11" xfId="8295"/>
    <cellStyle name="SAPBEXaggItem 2 2 12" xfId="8296"/>
    <cellStyle name="SAPBEXaggItem 2 2 13" xfId="8297"/>
    <cellStyle name="SAPBEXaggItem 2 2 14" xfId="8298"/>
    <cellStyle name="SAPBEXaggItem 2 2 15" xfId="8299"/>
    <cellStyle name="SAPBEXaggItem 2 2 16" xfId="8300"/>
    <cellStyle name="SAPBEXaggItem 2 2 17" xfId="8301"/>
    <cellStyle name="SAPBEXaggItem 2 2 18" xfId="8302"/>
    <cellStyle name="SAPBEXaggItem 2 2 19" xfId="8303"/>
    <cellStyle name="SAPBEXaggItem 2 2 2" xfId="662"/>
    <cellStyle name="SAPBEXaggItem 2 2 2 10" xfId="8304"/>
    <cellStyle name="SAPBEXaggItem 2 2 2 11" xfId="8305"/>
    <cellStyle name="SAPBEXaggItem 2 2 2 12" xfId="8306"/>
    <cellStyle name="SAPBEXaggItem 2 2 2 13" xfId="8307"/>
    <cellStyle name="SAPBEXaggItem 2 2 2 14" xfId="8308"/>
    <cellStyle name="SAPBEXaggItem 2 2 2 15" xfId="8309"/>
    <cellStyle name="SAPBEXaggItem 2 2 2 16" xfId="8310"/>
    <cellStyle name="SAPBEXaggItem 2 2 2 17" xfId="8311"/>
    <cellStyle name="SAPBEXaggItem 2 2 2 18" xfId="8312"/>
    <cellStyle name="SAPBEXaggItem 2 2 2 19" xfId="8313"/>
    <cellStyle name="SAPBEXaggItem 2 2 2 2" xfId="8314"/>
    <cellStyle name="SAPBEXaggItem 2 2 2 2 2" xfId="8315"/>
    <cellStyle name="SAPBEXaggItem 2 2 2 2 2 2" xfId="8316"/>
    <cellStyle name="SAPBEXaggItem 2 2 2 2 2 2 2" xfId="8317"/>
    <cellStyle name="SAPBEXaggItem 2 2 2 2 2 2 2 2" xfId="8318"/>
    <cellStyle name="SAPBEXaggItem 2 2 2 2 2 2 3" xfId="8319"/>
    <cellStyle name="SAPBEXaggItem 2 2 2 2 2 3" xfId="8320"/>
    <cellStyle name="SAPBEXaggItem 2 2 2 2 2 3 2" xfId="8321"/>
    <cellStyle name="SAPBEXaggItem 2 2 2 2 2 3 2 2" xfId="8322"/>
    <cellStyle name="SAPBEXaggItem 2 2 2 2 2 4" xfId="8323"/>
    <cellStyle name="SAPBEXaggItem 2 2 2 2 2 4 2" xfId="8324"/>
    <cellStyle name="SAPBEXaggItem 2 2 2 2 3" xfId="8325"/>
    <cellStyle name="SAPBEXaggItem 2 2 2 2 3 2" xfId="8326"/>
    <cellStyle name="SAPBEXaggItem 2 2 2 2 3 2 2" xfId="8327"/>
    <cellStyle name="SAPBEXaggItem 2 2 2 2 3 3" xfId="8328"/>
    <cellStyle name="SAPBEXaggItem 2 2 2 2 4" xfId="8329"/>
    <cellStyle name="SAPBEXaggItem 2 2 2 2 4 2" xfId="8330"/>
    <cellStyle name="SAPBEXaggItem 2 2 2 2 4 2 2" xfId="8331"/>
    <cellStyle name="SAPBEXaggItem 2 2 2 2 5" xfId="8332"/>
    <cellStyle name="SAPBEXaggItem 2 2 2 2 5 2" xfId="8333"/>
    <cellStyle name="SAPBEXaggItem 2 2 2 20" xfId="8334"/>
    <cellStyle name="SAPBEXaggItem 2 2 2 21" xfId="8335"/>
    <cellStyle name="SAPBEXaggItem 2 2 2 22" xfId="8336"/>
    <cellStyle name="SAPBEXaggItem 2 2 2 23" xfId="8337"/>
    <cellStyle name="SAPBEXaggItem 2 2 2 24" xfId="8338"/>
    <cellStyle name="SAPBEXaggItem 2 2 2 25" xfId="8339"/>
    <cellStyle name="SAPBEXaggItem 2 2 2 26" xfId="8340"/>
    <cellStyle name="SAPBEXaggItem 2 2 2 27" xfId="8341"/>
    <cellStyle name="SAPBEXaggItem 2 2 2 3" xfId="8342"/>
    <cellStyle name="SAPBEXaggItem 2 2 2 4" xfId="8343"/>
    <cellStyle name="SAPBEXaggItem 2 2 2 5" xfId="8344"/>
    <cellStyle name="SAPBEXaggItem 2 2 2 6" xfId="8345"/>
    <cellStyle name="SAPBEXaggItem 2 2 2 7" xfId="8346"/>
    <cellStyle name="SAPBEXaggItem 2 2 2 8" xfId="8347"/>
    <cellStyle name="SAPBEXaggItem 2 2 2 9" xfId="8348"/>
    <cellStyle name="SAPBEXaggItem 2 2 20" xfId="8349"/>
    <cellStyle name="SAPBEXaggItem 2 2 21" xfId="8350"/>
    <cellStyle name="SAPBEXaggItem 2 2 22" xfId="8351"/>
    <cellStyle name="SAPBEXaggItem 2 2 23" xfId="8352"/>
    <cellStyle name="SAPBEXaggItem 2 2 24" xfId="8353"/>
    <cellStyle name="SAPBEXaggItem 2 2 25" xfId="8354"/>
    <cellStyle name="SAPBEXaggItem 2 2 26" xfId="8355"/>
    <cellStyle name="SAPBEXaggItem 2 2 27" xfId="8356"/>
    <cellStyle name="SAPBEXaggItem 2 2 28" xfId="8357"/>
    <cellStyle name="SAPBEXaggItem 2 2 29" xfId="8358"/>
    <cellStyle name="SAPBEXaggItem 2 2 3" xfId="663"/>
    <cellStyle name="SAPBEXaggItem 2 2 3 10" xfId="8359"/>
    <cellStyle name="SAPBEXaggItem 2 2 3 11" xfId="8360"/>
    <cellStyle name="SAPBEXaggItem 2 2 3 12" xfId="8361"/>
    <cellStyle name="SAPBEXaggItem 2 2 3 13" xfId="8362"/>
    <cellStyle name="SAPBEXaggItem 2 2 3 14" xfId="8363"/>
    <cellStyle name="SAPBEXaggItem 2 2 3 15" xfId="8364"/>
    <cellStyle name="SAPBEXaggItem 2 2 3 16" xfId="8365"/>
    <cellStyle name="SAPBEXaggItem 2 2 3 17" xfId="8366"/>
    <cellStyle name="SAPBEXaggItem 2 2 3 18" xfId="8367"/>
    <cellStyle name="SAPBEXaggItem 2 2 3 19" xfId="8368"/>
    <cellStyle name="SAPBEXaggItem 2 2 3 2" xfId="8369"/>
    <cellStyle name="SAPBEXaggItem 2 2 3 2 2" xfId="8370"/>
    <cellStyle name="SAPBEXaggItem 2 2 3 2 2 2" xfId="8371"/>
    <cellStyle name="SAPBEXaggItem 2 2 3 2 2 2 2" xfId="8372"/>
    <cellStyle name="SAPBEXaggItem 2 2 3 2 2 2 2 2" xfId="8373"/>
    <cellStyle name="SAPBEXaggItem 2 2 3 2 2 2 3" xfId="8374"/>
    <cellStyle name="SAPBEXaggItem 2 2 3 2 2 3" xfId="8375"/>
    <cellStyle name="SAPBEXaggItem 2 2 3 2 2 3 2" xfId="8376"/>
    <cellStyle name="SAPBEXaggItem 2 2 3 2 2 3 2 2" xfId="8377"/>
    <cellStyle name="SAPBEXaggItem 2 2 3 2 2 4" xfId="8378"/>
    <cellStyle name="SAPBEXaggItem 2 2 3 2 2 4 2" xfId="8379"/>
    <cellStyle name="SAPBEXaggItem 2 2 3 2 3" xfId="8380"/>
    <cellStyle name="SAPBEXaggItem 2 2 3 2 3 2" xfId="8381"/>
    <cellStyle name="SAPBEXaggItem 2 2 3 2 3 2 2" xfId="8382"/>
    <cellStyle name="SAPBEXaggItem 2 2 3 2 3 3" xfId="8383"/>
    <cellStyle name="SAPBEXaggItem 2 2 3 2 4" xfId="8384"/>
    <cellStyle name="SAPBEXaggItem 2 2 3 2 4 2" xfId="8385"/>
    <cellStyle name="SAPBEXaggItem 2 2 3 2 4 2 2" xfId="8386"/>
    <cellStyle name="SAPBEXaggItem 2 2 3 2 5" xfId="8387"/>
    <cellStyle name="SAPBEXaggItem 2 2 3 2 5 2" xfId="8388"/>
    <cellStyle name="SAPBEXaggItem 2 2 3 20" xfId="8389"/>
    <cellStyle name="SAPBEXaggItem 2 2 3 21" xfId="8390"/>
    <cellStyle name="SAPBEXaggItem 2 2 3 22" xfId="8391"/>
    <cellStyle name="SAPBEXaggItem 2 2 3 23" xfId="8392"/>
    <cellStyle name="SAPBEXaggItem 2 2 3 24" xfId="8393"/>
    <cellStyle name="SAPBEXaggItem 2 2 3 25" xfId="8394"/>
    <cellStyle name="SAPBEXaggItem 2 2 3 26" xfId="8395"/>
    <cellStyle name="SAPBEXaggItem 2 2 3 27" xfId="8396"/>
    <cellStyle name="SAPBEXaggItem 2 2 3 3" xfId="8397"/>
    <cellStyle name="SAPBEXaggItem 2 2 3 4" xfId="8398"/>
    <cellStyle name="SAPBEXaggItem 2 2 3 5" xfId="8399"/>
    <cellStyle name="SAPBEXaggItem 2 2 3 6" xfId="8400"/>
    <cellStyle name="SAPBEXaggItem 2 2 3 7" xfId="8401"/>
    <cellStyle name="SAPBEXaggItem 2 2 3 8" xfId="8402"/>
    <cellStyle name="SAPBEXaggItem 2 2 3 9" xfId="8403"/>
    <cellStyle name="SAPBEXaggItem 2 2 30" xfId="8404"/>
    <cellStyle name="SAPBEXaggItem 2 2 31" xfId="8405"/>
    <cellStyle name="SAPBEXaggItem 2 2 32" xfId="8406"/>
    <cellStyle name="SAPBEXaggItem 2 2 4" xfId="664"/>
    <cellStyle name="SAPBEXaggItem 2 2 4 10" xfId="8407"/>
    <cellStyle name="SAPBEXaggItem 2 2 4 11" xfId="8408"/>
    <cellStyle name="SAPBEXaggItem 2 2 4 12" xfId="8409"/>
    <cellStyle name="SAPBEXaggItem 2 2 4 13" xfId="8410"/>
    <cellStyle name="SAPBEXaggItem 2 2 4 14" xfId="8411"/>
    <cellStyle name="SAPBEXaggItem 2 2 4 15" xfId="8412"/>
    <cellStyle name="SAPBEXaggItem 2 2 4 16" xfId="8413"/>
    <cellStyle name="SAPBEXaggItem 2 2 4 17" xfId="8414"/>
    <cellStyle name="SAPBEXaggItem 2 2 4 18" xfId="8415"/>
    <cellStyle name="SAPBEXaggItem 2 2 4 19" xfId="8416"/>
    <cellStyle name="SAPBEXaggItem 2 2 4 2" xfId="8417"/>
    <cellStyle name="SAPBEXaggItem 2 2 4 2 2" xfId="8418"/>
    <cellStyle name="SAPBEXaggItem 2 2 4 2 2 2" xfId="8419"/>
    <cellStyle name="SAPBEXaggItem 2 2 4 2 2 2 2" xfId="8420"/>
    <cellStyle name="SAPBEXaggItem 2 2 4 2 2 2 2 2" xfId="8421"/>
    <cellStyle name="SAPBEXaggItem 2 2 4 2 2 2 3" xfId="8422"/>
    <cellStyle name="SAPBEXaggItem 2 2 4 2 2 3" xfId="8423"/>
    <cellStyle name="SAPBEXaggItem 2 2 4 2 2 3 2" xfId="8424"/>
    <cellStyle name="SAPBEXaggItem 2 2 4 2 2 3 2 2" xfId="8425"/>
    <cellStyle name="SAPBEXaggItem 2 2 4 2 2 4" xfId="8426"/>
    <cellStyle name="SAPBEXaggItem 2 2 4 2 2 4 2" xfId="8427"/>
    <cellStyle name="SAPBEXaggItem 2 2 4 2 3" xfId="8428"/>
    <cellStyle name="SAPBEXaggItem 2 2 4 2 3 2" xfId="8429"/>
    <cellStyle name="SAPBEXaggItem 2 2 4 2 3 2 2" xfId="8430"/>
    <cellStyle name="SAPBEXaggItem 2 2 4 2 3 3" xfId="8431"/>
    <cellStyle name="SAPBEXaggItem 2 2 4 2 4" xfId="8432"/>
    <cellStyle name="SAPBEXaggItem 2 2 4 2 4 2" xfId="8433"/>
    <cellStyle name="SAPBEXaggItem 2 2 4 2 4 2 2" xfId="8434"/>
    <cellStyle name="SAPBEXaggItem 2 2 4 2 5" xfId="8435"/>
    <cellStyle name="SAPBEXaggItem 2 2 4 2 5 2" xfId="8436"/>
    <cellStyle name="SAPBEXaggItem 2 2 4 20" xfId="8437"/>
    <cellStyle name="SAPBEXaggItem 2 2 4 21" xfId="8438"/>
    <cellStyle name="SAPBEXaggItem 2 2 4 22" xfId="8439"/>
    <cellStyle name="SAPBEXaggItem 2 2 4 23" xfId="8440"/>
    <cellStyle name="SAPBEXaggItem 2 2 4 24" xfId="8441"/>
    <cellStyle name="SAPBEXaggItem 2 2 4 25" xfId="8442"/>
    <cellStyle name="SAPBEXaggItem 2 2 4 26" xfId="8443"/>
    <cellStyle name="SAPBEXaggItem 2 2 4 27" xfId="8444"/>
    <cellStyle name="SAPBEXaggItem 2 2 4 3" xfId="8445"/>
    <cellStyle name="SAPBEXaggItem 2 2 4 4" xfId="8446"/>
    <cellStyle name="SAPBEXaggItem 2 2 4 5" xfId="8447"/>
    <cellStyle name="SAPBEXaggItem 2 2 4 6" xfId="8448"/>
    <cellStyle name="SAPBEXaggItem 2 2 4 7" xfId="8449"/>
    <cellStyle name="SAPBEXaggItem 2 2 4 8" xfId="8450"/>
    <cellStyle name="SAPBEXaggItem 2 2 4 9" xfId="8451"/>
    <cellStyle name="SAPBEXaggItem 2 2 5" xfId="665"/>
    <cellStyle name="SAPBEXaggItem 2 2 5 10" xfId="8452"/>
    <cellStyle name="SAPBEXaggItem 2 2 5 11" xfId="8453"/>
    <cellStyle name="SAPBEXaggItem 2 2 5 12" xfId="8454"/>
    <cellStyle name="SAPBEXaggItem 2 2 5 13" xfId="8455"/>
    <cellStyle name="SAPBEXaggItem 2 2 5 14" xfId="8456"/>
    <cellStyle name="SAPBEXaggItem 2 2 5 15" xfId="8457"/>
    <cellStyle name="SAPBEXaggItem 2 2 5 16" xfId="8458"/>
    <cellStyle name="SAPBEXaggItem 2 2 5 17" xfId="8459"/>
    <cellStyle name="SAPBEXaggItem 2 2 5 18" xfId="8460"/>
    <cellStyle name="SAPBEXaggItem 2 2 5 19" xfId="8461"/>
    <cellStyle name="SAPBEXaggItem 2 2 5 2" xfId="8462"/>
    <cellStyle name="SAPBEXaggItem 2 2 5 2 2" xfId="8463"/>
    <cellStyle name="SAPBEXaggItem 2 2 5 2 2 2" xfId="8464"/>
    <cellStyle name="SAPBEXaggItem 2 2 5 2 2 2 2" xfId="8465"/>
    <cellStyle name="SAPBEXaggItem 2 2 5 2 2 2 2 2" xfId="8466"/>
    <cellStyle name="SAPBEXaggItem 2 2 5 2 2 2 3" xfId="8467"/>
    <cellStyle name="SAPBEXaggItem 2 2 5 2 2 3" xfId="8468"/>
    <cellStyle name="SAPBEXaggItem 2 2 5 2 2 3 2" xfId="8469"/>
    <cellStyle name="SAPBEXaggItem 2 2 5 2 2 3 2 2" xfId="8470"/>
    <cellStyle name="SAPBEXaggItem 2 2 5 2 2 4" xfId="8471"/>
    <cellStyle name="SAPBEXaggItem 2 2 5 2 2 4 2" xfId="8472"/>
    <cellStyle name="SAPBEXaggItem 2 2 5 2 3" xfId="8473"/>
    <cellStyle name="SAPBEXaggItem 2 2 5 2 3 2" xfId="8474"/>
    <cellStyle name="SAPBEXaggItem 2 2 5 2 3 2 2" xfId="8475"/>
    <cellStyle name="SAPBEXaggItem 2 2 5 2 3 3" xfId="8476"/>
    <cellStyle name="SAPBEXaggItem 2 2 5 2 4" xfId="8477"/>
    <cellStyle name="SAPBEXaggItem 2 2 5 2 4 2" xfId="8478"/>
    <cellStyle name="SAPBEXaggItem 2 2 5 2 4 2 2" xfId="8479"/>
    <cellStyle name="SAPBEXaggItem 2 2 5 2 5" xfId="8480"/>
    <cellStyle name="SAPBEXaggItem 2 2 5 2 5 2" xfId="8481"/>
    <cellStyle name="SAPBEXaggItem 2 2 5 20" xfId="8482"/>
    <cellStyle name="SAPBEXaggItem 2 2 5 21" xfId="8483"/>
    <cellStyle name="SAPBEXaggItem 2 2 5 22" xfId="8484"/>
    <cellStyle name="SAPBEXaggItem 2 2 5 23" xfId="8485"/>
    <cellStyle name="SAPBEXaggItem 2 2 5 24" xfId="8486"/>
    <cellStyle name="SAPBEXaggItem 2 2 5 25" xfId="8487"/>
    <cellStyle name="SAPBEXaggItem 2 2 5 26" xfId="8488"/>
    <cellStyle name="SAPBEXaggItem 2 2 5 27" xfId="8489"/>
    <cellStyle name="SAPBEXaggItem 2 2 5 3" xfId="8490"/>
    <cellStyle name="SAPBEXaggItem 2 2 5 4" xfId="8491"/>
    <cellStyle name="SAPBEXaggItem 2 2 5 5" xfId="8492"/>
    <cellStyle name="SAPBEXaggItem 2 2 5 6" xfId="8493"/>
    <cellStyle name="SAPBEXaggItem 2 2 5 7" xfId="8494"/>
    <cellStyle name="SAPBEXaggItem 2 2 5 8" xfId="8495"/>
    <cellStyle name="SAPBEXaggItem 2 2 5 9" xfId="8496"/>
    <cellStyle name="SAPBEXaggItem 2 2 6" xfId="666"/>
    <cellStyle name="SAPBEXaggItem 2 2 6 10" xfId="8497"/>
    <cellStyle name="SAPBEXaggItem 2 2 6 11" xfId="8498"/>
    <cellStyle name="SAPBEXaggItem 2 2 6 12" xfId="8499"/>
    <cellStyle name="SAPBEXaggItem 2 2 6 13" xfId="8500"/>
    <cellStyle name="SAPBEXaggItem 2 2 6 14" xfId="8501"/>
    <cellStyle name="SAPBEXaggItem 2 2 6 15" xfId="8502"/>
    <cellStyle name="SAPBEXaggItem 2 2 6 16" xfId="8503"/>
    <cellStyle name="SAPBEXaggItem 2 2 6 17" xfId="8504"/>
    <cellStyle name="SAPBEXaggItem 2 2 6 18" xfId="8505"/>
    <cellStyle name="SAPBEXaggItem 2 2 6 19" xfId="8506"/>
    <cellStyle name="SAPBEXaggItem 2 2 6 2" xfId="8507"/>
    <cellStyle name="SAPBEXaggItem 2 2 6 2 2" xfId="8508"/>
    <cellStyle name="SAPBEXaggItem 2 2 6 2 2 2" xfId="8509"/>
    <cellStyle name="SAPBEXaggItem 2 2 6 2 2 2 2" xfId="8510"/>
    <cellStyle name="SAPBEXaggItem 2 2 6 2 2 2 2 2" xfId="8511"/>
    <cellStyle name="SAPBEXaggItem 2 2 6 2 2 2 3" xfId="8512"/>
    <cellStyle name="SAPBEXaggItem 2 2 6 2 2 3" xfId="8513"/>
    <cellStyle name="SAPBEXaggItem 2 2 6 2 2 3 2" xfId="8514"/>
    <cellStyle name="SAPBEXaggItem 2 2 6 2 2 3 2 2" xfId="8515"/>
    <cellStyle name="SAPBEXaggItem 2 2 6 2 2 4" xfId="8516"/>
    <cellStyle name="SAPBEXaggItem 2 2 6 2 2 4 2" xfId="8517"/>
    <cellStyle name="SAPBEXaggItem 2 2 6 2 3" xfId="8518"/>
    <cellStyle name="SAPBEXaggItem 2 2 6 2 3 2" xfId="8519"/>
    <cellStyle name="SAPBEXaggItem 2 2 6 2 3 2 2" xfId="8520"/>
    <cellStyle name="SAPBEXaggItem 2 2 6 2 3 3" xfId="8521"/>
    <cellStyle name="SAPBEXaggItem 2 2 6 2 4" xfId="8522"/>
    <cellStyle name="SAPBEXaggItem 2 2 6 2 4 2" xfId="8523"/>
    <cellStyle name="SAPBEXaggItem 2 2 6 2 4 2 2" xfId="8524"/>
    <cellStyle name="SAPBEXaggItem 2 2 6 2 5" xfId="8525"/>
    <cellStyle name="SAPBEXaggItem 2 2 6 2 5 2" xfId="8526"/>
    <cellStyle name="SAPBEXaggItem 2 2 6 20" xfId="8527"/>
    <cellStyle name="SAPBEXaggItem 2 2 6 21" xfId="8528"/>
    <cellStyle name="SAPBEXaggItem 2 2 6 22" xfId="8529"/>
    <cellStyle name="SAPBEXaggItem 2 2 6 23" xfId="8530"/>
    <cellStyle name="SAPBEXaggItem 2 2 6 24" xfId="8531"/>
    <cellStyle name="SAPBEXaggItem 2 2 6 25" xfId="8532"/>
    <cellStyle name="SAPBEXaggItem 2 2 6 26" xfId="8533"/>
    <cellStyle name="SAPBEXaggItem 2 2 6 27" xfId="8534"/>
    <cellStyle name="SAPBEXaggItem 2 2 6 3" xfId="8535"/>
    <cellStyle name="SAPBEXaggItem 2 2 6 4" xfId="8536"/>
    <cellStyle name="SAPBEXaggItem 2 2 6 5" xfId="8537"/>
    <cellStyle name="SAPBEXaggItem 2 2 6 6" xfId="8538"/>
    <cellStyle name="SAPBEXaggItem 2 2 6 7" xfId="8539"/>
    <cellStyle name="SAPBEXaggItem 2 2 6 8" xfId="8540"/>
    <cellStyle name="SAPBEXaggItem 2 2 6 9" xfId="8541"/>
    <cellStyle name="SAPBEXaggItem 2 2 7" xfId="8542"/>
    <cellStyle name="SAPBEXaggItem 2 2 7 2" xfId="8543"/>
    <cellStyle name="SAPBEXaggItem 2 2 7 2 2" xfId="8544"/>
    <cellStyle name="SAPBEXaggItem 2 2 7 2 2 2" xfId="8545"/>
    <cellStyle name="SAPBEXaggItem 2 2 7 2 2 2 2" xfId="8546"/>
    <cellStyle name="SAPBEXaggItem 2 2 7 2 2 3" xfId="8547"/>
    <cellStyle name="SAPBEXaggItem 2 2 7 2 3" xfId="8548"/>
    <cellStyle name="SAPBEXaggItem 2 2 7 2 3 2" xfId="8549"/>
    <cellStyle name="SAPBEXaggItem 2 2 7 2 3 2 2" xfId="8550"/>
    <cellStyle name="SAPBEXaggItem 2 2 7 2 4" xfId="8551"/>
    <cellStyle name="SAPBEXaggItem 2 2 7 2 4 2" xfId="8552"/>
    <cellStyle name="SAPBEXaggItem 2 2 7 3" xfId="8553"/>
    <cellStyle name="SAPBEXaggItem 2 2 7 3 2" xfId="8554"/>
    <cellStyle name="SAPBEXaggItem 2 2 7 3 2 2" xfId="8555"/>
    <cellStyle name="SAPBEXaggItem 2 2 7 3 3" xfId="8556"/>
    <cellStyle name="SAPBEXaggItem 2 2 7 4" xfId="8557"/>
    <cellStyle name="SAPBEXaggItem 2 2 7 4 2" xfId="8558"/>
    <cellStyle name="SAPBEXaggItem 2 2 7 4 2 2" xfId="8559"/>
    <cellStyle name="SAPBEXaggItem 2 2 7 5" xfId="8560"/>
    <cellStyle name="SAPBEXaggItem 2 2 7 5 2" xfId="8561"/>
    <cellStyle name="SAPBEXaggItem 2 2 8" xfId="8562"/>
    <cellStyle name="SAPBEXaggItem 2 2 9" xfId="8563"/>
    <cellStyle name="SAPBEXaggItem 2 20" xfId="8564"/>
    <cellStyle name="SAPBEXaggItem 2 21" xfId="8565"/>
    <cellStyle name="SAPBEXaggItem 2 22" xfId="8566"/>
    <cellStyle name="SAPBEXaggItem 2 23" xfId="8567"/>
    <cellStyle name="SAPBEXaggItem 2 24" xfId="8568"/>
    <cellStyle name="SAPBEXaggItem 2 25" xfId="8569"/>
    <cellStyle name="SAPBEXaggItem 2 26" xfId="8570"/>
    <cellStyle name="SAPBEXaggItem 2 27" xfId="8571"/>
    <cellStyle name="SAPBEXaggItem 2 28" xfId="8572"/>
    <cellStyle name="SAPBEXaggItem 2 29" xfId="8573"/>
    <cellStyle name="SAPBEXaggItem 2 3" xfId="667"/>
    <cellStyle name="SAPBEXaggItem 2 3 10" xfId="8574"/>
    <cellStyle name="SAPBEXaggItem 2 3 11" xfId="8575"/>
    <cellStyle name="SAPBEXaggItem 2 3 12" xfId="8576"/>
    <cellStyle name="SAPBEXaggItem 2 3 13" xfId="8577"/>
    <cellStyle name="SAPBEXaggItem 2 3 14" xfId="8578"/>
    <cellStyle name="SAPBEXaggItem 2 3 15" xfId="8579"/>
    <cellStyle name="SAPBEXaggItem 2 3 16" xfId="8580"/>
    <cellStyle name="SAPBEXaggItem 2 3 17" xfId="8581"/>
    <cellStyle name="SAPBEXaggItem 2 3 18" xfId="8582"/>
    <cellStyle name="SAPBEXaggItem 2 3 19" xfId="8583"/>
    <cellStyle name="SAPBEXaggItem 2 3 2" xfId="8584"/>
    <cellStyle name="SAPBEXaggItem 2 3 2 2" xfId="8585"/>
    <cellStyle name="SAPBEXaggItem 2 3 2 2 2" xfId="8586"/>
    <cellStyle name="SAPBEXaggItem 2 3 2 2 2 2" xfId="8587"/>
    <cellStyle name="SAPBEXaggItem 2 3 2 2 2 2 2" xfId="8588"/>
    <cellStyle name="SAPBEXaggItem 2 3 2 2 2 3" xfId="8589"/>
    <cellStyle name="SAPBEXaggItem 2 3 2 2 3" xfId="8590"/>
    <cellStyle name="SAPBEXaggItem 2 3 2 2 3 2" xfId="8591"/>
    <cellStyle name="SAPBEXaggItem 2 3 2 2 3 2 2" xfId="8592"/>
    <cellStyle name="SAPBEXaggItem 2 3 2 2 4" xfId="8593"/>
    <cellStyle name="SAPBEXaggItem 2 3 2 2 4 2" xfId="8594"/>
    <cellStyle name="SAPBEXaggItem 2 3 2 3" xfId="8595"/>
    <cellStyle name="SAPBEXaggItem 2 3 2 3 2" xfId="8596"/>
    <cellStyle name="SAPBEXaggItem 2 3 2 3 2 2" xfId="8597"/>
    <cellStyle name="SAPBEXaggItem 2 3 2 3 3" xfId="8598"/>
    <cellStyle name="SAPBEXaggItem 2 3 2 4" xfId="8599"/>
    <cellStyle name="SAPBEXaggItem 2 3 2 4 2" xfId="8600"/>
    <cellStyle name="SAPBEXaggItem 2 3 2 4 2 2" xfId="8601"/>
    <cellStyle name="SAPBEXaggItem 2 3 2 5" xfId="8602"/>
    <cellStyle name="SAPBEXaggItem 2 3 2 5 2" xfId="8603"/>
    <cellStyle name="SAPBEXaggItem 2 3 20" xfId="8604"/>
    <cellStyle name="SAPBEXaggItem 2 3 21" xfId="8605"/>
    <cellStyle name="SAPBEXaggItem 2 3 22" xfId="8606"/>
    <cellStyle name="SAPBEXaggItem 2 3 23" xfId="8607"/>
    <cellStyle name="SAPBEXaggItem 2 3 24" xfId="8608"/>
    <cellStyle name="SAPBEXaggItem 2 3 25" xfId="8609"/>
    <cellStyle name="SAPBEXaggItem 2 3 26" xfId="8610"/>
    <cellStyle name="SAPBEXaggItem 2 3 27" xfId="8611"/>
    <cellStyle name="SAPBEXaggItem 2 3 3" xfId="8612"/>
    <cellStyle name="SAPBEXaggItem 2 3 4" xfId="8613"/>
    <cellStyle name="SAPBEXaggItem 2 3 5" xfId="8614"/>
    <cellStyle name="SAPBEXaggItem 2 3 6" xfId="8615"/>
    <cellStyle name="SAPBEXaggItem 2 3 7" xfId="8616"/>
    <cellStyle name="SAPBEXaggItem 2 3 8" xfId="8617"/>
    <cellStyle name="SAPBEXaggItem 2 3 9" xfId="8618"/>
    <cellStyle name="SAPBEXaggItem 2 30" xfId="8619"/>
    <cellStyle name="SAPBEXaggItem 2 31" xfId="8620"/>
    <cellStyle name="SAPBEXaggItem 2 32" xfId="8621"/>
    <cellStyle name="SAPBEXaggItem 2 4" xfId="668"/>
    <cellStyle name="SAPBEXaggItem 2 4 10" xfId="8622"/>
    <cellStyle name="SAPBEXaggItem 2 4 11" xfId="8623"/>
    <cellStyle name="SAPBEXaggItem 2 4 12" xfId="8624"/>
    <cellStyle name="SAPBEXaggItem 2 4 13" xfId="8625"/>
    <cellStyle name="SAPBEXaggItem 2 4 14" xfId="8626"/>
    <cellStyle name="SAPBEXaggItem 2 4 15" xfId="8627"/>
    <cellStyle name="SAPBEXaggItem 2 4 16" xfId="8628"/>
    <cellStyle name="SAPBEXaggItem 2 4 17" xfId="8629"/>
    <cellStyle name="SAPBEXaggItem 2 4 18" xfId="8630"/>
    <cellStyle name="SAPBEXaggItem 2 4 19" xfId="8631"/>
    <cellStyle name="SAPBEXaggItem 2 4 2" xfId="8632"/>
    <cellStyle name="SAPBEXaggItem 2 4 2 2" xfId="8633"/>
    <cellStyle name="SAPBEXaggItem 2 4 2 2 2" xfId="8634"/>
    <cellStyle name="SAPBEXaggItem 2 4 2 2 2 2" xfId="8635"/>
    <cellStyle name="SAPBEXaggItem 2 4 2 2 2 2 2" xfId="8636"/>
    <cellStyle name="SAPBEXaggItem 2 4 2 2 2 3" xfId="8637"/>
    <cellStyle name="SAPBEXaggItem 2 4 2 2 3" xfId="8638"/>
    <cellStyle name="SAPBEXaggItem 2 4 2 2 3 2" xfId="8639"/>
    <cellStyle name="SAPBEXaggItem 2 4 2 2 3 2 2" xfId="8640"/>
    <cellStyle name="SAPBEXaggItem 2 4 2 2 4" xfId="8641"/>
    <cellStyle name="SAPBEXaggItem 2 4 2 2 4 2" xfId="8642"/>
    <cellStyle name="SAPBEXaggItem 2 4 2 3" xfId="8643"/>
    <cellStyle name="SAPBEXaggItem 2 4 2 3 2" xfId="8644"/>
    <cellStyle name="SAPBEXaggItem 2 4 2 3 2 2" xfId="8645"/>
    <cellStyle name="SAPBEXaggItem 2 4 2 3 3" xfId="8646"/>
    <cellStyle name="SAPBEXaggItem 2 4 2 4" xfId="8647"/>
    <cellStyle name="SAPBEXaggItem 2 4 2 4 2" xfId="8648"/>
    <cellStyle name="SAPBEXaggItem 2 4 2 4 2 2" xfId="8649"/>
    <cellStyle name="SAPBEXaggItem 2 4 2 5" xfId="8650"/>
    <cellStyle name="SAPBEXaggItem 2 4 2 5 2" xfId="8651"/>
    <cellStyle name="SAPBEXaggItem 2 4 20" xfId="8652"/>
    <cellStyle name="SAPBEXaggItem 2 4 21" xfId="8653"/>
    <cellStyle name="SAPBEXaggItem 2 4 22" xfId="8654"/>
    <cellStyle name="SAPBEXaggItem 2 4 23" xfId="8655"/>
    <cellStyle name="SAPBEXaggItem 2 4 24" xfId="8656"/>
    <cellStyle name="SAPBEXaggItem 2 4 25" xfId="8657"/>
    <cellStyle name="SAPBEXaggItem 2 4 26" xfId="8658"/>
    <cellStyle name="SAPBEXaggItem 2 4 27" xfId="8659"/>
    <cellStyle name="SAPBEXaggItem 2 4 3" xfId="8660"/>
    <cellStyle name="SAPBEXaggItem 2 4 4" xfId="8661"/>
    <cellStyle name="SAPBEXaggItem 2 4 5" xfId="8662"/>
    <cellStyle name="SAPBEXaggItem 2 4 6" xfId="8663"/>
    <cellStyle name="SAPBEXaggItem 2 4 7" xfId="8664"/>
    <cellStyle name="SAPBEXaggItem 2 4 8" xfId="8665"/>
    <cellStyle name="SAPBEXaggItem 2 4 9" xfId="8666"/>
    <cellStyle name="SAPBEXaggItem 2 5" xfId="669"/>
    <cellStyle name="SAPBEXaggItem 2 5 10" xfId="8667"/>
    <cellStyle name="SAPBEXaggItem 2 5 11" xfId="8668"/>
    <cellStyle name="SAPBEXaggItem 2 5 12" xfId="8669"/>
    <cellStyle name="SAPBEXaggItem 2 5 13" xfId="8670"/>
    <cellStyle name="SAPBEXaggItem 2 5 14" xfId="8671"/>
    <cellStyle name="SAPBEXaggItem 2 5 15" xfId="8672"/>
    <cellStyle name="SAPBEXaggItem 2 5 16" xfId="8673"/>
    <cellStyle name="SAPBEXaggItem 2 5 17" xfId="8674"/>
    <cellStyle name="SAPBEXaggItem 2 5 18" xfId="8675"/>
    <cellStyle name="SAPBEXaggItem 2 5 19" xfId="8676"/>
    <cellStyle name="SAPBEXaggItem 2 5 2" xfId="8677"/>
    <cellStyle name="SAPBEXaggItem 2 5 2 2" xfId="8678"/>
    <cellStyle name="SAPBEXaggItem 2 5 2 2 2" xfId="8679"/>
    <cellStyle name="SAPBEXaggItem 2 5 2 2 2 2" xfId="8680"/>
    <cellStyle name="SAPBEXaggItem 2 5 2 2 2 2 2" xfId="8681"/>
    <cellStyle name="SAPBEXaggItem 2 5 2 2 2 3" xfId="8682"/>
    <cellStyle name="SAPBEXaggItem 2 5 2 2 3" xfId="8683"/>
    <cellStyle name="SAPBEXaggItem 2 5 2 2 3 2" xfId="8684"/>
    <cellStyle name="SAPBEXaggItem 2 5 2 2 3 2 2" xfId="8685"/>
    <cellStyle name="SAPBEXaggItem 2 5 2 2 4" xfId="8686"/>
    <cellStyle name="SAPBEXaggItem 2 5 2 2 4 2" xfId="8687"/>
    <cellStyle name="SAPBEXaggItem 2 5 2 3" xfId="8688"/>
    <cellStyle name="SAPBEXaggItem 2 5 2 3 2" xfId="8689"/>
    <cellStyle name="SAPBEXaggItem 2 5 2 3 2 2" xfId="8690"/>
    <cellStyle name="SAPBEXaggItem 2 5 2 3 3" xfId="8691"/>
    <cellStyle name="SAPBEXaggItem 2 5 2 4" xfId="8692"/>
    <cellStyle name="SAPBEXaggItem 2 5 2 4 2" xfId="8693"/>
    <cellStyle name="SAPBEXaggItem 2 5 2 4 2 2" xfId="8694"/>
    <cellStyle name="SAPBEXaggItem 2 5 2 5" xfId="8695"/>
    <cellStyle name="SAPBEXaggItem 2 5 2 5 2" xfId="8696"/>
    <cellStyle name="SAPBEXaggItem 2 5 20" xfId="8697"/>
    <cellStyle name="SAPBEXaggItem 2 5 21" xfId="8698"/>
    <cellStyle name="SAPBEXaggItem 2 5 22" xfId="8699"/>
    <cellStyle name="SAPBEXaggItem 2 5 23" xfId="8700"/>
    <cellStyle name="SAPBEXaggItem 2 5 24" xfId="8701"/>
    <cellStyle name="SAPBEXaggItem 2 5 25" xfId="8702"/>
    <cellStyle name="SAPBEXaggItem 2 5 26" xfId="8703"/>
    <cellStyle name="SAPBEXaggItem 2 5 27" xfId="8704"/>
    <cellStyle name="SAPBEXaggItem 2 5 3" xfId="8705"/>
    <cellStyle name="SAPBEXaggItem 2 5 4" xfId="8706"/>
    <cellStyle name="SAPBEXaggItem 2 5 5" xfId="8707"/>
    <cellStyle name="SAPBEXaggItem 2 5 6" xfId="8708"/>
    <cellStyle name="SAPBEXaggItem 2 5 7" xfId="8709"/>
    <cellStyle name="SAPBEXaggItem 2 5 8" xfId="8710"/>
    <cellStyle name="SAPBEXaggItem 2 5 9" xfId="8711"/>
    <cellStyle name="SAPBEXaggItem 2 6" xfId="670"/>
    <cellStyle name="SAPBEXaggItem 2 6 10" xfId="8712"/>
    <cellStyle name="SAPBEXaggItem 2 6 11" xfId="8713"/>
    <cellStyle name="SAPBEXaggItem 2 6 12" xfId="8714"/>
    <cellStyle name="SAPBEXaggItem 2 6 13" xfId="8715"/>
    <cellStyle name="SAPBEXaggItem 2 6 14" xfId="8716"/>
    <cellStyle name="SAPBEXaggItem 2 6 15" xfId="8717"/>
    <cellStyle name="SAPBEXaggItem 2 6 16" xfId="8718"/>
    <cellStyle name="SAPBEXaggItem 2 6 17" xfId="8719"/>
    <cellStyle name="SAPBEXaggItem 2 6 18" xfId="8720"/>
    <cellStyle name="SAPBEXaggItem 2 6 19" xfId="8721"/>
    <cellStyle name="SAPBEXaggItem 2 6 2" xfId="8722"/>
    <cellStyle name="SAPBEXaggItem 2 6 2 2" xfId="8723"/>
    <cellStyle name="SAPBEXaggItem 2 6 2 2 2" xfId="8724"/>
    <cellStyle name="SAPBEXaggItem 2 6 2 2 2 2" xfId="8725"/>
    <cellStyle name="SAPBEXaggItem 2 6 2 2 2 2 2" xfId="8726"/>
    <cellStyle name="SAPBEXaggItem 2 6 2 2 2 3" xfId="8727"/>
    <cellStyle name="SAPBEXaggItem 2 6 2 2 3" xfId="8728"/>
    <cellStyle name="SAPBEXaggItem 2 6 2 2 3 2" xfId="8729"/>
    <cellStyle name="SAPBEXaggItem 2 6 2 2 3 2 2" xfId="8730"/>
    <cellStyle name="SAPBEXaggItem 2 6 2 2 4" xfId="8731"/>
    <cellStyle name="SAPBEXaggItem 2 6 2 2 4 2" xfId="8732"/>
    <cellStyle name="SAPBEXaggItem 2 6 2 3" xfId="8733"/>
    <cellStyle name="SAPBEXaggItem 2 6 2 3 2" xfId="8734"/>
    <cellStyle name="SAPBEXaggItem 2 6 2 3 2 2" xfId="8735"/>
    <cellStyle name="SAPBEXaggItem 2 6 2 3 3" xfId="8736"/>
    <cellStyle name="SAPBEXaggItem 2 6 2 4" xfId="8737"/>
    <cellStyle name="SAPBEXaggItem 2 6 2 4 2" xfId="8738"/>
    <cellStyle name="SAPBEXaggItem 2 6 2 4 2 2" xfId="8739"/>
    <cellStyle name="SAPBEXaggItem 2 6 2 5" xfId="8740"/>
    <cellStyle name="SAPBEXaggItem 2 6 2 5 2" xfId="8741"/>
    <cellStyle name="SAPBEXaggItem 2 6 20" xfId="8742"/>
    <cellStyle name="SAPBEXaggItem 2 6 21" xfId="8743"/>
    <cellStyle name="SAPBEXaggItem 2 6 22" xfId="8744"/>
    <cellStyle name="SAPBEXaggItem 2 6 23" xfId="8745"/>
    <cellStyle name="SAPBEXaggItem 2 6 24" xfId="8746"/>
    <cellStyle name="SAPBEXaggItem 2 6 25" xfId="8747"/>
    <cellStyle name="SAPBEXaggItem 2 6 26" xfId="8748"/>
    <cellStyle name="SAPBEXaggItem 2 6 27" xfId="8749"/>
    <cellStyle name="SAPBEXaggItem 2 6 3" xfId="8750"/>
    <cellStyle name="SAPBEXaggItem 2 6 4" xfId="8751"/>
    <cellStyle name="SAPBEXaggItem 2 6 5" xfId="8752"/>
    <cellStyle name="SAPBEXaggItem 2 6 6" xfId="8753"/>
    <cellStyle name="SAPBEXaggItem 2 6 7" xfId="8754"/>
    <cellStyle name="SAPBEXaggItem 2 6 8" xfId="8755"/>
    <cellStyle name="SAPBEXaggItem 2 6 9" xfId="8756"/>
    <cellStyle name="SAPBEXaggItem 2 7" xfId="8757"/>
    <cellStyle name="SAPBEXaggItem 2 7 2" xfId="8758"/>
    <cellStyle name="SAPBEXaggItem 2 7 2 2" xfId="8759"/>
    <cellStyle name="SAPBEXaggItem 2 7 2 2 2" xfId="8760"/>
    <cellStyle name="SAPBEXaggItem 2 7 2 2 2 2" xfId="8761"/>
    <cellStyle name="SAPBEXaggItem 2 7 2 2 3" xfId="8762"/>
    <cellStyle name="SAPBEXaggItem 2 7 2 3" xfId="8763"/>
    <cellStyle name="SAPBEXaggItem 2 7 2 3 2" xfId="8764"/>
    <cellStyle name="SAPBEXaggItem 2 7 2 3 2 2" xfId="8765"/>
    <cellStyle name="SAPBEXaggItem 2 7 2 4" xfId="8766"/>
    <cellStyle name="SAPBEXaggItem 2 7 2 4 2" xfId="8767"/>
    <cellStyle name="SAPBEXaggItem 2 7 3" xfId="8768"/>
    <cellStyle name="SAPBEXaggItem 2 7 3 2" xfId="8769"/>
    <cellStyle name="SAPBEXaggItem 2 7 3 2 2" xfId="8770"/>
    <cellStyle name="SAPBEXaggItem 2 7 3 2 2 2" xfId="8771"/>
    <cellStyle name="SAPBEXaggItem 2 7 3 2 3" xfId="8772"/>
    <cellStyle name="SAPBEXaggItem 2 7 3 3" xfId="8773"/>
    <cellStyle name="SAPBEXaggItem 2 7 3 3 2" xfId="8774"/>
    <cellStyle name="SAPBEXaggItem 2 7 3 3 2 2" xfId="8775"/>
    <cellStyle name="SAPBEXaggItem 2 7 3 4" xfId="8776"/>
    <cellStyle name="SAPBEXaggItem 2 7 3 4 2" xfId="8777"/>
    <cellStyle name="SAPBEXaggItem 2 7 4" xfId="8778"/>
    <cellStyle name="SAPBEXaggItem 2 7 4 2" xfId="8779"/>
    <cellStyle name="SAPBEXaggItem 2 7 4 2 2" xfId="8780"/>
    <cellStyle name="SAPBEXaggItem 2 7 4 2 2 2" xfId="8781"/>
    <cellStyle name="SAPBEXaggItem 2 7 4 3" xfId="8782"/>
    <cellStyle name="SAPBEXaggItem 2 7 4 3 2" xfId="8783"/>
    <cellStyle name="SAPBEXaggItem 2 7 5" xfId="8784"/>
    <cellStyle name="SAPBEXaggItem 2 7 5 2" xfId="8785"/>
    <cellStyle name="SAPBEXaggItem 2 7 5 2 2" xfId="8786"/>
    <cellStyle name="SAPBEXaggItem 2 7 5 3" xfId="8787"/>
    <cellStyle name="SAPBEXaggItem 2 7 6" xfId="8788"/>
    <cellStyle name="SAPBEXaggItem 2 7 6 2" xfId="8789"/>
    <cellStyle name="SAPBEXaggItem 2 7 6 2 2" xfId="8790"/>
    <cellStyle name="SAPBEXaggItem 2 7 7" xfId="8791"/>
    <cellStyle name="SAPBEXaggItem 2 7 7 2" xfId="8792"/>
    <cellStyle name="SAPBEXaggItem 2 8" xfId="8793"/>
    <cellStyle name="SAPBEXaggItem 2 9" xfId="8794"/>
    <cellStyle name="SAPBEXaggItem 20" xfId="8795"/>
    <cellStyle name="SAPBEXaggItem 21" xfId="8796"/>
    <cellStyle name="SAPBEXaggItem 22" xfId="8797"/>
    <cellStyle name="SAPBEXaggItem 23" xfId="8798"/>
    <cellStyle name="SAPBEXaggItem 24" xfId="8799"/>
    <cellStyle name="SAPBEXaggItem 25" xfId="8800"/>
    <cellStyle name="SAPBEXaggItem 26" xfId="8801"/>
    <cellStyle name="SAPBEXaggItem 27" xfId="8802"/>
    <cellStyle name="SAPBEXaggItem 28" xfId="8803"/>
    <cellStyle name="SAPBEXaggItem 29" xfId="8804"/>
    <cellStyle name="SAPBEXaggItem 3" xfId="458"/>
    <cellStyle name="SAPBEXaggItem 3 10" xfId="8805"/>
    <cellStyle name="SAPBEXaggItem 3 11" xfId="8806"/>
    <cellStyle name="SAPBEXaggItem 3 12" xfId="8807"/>
    <cellStyle name="SAPBEXaggItem 3 13" xfId="8808"/>
    <cellStyle name="SAPBEXaggItem 3 14" xfId="8809"/>
    <cellStyle name="SAPBEXaggItem 3 15" xfId="8810"/>
    <cellStyle name="SAPBEXaggItem 3 16" xfId="8811"/>
    <cellStyle name="SAPBEXaggItem 3 17" xfId="8812"/>
    <cellStyle name="SAPBEXaggItem 3 18" xfId="8813"/>
    <cellStyle name="SAPBEXaggItem 3 19" xfId="8814"/>
    <cellStyle name="SAPBEXaggItem 3 2" xfId="671"/>
    <cellStyle name="SAPBEXaggItem 3 2 10" xfId="8815"/>
    <cellStyle name="SAPBEXaggItem 3 2 11" xfId="8816"/>
    <cellStyle name="SAPBEXaggItem 3 2 12" xfId="8817"/>
    <cellStyle name="SAPBEXaggItem 3 2 13" xfId="8818"/>
    <cellStyle name="SAPBEXaggItem 3 2 14" xfId="8819"/>
    <cellStyle name="SAPBEXaggItem 3 2 15" xfId="8820"/>
    <cellStyle name="SAPBEXaggItem 3 2 16" xfId="8821"/>
    <cellStyle name="SAPBEXaggItem 3 2 17" xfId="8822"/>
    <cellStyle name="SAPBEXaggItem 3 2 18" xfId="8823"/>
    <cellStyle name="SAPBEXaggItem 3 2 19" xfId="8824"/>
    <cellStyle name="SAPBEXaggItem 3 2 2" xfId="8825"/>
    <cellStyle name="SAPBEXaggItem 3 2 2 2" xfId="8826"/>
    <cellStyle name="SAPBEXaggItem 3 2 2 2 2" xfId="8827"/>
    <cellStyle name="SAPBEXaggItem 3 2 2 2 2 2" xfId="8828"/>
    <cellStyle name="SAPBEXaggItem 3 2 2 2 2 2 2" xfId="8829"/>
    <cellStyle name="SAPBEXaggItem 3 2 2 2 2 3" xfId="8830"/>
    <cellStyle name="SAPBEXaggItem 3 2 2 2 3" xfId="8831"/>
    <cellStyle name="SAPBEXaggItem 3 2 2 2 3 2" xfId="8832"/>
    <cellStyle name="SAPBEXaggItem 3 2 2 2 3 2 2" xfId="8833"/>
    <cellStyle name="SAPBEXaggItem 3 2 2 2 4" xfId="8834"/>
    <cellStyle name="SAPBEXaggItem 3 2 2 2 4 2" xfId="8835"/>
    <cellStyle name="SAPBEXaggItem 3 2 2 3" xfId="8836"/>
    <cellStyle name="SAPBEXaggItem 3 2 2 3 2" xfId="8837"/>
    <cellStyle name="SAPBEXaggItem 3 2 2 3 2 2" xfId="8838"/>
    <cellStyle name="SAPBEXaggItem 3 2 2 3 3" xfId="8839"/>
    <cellStyle name="SAPBEXaggItem 3 2 2 4" xfId="8840"/>
    <cellStyle name="SAPBEXaggItem 3 2 2 4 2" xfId="8841"/>
    <cellStyle name="SAPBEXaggItem 3 2 2 4 2 2" xfId="8842"/>
    <cellStyle name="SAPBEXaggItem 3 2 2 5" xfId="8843"/>
    <cellStyle name="SAPBEXaggItem 3 2 2 5 2" xfId="8844"/>
    <cellStyle name="SAPBEXaggItem 3 2 20" xfId="8845"/>
    <cellStyle name="SAPBEXaggItem 3 2 21" xfId="8846"/>
    <cellStyle name="SAPBEXaggItem 3 2 22" xfId="8847"/>
    <cellStyle name="SAPBEXaggItem 3 2 23" xfId="8848"/>
    <cellStyle name="SAPBEXaggItem 3 2 24" xfId="8849"/>
    <cellStyle name="SAPBEXaggItem 3 2 25" xfId="8850"/>
    <cellStyle name="SAPBEXaggItem 3 2 26" xfId="8851"/>
    <cellStyle name="SAPBEXaggItem 3 2 27" xfId="8852"/>
    <cellStyle name="SAPBEXaggItem 3 2 3" xfId="8853"/>
    <cellStyle name="SAPBEXaggItem 3 2 4" xfId="8854"/>
    <cellStyle name="SAPBEXaggItem 3 2 5" xfId="8855"/>
    <cellStyle name="SAPBEXaggItem 3 2 6" xfId="8856"/>
    <cellStyle name="SAPBEXaggItem 3 2 7" xfId="8857"/>
    <cellStyle name="SAPBEXaggItem 3 2 8" xfId="8858"/>
    <cellStyle name="SAPBEXaggItem 3 2 9" xfId="8859"/>
    <cellStyle name="SAPBEXaggItem 3 20" xfId="8860"/>
    <cellStyle name="SAPBEXaggItem 3 21" xfId="8861"/>
    <cellStyle name="SAPBEXaggItem 3 22" xfId="8862"/>
    <cellStyle name="SAPBEXaggItem 3 23" xfId="8863"/>
    <cellStyle name="SAPBEXaggItem 3 24" xfId="8864"/>
    <cellStyle name="SAPBEXaggItem 3 25" xfId="8865"/>
    <cellStyle name="SAPBEXaggItem 3 26" xfId="8866"/>
    <cellStyle name="SAPBEXaggItem 3 27" xfId="8867"/>
    <cellStyle name="SAPBEXaggItem 3 28" xfId="8868"/>
    <cellStyle name="SAPBEXaggItem 3 29" xfId="8869"/>
    <cellStyle name="SAPBEXaggItem 3 3" xfId="672"/>
    <cellStyle name="SAPBEXaggItem 3 3 10" xfId="8870"/>
    <cellStyle name="SAPBEXaggItem 3 3 11" xfId="8871"/>
    <cellStyle name="SAPBEXaggItem 3 3 12" xfId="8872"/>
    <cellStyle name="SAPBEXaggItem 3 3 13" xfId="8873"/>
    <cellStyle name="SAPBEXaggItem 3 3 14" xfId="8874"/>
    <cellStyle name="SAPBEXaggItem 3 3 15" xfId="8875"/>
    <cellStyle name="SAPBEXaggItem 3 3 16" xfId="8876"/>
    <cellStyle name="SAPBEXaggItem 3 3 17" xfId="8877"/>
    <cellStyle name="SAPBEXaggItem 3 3 18" xfId="8878"/>
    <cellStyle name="SAPBEXaggItem 3 3 19" xfId="8879"/>
    <cellStyle name="SAPBEXaggItem 3 3 2" xfId="8880"/>
    <cellStyle name="SAPBEXaggItem 3 3 2 2" xfId="8881"/>
    <cellStyle name="SAPBEXaggItem 3 3 2 2 2" xfId="8882"/>
    <cellStyle name="SAPBEXaggItem 3 3 2 2 2 2" xfId="8883"/>
    <cellStyle name="SAPBEXaggItem 3 3 2 2 2 2 2" xfId="8884"/>
    <cellStyle name="SAPBEXaggItem 3 3 2 2 2 3" xfId="8885"/>
    <cellStyle name="SAPBEXaggItem 3 3 2 2 3" xfId="8886"/>
    <cellStyle name="SAPBEXaggItem 3 3 2 2 3 2" xfId="8887"/>
    <cellStyle name="SAPBEXaggItem 3 3 2 2 3 2 2" xfId="8888"/>
    <cellStyle name="SAPBEXaggItem 3 3 2 2 4" xfId="8889"/>
    <cellStyle name="SAPBEXaggItem 3 3 2 2 4 2" xfId="8890"/>
    <cellStyle name="SAPBEXaggItem 3 3 2 3" xfId="8891"/>
    <cellStyle name="SAPBEXaggItem 3 3 2 3 2" xfId="8892"/>
    <cellStyle name="SAPBEXaggItem 3 3 2 3 2 2" xfId="8893"/>
    <cellStyle name="SAPBEXaggItem 3 3 2 3 3" xfId="8894"/>
    <cellStyle name="SAPBEXaggItem 3 3 2 4" xfId="8895"/>
    <cellStyle name="SAPBEXaggItem 3 3 2 4 2" xfId="8896"/>
    <cellStyle name="SAPBEXaggItem 3 3 2 4 2 2" xfId="8897"/>
    <cellStyle name="SAPBEXaggItem 3 3 2 5" xfId="8898"/>
    <cellStyle name="SAPBEXaggItem 3 3 2 5 2" xfId="8899"/>
    <cellStyle name="SAPBEXaggItem 3 3 20" xfId="8900"/>
    <cellStyle name="SAPBEXaggItem 3 3 21" xfId="8901"/>
    <cellStyle name="SAPBEXaggItem 3 3 22" xfId="8902"/>
    <cellStyle name="SAPBEXaggItem 3 3 23" xfId="8903"/>
    <cellStyle name="SAPBEXaggItem 3 3 24" xfId="8904"/>
    <cellStyle name="SAPBEXaggItem 3 3 25" xfId="8905"/>
    <cellStyle name="SAPBEXaggItem 3 3 26" xfId="8906"/>
    <cellStyle name="SAPBEXaggItem 3 3 27" xfId="8907"/>
    <cellStyle name="SAPBEXaggItem 3 3 3" xfId="8908"/>
    <cellStyle name="SAPBEXaggItem 3 3 4" xfId="8909"/>
    <cellStyle name="SAPBEXaggItem 3 3 5" xfId="8910"/>
    <cellStyle name="SAPBEXaggItem 3 3 6" xfId="8911"/>
    <cellStyle name="SAPBEXaggItem 3 3 7" xfId="8912"/>
    <cellStyle name="SAPBEXaggItem 3 3 8" xfId="8913"/>
    <cellStyle name="SAPBEXaggItem 3 3 9" xfId="8914"/>
    <cellStyle name="SAPBEXaggItem 3 30" xfId="8915"/>
    <cellStyle name="SAPBEXaggItem 3 31" xfId="8916"/>
    <cellStyle name="SAPBEXaggItem 3 32" xfId="8917"/>
    <cellStyle name="SAPBEXaggItem 3 4" xfId="673"/>
    <cellStyle name="SAPBEXaggItem 3 4 10" xfId="8918"/>
    <cellStyle name="SAPBEXaggItem 3 4 11" xfId="8919"/>
    <cellStyle name="SAPBEXaggItem 3 4 12" xfId="8920"/>
    <cellStyle name="SAPBEXaggItem 3 4 13" xfId="8921"/>
    <cellStyle name="SAPBEXaggItem 3 4 14" xfId="8922"/>
    <cellStyle name="SAPBEXaggItem 3 4 15" xfId="8923"/>
    <cellStyle name="SAPBEXaggItem 3 4 16" xfId="8924"/>
    <cellStyle name="SAPBEXaggItem 3 4 17" xfId="8925"/>
    <cellStyle name="SAPBEXaggItem 3 4 18" xfId="8926"/>
    <cellStyle name="SAPBEXaggItem 3 4 19" xfId="8927"/>
    <cellStyle name="SAPBEXaggItem 3 4 2" xfId="8928"/>
    <cellStyle name="SAPBEXaggItem 3 4 2 2" xfId="8929"/>
    <cellStyle name="SAPBEXaggItem 3 4 2 2 2" xfId="8930"/>
    <cellStyle name="SAPBEXaggItem 3 4 2 2 2 2" xfId="8931"/>
    <cellStyle name="SAPBEXaggItem 3 4 2 2 2 2 2" xfId="8932"/>
    <cellStyle name="SAPBEXaggItem 3 4 2 2 2 3" xfId="8933"/>
    <cellStyle name="SAPBEXaggItem 3 4 2 2 3" xfId="8934"/>
    <cellStyle name="SAPBEXaggItem 3 4 2 2 3 2" xfId="8935"/>
    <cellStyle name="SAPBEXaggItem 3 4 2 2 3 2 2" xfId="8936"/>
    <cellStyle name="SAPBEXaggItem 3 4 2 2 4" xfId="8937"/>
    <cellStyle name="SAPBEXaggItem 3 4 2 2 4 2" xfId="8938"/>
    <cellStyle name="SAPBEXaggItem 3 4 2 3" xfId="8939"/>
    <cellStyle name="SAPBEXaggItem 3 4 2 3 2" xfId="8940"/>
    <cellStyle name="SAPBEXaggItem 3 4 2 3 2 2" xfId="8941"/>
    <cellStyle name="SAPBEXaggItem 3 4 2 3 3" xfId="8942"/>
    <cellStyle name="SAPBEXaggItem 3 4 2 4" xfId="8943"/>
    <cellStyle name="SAPBEXaggItem 3 4 2 4 2" xfId="8944"/>
    <cellStyle name="SAPBEXaggItem 3 4 2 4 2 2" xfId="8945"/>
    <cellStyle name="SAPBEXaggItem 3 4 2 5" xfId="8946"/>
    <cellStyle name="SAPBEXaggItem 3 4 2 5 2" xfId="8947"/>
    <cellStyle name="SAPBEXaggItem 3 4 20" xfId="8948"/>
    <cellStyle name="SAPBEXaggItem 3 4 21" xfId="8949"/>
    <cellStyle name="SAPBEXaggItem 3 4 22" xfId="8950"/>
    <cellStyle name="SAPBEXaggItem 3 4 23" xfId="8951"/>
    <cellStyle name="SAPBEXaggItem 3 4 24" xfId="8952"/>
    <cellStyle name="SAPBEXaggItem 3 4 25" xfId="8953"/>
    <cellStyle name="SAPBEXaggItem 3 4 26" xfId="8954"/>
    <cellStyle name="SAPBEXaggItem 3 4 27" xfId="8955"/>
    <cellStyle name="SAPBEXaggItem 3 4 3" xfId="8956"/>
    <cellStyle name="SAPBEXaggItem 3 4 4" xfId="8957"/>
    <cellStyle name="SAPBEXaggItem 3 4 5" xfId="8958"/>
    <cellStyle name="SAPBEXaggItem 3 4 6" xfId="8959"/>
    <cellStyle name="SAPBEXaggItem 3 4 7" xfId="8960"/>
    <cellStyle name="SAPBEXaggItem 3 4 8" xfId="8961"/>
    <cellStyle name="SAPBEXaggItem 3 4 9" xfId="8962"/>
    <cellStyle name="SAPBEXaggItem 3 5" xfId="674"/>
    <cellStyle name="SAPBEXaggItem 3 5 10" xfId="8963"/>
    <cellStyle name="SAPBEXaggItem 3 5 11" xfId="8964"/>
    <cellStyle name="SAPBEXaggItem 3 5 12" xfId="8965"/>
    <cellStyle name="SAPBEXaggItem 3 5 13" xfId="8966"/>
    <cellStyle name="SAPBEXaggItem 3 5 14" xfId="8967"/>
    <cellStyle name="SAPBEXaggItem 3 5 15" xfId="8968"/>
    <cellStyle name="SAPBEXaggItem 3 5 16" xfId="8969"/>
    <cellStyle name="SAPBEXaggItem 3 5 17" xfId="8970"/>
    <cellStyle name="SAPBEXaggItem 3 5 18" xfId="8971"/>
    <cellStyle name="SAPBEXaggItem 3 5 19" xfId="8972"/>
    <cellStyle name="SAPBEXaggItem 3 5 2" xfId="8973"/>
    <cellStyle name="SAPBEXaggItem 3 5 2 2" xfId="8974"/>
    <cellStyle name="SAPBEXaggItem 3 5 2 2 2" xfId="8975"/>
    <cellStyle name="SAPBEXaggItem 3 5 2 2 2 2" xfId="8976"/>
    <cellStyle name="SAPBEXaggItem 3 5 2 2 2 2 2" xfId="8977"/>
    <cellStyle name="SAPBEXaggItem 3 5 2 2 2 3" xfId="8978"/>
    <cellStyle name="SAPBEXaggItem 3 5 2 2 3" xfId="8979"/>
    <cellStyle name="SAPBEXaggItem 3 5 2 2 3 2" xfId="8980"/>
    <cellStyle name="SAPBEXaggItem 3 5 2 2 3 2 2" xfId="8981"/>
    <cellStyle name="SAPBEXaggItem 3 5 2 2 4" xfId="8982"/>
    <cellStyle name="SAPBEXaggItem 3 5 2 2 4 2" xfId="8983"/>
    <cellStyle name="SAPBEXaggItem 3 5 2 3" xfId="8984"/>
    <cellStyle name="SAPBEXaggItem 3 5 2 3 2" xfId="8985"/>
    <cellStyle name="SAPBEXaggItem 3 5 2 3 2 2" xfId="8986"/>
    <cellStyle name="SAPBEXaggItem 3 5 2 3 3" xfId="8987"/>
    <cellStyle name="SAPBEXaggItem 3 5 2 4" xfId="8988"/>
    <cellStyle name="SAPBEXaggItem 3 5 2 4 2" xfId="8989"/>
    <cellStyle name="SAPBEXaggItem 3 5 2 4 2 2" xfId="8990"/>
    <cellStyle name="SAPBEXaggItem 3 5 2 5" xfId="8991"/>
    <cellStyle name="SAPBEXaggItem 3 5 2 5 2" xfId="8992"/>
    <cellStyle name="SAPBEXaggItem 3 5 20" xfId="8993"/>
    <cellStyle name="SAPBEXaggItem 3 5 21" xfId="8994"/>
    <cellStyle name="SAPBEXaggItem 3 5 22" xfId="8995"/>
    <cellStyle name="SAPBEXaggItem 3 5 23" xfId="8996"/>
    <cellStyle name="SAPBEXaggItem 3 5 24" xfId="8997"/>
    <cellStyle name="SAPBEXaggItem 3 5 25" xfId="8998"/>
    <cellStyle name="SAPBEXaggItem 3 5 26" xfId="8999"/>
    <cellStyle name="SAPBEXaggItem 3 5 27" xfId="9000"/>
    <cellStyle name="SAPBEXaggItem 3 5 3" xfId="9001"/>
    <cellStyle name="SAPBEXaggItem 3 5 4" xfId="9002"/>
    <cellStyle name="SAPBEXaggItem 3 5 5" xfId="9003"/>
    <cellStyle name="SAPBEXaggItem 3 5 6" xfId="9004"/>
    <cellStyle name="SAPBEXaggItem 3 5 7" xfId="9005"/>
    <cellStyle name="SAPBEXaggItem 3 5 8" xfId="9006"/>
    <cellStyle name="SAPBEXaggItem 3 5 9" xfId="9007"/>
    <cellStyle name="SAPBEXaggItem 3 6" xfId="675"/>
    <cellStyle name="SAPBEXaggItem 3 6 10" xfId="9008"/>
    <cellStyle name="SAPBEXaggItem 3 6 11" xfId="9009"/>
    <cellStyle name="SAPBEXaggItem 3 6 12" xfId="9010"/>
    <cellStyle name="SAPBEXaggItem 3 6 13" xfId="9011"/>
    <cellStyle name="SAPBEXaggItem 3 6 14" xfId="9012"/>
    <cellStyle name="SAPBEXaggItem 3 6 15" xfId="9013"/>
    <cellStyle name="SAPBEXaggItem 3 6 16" xfId="9014"/>
    <cellStyle name="SAPBEXaggItem 3 6 17" xfId="9015"/>
    <cellStyle name="SAPBEXaggItem 3 6 18" xfId="9016"/>
    <cellStyle name="SAPBEXaggItem 3 6 19" xfId="9017"/>
    <cellStyle name="SAPBEXaggItem 3 6 2" xfId="9018"/>
    <cellStyle name="SAPBEXaggItem 3 6 2 2" xfId="9019"/>
    <cellStyle name="SAPBEXaggItem 3 6 2 2 2" xfId="9020"/>
    <cellStyle name="SAPBEXaggItem 3 6 2 2 2 2" xfId="9021"/>
    <cellStyle name="SAPBEXaggItem 3 6 2 2 2 2 2" xfId="9022"/>
    <cellStyle name="SAPBEXaggItem 3 6 2 2 2 3" xfId="9023"/>
    <cellStyle name="SAPBEXaggItem 3 6 2 2 3" xfId="9024"/>
    <cellStyle name="SAPBEXaggItem 3 6 2 2 3 2" xfId="9025"/>
    <cellStyle name="SAPBEXaggItem 3 6 2 2 3 2 2" xfId="9026"/>
    <cellStyle name="SAPBEXaggItem 3 6 2 2 4" xfId="9027"/>
    <cellStyle name="SAPBEXaggItem 3 6 2 2 4 2" xfId="9028"/>
    <cellStyle name="SAPBEXaggItem 3 6 2 3" xfId="9029"/>
    <cellStyle name="SAPBEXaggItem 3 6 2 3 2" xfId="9030"/>
    <cellStyle name="SAPBEXaggItem 3 6 2 3 2 2" xfId="9031"/>
    <cellStyle name="SAPBEXaggItem 3 6 2 3 3" xfId="9032"/>
    <cellStyle name="SAPBEXaggItem 3 6 2 4" xfId="9033"/>
    <cellStyle name="SAPBEXaggItem 3 6 2 4 2" xfId="9034"/>
    <cellStyle name="SAPBEXaggItem 3 6 2 4 2 2" xfId="9035"/>
    <cellStyle name="SAPBEXaggItem 3 6 2 5" xfId="9036"/>
    <cellStyle name="SAPBEXaggItem 3 6 2 5 2" xfId="9037"/>
    <cellStyle name="SAPBEXaggItem 3 6 20" xfId="9038"/>
    <cellStyle name="SAPBEXaggItem 3 6 21" xfId="9039"/>
    <cellStyle name="SAPBEXaggItem 3 6 22" xfId="9040"/>
    <cellStyle name="SAPBEXaggItem 3 6 23" xfId="9041"/>
    <cellStyle name="SAPBEXaggItem 3 6 24" xfId="9042"/>
    <cellStyle name="SAPBEXaggItem 3 6 25" xfId="9043"/>
    <cellStyle name="SAPBEXaggItem 3 6 26" xfId="9044"/>
    <cellStyle name="SAPBEXaggItem 3 6 27" xfId="9045"/>
    <cellStyle name="SAPBEXaggItem 3 6 3" xfId="9046"/>
    <cellStyle name="SAPBEXaggItem 3 6 4" xfId="9047"/>
    <cellStyle name="SAPBEXaggItem 3 6 5" xfId="9048"/>
    <cellStyle name="SAPBEXaggItem 3 6 6" xfId="9049"/>
    <cellStyle name="SAPBEXaggItem 3 6 7" xfId="9050"/>
    <cellStyle name="SAPBEXaggItem 3 6 8" xfId="9051"/>
    <cellStyle name="SAPBEXaggItem 3 6 9" xfId="9052"/>
    <cellStyle name="SAPBEXaggItem 3 7" xfId="9053"/>
    <cellStyle name="SAPBEXaggItem 3 7 2" xfId="9054"/>
    <cellStyle name="SAPBEXaggItem 3 7 2 2" xfId="9055"/>
    <cellStyle name="SAPBEXaggItem 3 7 2 2 2" xfId="9056"/>
    <cellStyle name="SAPBEXaggItem 3 7 2 2 2 2" xfId="9057"/>
    <cellStyle name="SAPBEXaggItem 3 7 2 2 3" xfId="9058"/>
    <cellStyle name="SAPBEXaggItem 3 7 2 3" xfId="9059"/>
    <cellStyle name="SAPBEXaggItem 3 7 2 3 2" xfId="9060"/>
    <cellStyle name="SAPBEXaggItem 3 7 2 3 2 2" xfId="9061"/>
    <cellStyle name="SAPBEXaggItem 3 7 2 4" xfId="9062"/>
    <cellStyle name="SAPBEXaggItem 3 7 2 4 2" xfId="9063"/>
    <cellStyle name="SAPBEXaggItem 3 7 3" xfId="9064"/>
    <cellStyle name="SAPBEXaggItem 3 7 3 2" xfId="9065"/>
    <cellStyle name="SAPBEXaggItem 3 7 3 2 2" xfId="9066"/>
    <cellStyle name="SAPBEXaggItem 3 7 3 3" xfId="9067"/>
    <cellStyle name="SAPBEXaggItem 3 7 4" xfId="9068"/>
    <cellStyle name="SAPBEXaggItem 3 7 4 2" xfId="9069"/>
    <cellStyle name="SAPBEXaggItem 3 7 4 2 2" xfId="9070"/>
    <cellStyle name="SAPBEXaggItem 3 7 5" xfId="9071"/>
    <cellStyle name="SAPBEXaggItem 3 7 5 2" xfId="9072"/>
    <cellStyle name="SAPBEXaggItem 3 8" xfId="9073"/>
    <cellStyle name="SAPBEXaggItem 3 9" xfId="9074"/>
    <cellStyle name="SAPBEXaggItem 30" xfId="9075"/>
    <cellStyle name="SAPBEXaggItem 31" xfId="9076"/>
    <cellStyle name="SAPBEXaggItem 32" xfId="9077"/>
    <cellStyle name="SAPBEXaggItem 33" xfId="9078"/>
    <cellStyle name="SAPBEXaggItem 34" xfId="9079"/>
    <cellStyle name="SAPBEXaggItem 35" xfId="9080"/>
    <cellStyle name="SAPBEXaggItem 4" xfId="676"/>
    <cellStyle name="SAPBEXaggItem 4 10" xfId="9081"/>
    <cellStyle name="SAPBEXaggItem 4 11" xfId="9082"/>
    <cellStyle name="SAPBEXaggItem 4 12" xfId="9083"/>
    <cellStyle name="SAPBEXaggItem 4 13" xfId="9084"/>
    <cellStyle name="SAPBEXaggItem 4 14" xfId="9085"/>
    <cellStyle name="SAPBEXaggItem 4 15" xfId="9086"/>
    <cellStyle name="SAPBEXaggItem 4 16" xfId="9087"/>
    <cellStyle name="SAPBEXaggItem 4 17" xfId="9088"/>
    <cellStyle name="SAPBEXaggItem 4 18" xfId="9089"/>
    <cellStyle name="SAPBEXaggItem 4 19" xfId="9090"/>
    <cellStyle name="SAPBEXaggItem 4 2" xfId="9091"/>
    <cellStyle name="SAPBEXaggItem 4 2 2" xfId="9092"/>
    <cellStyle name="SAPBEXaggItem 4 2 2 2" xfId="9093"/>
    <cellStyle name="SAPBEXaggItem 4 2 2 2 2" xfId="9094"/>
    <cellStyle name="SAPBEXaggItem 4 2 2 2 2 2" xfId="9095"/>
    <cellStyle name="SAPBEXaggItem 4 2 2 2 3" xfId="9096"/>
    <cellStyle name="SAPBEXaggItem 4 2 2 3" xfId="9097"/>
    <cellStyle name="SAPBEXaggItem 4 2 2 3 2" xfId="9098"/>
    <cellStyle name="SAPBEXaggItem 4 2 2 3 2 2" xfId="9099"/>
    <cellStyle name="SAPBEXaggItem 4 2 2 4" xfId="9100"/>
    <cellStyle name="SAPBEXaggItem 4 2 2 4 2" xfId="9101"/>
    <cellStyle name="SAPBEXaggItem 4 2 3" xfId="9102"/>
    <cellStyle name="SAPBEXaggItem 4 2 3 2" xfId="9103"/>
    <cellStyle name="SAPBEXaggItem 4 2 3 2 2" xfId="9104"/>
    <cellStyle name="SAPBEXaggItem 4 2 3 3" xfId="9105"/>
    <cellStyle name="SAPBEXaggItem 4 2 4" xfId="9106"/>
    <cellStyle name="SAPBEXaggItem 4 2 4 2" xfId="9107"/>
    <cellStyle name="SAPBEXaggItem 4 2 4 2 2" xfId="9108"/>
    <cellStyle name="SAPBEXaggItem 4 2 5" xfId="9109"/>
    <cellStyle name="SAPBEXaggItem 4 2 5 2" xfId="9110"/>
    <cellStyle name="SAPBEXaggItem 4 20" xfId="9111"/>
    <cellStyle name="SAPBEXaggItem 4 21" xfId="9112"/>
    <cellStyle name="SAPBEXaggItem 4 22" xfId="9113"/>
    <cellStyle name="SAPBEXaggItem 4 23" xfId="9114"/>
    <cellStyle name="SAPBEXaggItem 4 24" xfId="9115"/>
    <cellStyle name="SAPBEXaggItem 4 25" xfId="9116"/>
    <cellStyle name="SAPBEXaggItem 4 26" xfId="9117"/>
    <cellStyle name="SAPBEXaggItem 4 27" xfId="9118"/>
    <cellStyle name="SAPBEXaggItem 4 3" xfId="9119"/>
    <cellStyle name="SAPBEXaggItem 4 4" xfId="9120"/>
    <cellStyle name="SAPBEXaggItem 4 5" xfId="9121"/>
    <cellStyle name="SAPBEXaggItem 4 6" xfId="9122"/>
    <cellStyle name="SAPBEXaggItem 4 7" xfId="9123"/>
    <cellStyle name="SAPBEXaggItem 4 8" xfId="9124"/>
    <cellStyle name="SAPBEXaggItem 4 9" xfId="9125"/>
    <cellStyle name="SAPBEXaggItem 5" xfId="677"/>
    <cellStyle name="SAPBEXaggItem 5 10" xfId="9126"/>
    <cellStyle name="SAPBEXaggItem 5 11" xfId="9127"/>
    <cellStyle name="SAPBEXaggItem 5 12" xfId="9128"/>
    <cellStyle name="SAPBEXaggItem 5 13" xfId="9129"/>
    <cellStyle name="SAPBEXaggItem 5 14" xfId="9130"/>
    <cellStyle name="SAPBEXaggItem 5 15" xfId="9131"/>
    <cellStyle name="SAPBEXaggItem 5 16" xfId="9132"/>
    <cellStyle name="SAPBEXaggItem 5 17" xfId="9133"/>
    <cellStyle name="SAPBEXaggItem 5 18" xfId="9134"/>
    <cellStyle name="SAPBEXaggItem 5 19" xfId="9135"/>
    <cellStyle name="SAPBEXaggItem 5 2" xfId="9136"/>
    <cellStyle name="SAPBEXaggItem 5 2 2" xfId="9137"/>
    <cellStyle name="SAPBEXaggItem 5 2 2 2" xfId="9138"/>
    <cellStyle name="SAPBEXaggItem 5 2 2 2 2" xfId="9139"/>
    <cellStyle name="SAPBEXaggItem 5 2 2 2 2 2" xfId="9140"/>
    <cellStyle name="SAPBEXaggItem 5 2 2 2 3" xfId="9141"/>
    <cellStyle name="SAPBEXaggItem 5 2 2 3" xfId="9142"/>
    <cellStyle name="SAPBEXaggItem 5 2 2 3 2" xfId="9143"/>
    <cellStyle name="SAPBEXaggItem 5 2 2 3 2 2" xfId="9144"/>
    <cellStyle name="SAPBEXaggItem 5 2 2 4" xfId="9145"/>
    <cellStyle name="SAPBEXaggItem 5 2 2 4 2" xfId="9146"/>
    <cellStyle name="SAPBEXaggItem 5 2 3" xfId="9147"/>
    <cellStyle name="SAPBEXaggItem 5 2 3 2" xfId="9148"/>
    <cellStyle name="SAPBEXaggItem 5 2 3 2 2" xfId="9149"/>
    <cellStyle name="SAPBEXaggItem 5 2 3 3" xfId="9150"/>
    <cellStyle name="SAPBEXaggItem 5 2 4" xfId="9151"/>
    <cellStyle name="SAPBEXaggItem 5 2 4 2" xfId="9152"/>
    <cellStyle name="SAPBEXaggItem 5 2 4 2 2" xfId="9153"/>
    <cellStyle name="SAPBEXaggItem 5 2 5" xfId="9154"/>
    <cellStyle name="SAPBEXaggItem 5 2 5 2" xfId="9155"/>
    <cellStyle name="SAPBEXaggItem 5 20" xfId="9156"/>
    <cellStyle name="SAPBEXaggItem 5 21" xfId="9157"/>
    <cellStyle name="SAPBEXaggItem 5 22" xfId="9158"/>
    <cellStyle name="SAPBEXaggItem 5 23" xfId="9159"/>
    <cellStyle name="SAPBEXaggItem 5 24" xfId="9160"/>
    <cellStyle name="SAPBEXaggItem 5 25" xfId="9161"/>
    <cellStyle name="SAPBEXaggItem 5 26" xfId="9162"/>
    <cellStyle name="SAPBEXaggItem 5 27" xfId="9163"/>
    <cellStyle name="SAPBEXaggItem 5 3" xfId="9164"/>
    <cellStyle name="SAPBEXaggItem 5 4" xfId="9165"/>
    <cellStyle name="SAPBEXaggItem 5 5" xfId="9166"/>
    <cellStyle name="SAPBEXaggItem 5 6" xfId="9167"/>
    <cellStyle name="SAPBEXaggItem 5 7" xfId="9168"/>
    <cellStyle name="SAPBEXaggItem 5 8" xfId="9169"/>
    <cellStyle name="SAPBEXaggItem 5 9" xfId="9170"/>
    <cellStyle name="SAPBEXaggItem 6" xfId="678"/>
    <cellStyle name="SAPBEXaggItem 6 10" xfId="9171"/>
    <cellStyle name="SAPBEXaggItem 6 11" xfId="9172"/>
    <cellStyle name="SAPBEXaggItem 6 12" xfId="9173"/>
    <cellStyle name="SAPBEXaggItem 6 13" xfId="9174"/>
    <cellStyle name="SAPBEXaggItem 6 14" xfId="9175"/>
    <cellStyle name="SAPBEXaggItem 6 15" xfId="9176"/>
    <cellStyle name="SAPBEXaggItem 6 16" xfId="9177"/>
    <cellStyle name="SAPBEXaggItem 6 17" xfId="9178"/>
    <cellStyle name="SAPBEXaggItem 6 18" xfId="9179"/>
    <cellStyle name="SAPBEXaggItem 6 19" xfId="9180"/>
    <cellStyle name="SAPBEXaggItem 6 2" xfId="9181"/>
    <cellStyle name="SAPBEXaggItem 6 2 2" xfId="9182"/>
    <cellStyle name="SAPBEXaggItem 6 2 2 2" xfId="9183"/>
    <cellStyle name="SAPBEXaggItem 6 2 2 2 2" xfId="9184"/>
    <cellStyle name="SAPBEXaggItem 6 2 2 2 2 2" xfId="9185"/>
    <cellStyle name="SAPBEXaggItem 6 2 2 2 3" xfId="9186"/>
    <cellStyle name="SAPBEXaggItem 6 2 2 3" xfId="9187"/>
    <cellStyle name="SAPBEXaggItem 6 2 2 3 2" xfId="9188"/>
    <cellStyle name="SAPBEXaggItem 6 2 2 3 2 2" xfId="9189"/>
    <cellStyle name="SAPBEXaggItem 6 2 2 4" xfId="9190"/>
    <cellStyle name="SAPBEXaggItem 6 2 2 4 2" xfId="9191"/>
    <cellStyle name="SAPBEXaggItem 6 2 3" xfId="9192"/>
    <cellStyle name="SAPBEXaggItem 6 2 3 2" xfId="9193"/>
    <cellStyle name="SAPBEXaggItem 6 2 3 2 2" xfId="9194"/>
    <cellStyle name="SAPBEXaggItem 6 2 3 3" xfId="9195"/>
    <cellStyle name="SAPBEXaggItem 6 2 4" xfId="9196"/>
    <cellStyle name="SAPBEXaggItem 6 2 4 2" xfId="9197"/>
    <cellStyle name="SAPBEXaggItem 6 2 4 2 2" xfId="9198"/>
    <cellStyle name="SAPBEXaggItem 6 2 5" xfId="9199"/>
    <cellStyle name="SAPBEXaggItem 6 2 5 2" xfId="9200"/>
    <cellStyle name="SAPBEXaggItem 6 20" xfId="9201"/>
    <cellStyle name="SAPBEXaggItem 6 21" xfId="9202"/>
    <cellStyle name="SAPBEXaggItem 6 22" xfId="9203"/>
    <cellStyle name="SAPBEXaggItem 6 23" xfId="9204"/>
    <cellStyle name="SAPBEXaggItem 6 24" xfId="9205"/>
    <cellStyle name="SAPBEXaggItem 6 25" xfId="9206"/>
    <cellStyle name="SAPBEXaggItem 6 26" xfId="9207"/>
    <cellStyle name="SAPBEXaggItem 6 27" xfId="9208"/>
    <cellStyle name="SAPBEXaggItem 6 3" xfId="9209"/>
    <cellStyle name="SAPBEXaggItem 6 4" xfId="9210"/>
    <cellStyle name="SAPBEXaggItem 6 5" xfId="9211"/>
    <cellStyle name="SAPBEXaggItem 6 6" xfId="9212"/>
    <cellStyle name="SAPBEXaggItem 6 7" xfId="9213"/>
    <cellStyle name="SAPBEXaggItem 6 8" xfId="9214"/>
    <cellStyle name="SAPBEXaggItem 6 9" xfId="9215"/>
    <cellStyle name="SAPBEXaggItem 7" xfId="679"/>
    <cellStyle name="SAPBEXaggItem 7 10" xfId="9216"/>
    <cellStyle name="SAPBEXaggItem 7 11" xfId="9217"/>
    <cellStyle name="SAPBEXaggItem 7 12" xfId="9218"/>
    <cellStyle name="SAPBEXaggItem 7 13" xfId="9219"/>
    <cellStyle name="SAPBEXaggItem 7 14" xfId="9220"/>
    <cellStyle name="SAPBEXaggItem 7 15" xfId="9221"/>
    <cellStyle name="SAPBEXaggItem 7 16" xfId="9222"/>
    <cellStyle name="SAPBEXaggItem 7 17" xfId="9223"/>
    <cellStyle name="SAPBEXaggItem 7 18" xfId="9224"/>
    <cellStyle name="SAPBEXaggItem 7 19" xfId="9225"/>
    <cellStyle name="SAPBEXaggItem 7 2" xfId="9226"/>
    <cellStyle name="SAPBEXaggItem 7 2 2" xfId="9227"/>
    <cellStyle name="SAPBEXaggItem 7 2 2 2" xfId="9228"/>
    <cellStyle name="SAPBEXaggItem 7 2 2 2 2" xfId="9229"/>
    <cellStyle name="SAPBEXaggItem 7 2 2 2 2 2" xfId="9230"/>
    <cellStyle name="SAPBEXaggItem 7 2 2 2 3" xfId="9231"/>
    <cellStyle name="SAPBEXaggItem 7 2 2 3" xfId="9232"/>
    <cellStyle name="SAPBEXaggItem 7 2 2 3 2" xfId="9233"/>
    <cellStyle name="SAPBEXaggItem 7 2 2 3 2 2" xfId="9234"/>
    <cellStyle name="SAPBEXaggItem 7 2 2 4" xfId="9235"/>
    <cellStyle name="SAPBEXaggItem 7 2 2 4 2" xfId="9236"/>
    <cellStyle name="SAPBEXaggItem 7 2 3" xfId="9237"/>
    <cellStyle name="SAPBEXaggItem 7 2 3 2" xfId="9238"/>
    <cellStyle name="SAPBEXaggItem 7 2 3 2 2" xfId="9239"/>
    <cellStyle name="SAPBEXaggItem 7 2 3 3" xfId="9240"/>
    <cellStyle name="SAPBEXaggItem 7 2 4" xfId="9241"/>
    <cellStyle name="SAPBEXaggItem 7 2 4 2" xfId="9242"/>
    <cellStyle name="SAPBEXaggItem 7 2 4 2 2" xfId="9243"/>
    <cellStyle name="SAPBEXaggItem 7 2 5" xfId="9244"/>
    <cellStyle name="SAPBEXaggItem 7 2 5 2" xfId="9245"/>
    <cellStyle name="SAPBEXaggItem 7 20" xfId="9246"/>
    <cellStyle name="SAPBEXaggItem 7 21" xfId="9247"/>
    <cellStyle name="SAPBEXaggItem 7 22" xfId="9248"/>
    <cellStyle name="SAPBEXaggItem 7 23" xfId="9249"/>
    <cellStyle name="SAPBEXaggItem 7 24" xfId="9250"/>
    <cellStyle name="SAPBEXaggItem 7 25" xfId="9251"/>
    <cellStyle name="SAPBEXaggItem 7 26" xfId="9252"/>
    <cellStyle name="SAPBEXaggItem 7 27" xfId="9253"/>
    <cellStyle name="SAPBEXaggItem 7 3" xfId="9254"/>
    <cellStyle name="SAPBEXaggItem 7 4" xfId="9255"/>
    <cellStyle name="SAPBEXaggItem 7 5" xfId="9256"/>
    <cellStyle name="SAPBEXaggItem 7 6" xfId="9257"/>
    <cellStyle name="SAPBEXaggItem 7 7" xfId="9258"/>
    <cellStyle name="SAPBEXaggItem 7 8" xfId="9259"/>
    <cellStyle name="SAPBEXaggItem 7 9" xfId="9260"/>
    <cellStyle name="SAPBEXaggItem 8" xfId="661"/>
    <cellStyle name="SAPBEXaggItem 8 10" xfId="9261"/>
    <cellStyle name="SAPBEXaggItem 8 11" xfId="9262"/>
    <cellStyle name="SAPBEXaggItem 8 12" xfId="9263"/>
    <cellStyle name="SAPBEXaggItem 8 13" xfId="9264"/>
    <cellStyle name="SAPBEXaggItem 8 14" xfId="9265"/>
    <cellStyle name="SAPBEXaggItem 8 15" xfId="9266"/>
    <cellStyle name="SAPBEXaggItem 8 16" xfId="9267"/>
    <cellStyle name="SAPBEXaggItem 8 17" xfId="9268"/>
    <cellStyle name="SAPBEXaggItem 8 18" xfId="9269"/>
    <cellStyle name="SAPBEXaggItem 8 19" xfId="9270"/>
    <cellStyle name="SAPBEXaggItem 8 2" xfId="9271"/>
    <cellStyle name="SAPBEXaggItem 8 2 2" xfId="9272"/>
    <cellStyle name="SAPBEXaggItem 8 2 2 2" xfId="9273"/>
    <cellStyle name="SAPBEXaggItem 8 2 2 2 2" xfId="9274"/>
    <cellStyle name="SAPBEXaggItem 8 2 2 2 2 2" xfId="9275"/>
    <cellStyle name="SAPBEXaggItem 8 2 2 2 3" xfId="9276"/>
    <cellStyle name="SAPBEXaggItem 8 2 2 3" xfId="9277"/>
    <cellStyle name="SAPBEXaggItem 8 2 2 3 2" xfId="9278"/>
    <cellStyle name="SAPBEXaggItem 8 2 2 3 2 2" xfId="9279"/>
    <cellStyle name="SAPBEXaggItem 8 2 2 4" xfId="9280"/>
    <cellStyle name="SAPBEXaggItem 8 2 2 4 2" xfId="9281"/>
    <cellStyle name="SAPBEXaggItem 8 2 3" xfId="9282"/>
    <cellStyle name="SAPBEXaggItem 8 2 3 2" xfId="9283"/>
    <cellStyle name="SAPBEXaggItem 8 2 3 2 2" xfId="9284"/>
    <cellStyle name="SAPBEXaggItem 8 2 3 3" xfId="9285"/>
    <cellStyle name="SAPBEXaggItem 8 2 4" xfId="9286"/>
    <cellStyle name="SAPBEXaggItem 8 2 4 2" xfId="9287"/>
    <cellStyle name="SAPBEXaggItem 8 2 4 2 2" xfId="9288"/>
    <cellStyle name="SAPBEXaggItem 8 2 5" xfId="9289"/>
    <cellStyle name="SAPBEXaggItem 8 2 5 2" xfId="9290"/>
    <cellStyle name="SAPBEXaggItem 8 20" xfId="9291"/>
    <cellStyle name="SAPBEXaggItem 8 21" xfId="9292"/>
    <cellStyle name="SAPBEXaggItem 8 22" xfId="9293"/>
    <cellStyle name="SAPBEXaggItem 8 23" xfId="9294"/>
    <cellStyle name="SAPBEXaggItem 8 24" xfId="9295"/>
    <cellStyle name="SAPBEXaggItem 8 25" xfId="9296"/>
    <cellStyle name="SAPBEXaggItem 8 26" xfId="9297"/>
    <cellStyle name="SAPBEXaggItem 8 27" xfId="9298"/>
    <cellStyle name="SAPBEXaggItem 8 3" xfId="9299"/>
    <cellStyle name="SAPBEXaggItem 8 4" xfId="9300"/>
    <cellStyle name="SAPBEXaggItem 8 5" xfId="9301"/>
    <cellStyle name="SAPBEXaggItem 8 6" xfId="9302"/>
    <cellStyle name="SAPBEXaggItem 8 7" xfId="9303"/>
    <cellStyle name="SAPBEXaggItem 8 8" xfId="9304"/>
    <cellStyle name="SAPBEXaggItem 8 9" xfId="9305"/>
    <cellStyle name="SAPBEXaggItem 9" xfId="1314"/>
    <cellStyle name="SAPBEXaggItem 9 10" xfId="9306"/>
    <cellStyle name="SAPBEXaggItem 9 11" xfId="9307"/>
    <cellStyle name="SAPBEXaggItem 9 12" xfId="9308"/>
    <cellStyle name="SAPBEXaggItem 9 13" xfId="9309"/>
    <cellStyle name="SAPBEXaggItem 9 14" xfId="9310"/>
    <cellStyle name="SAPBEXaggItem 9 15" xfId="9311"/>
    <cellStyle name="SAPBEXaggItem 9 16" xfId="9312"/>
    <cellStyle name="SAPBEXaggItem 9 17" xfId="9313"/>
    <cellStyle name="SAPBEXaggItem 9 18" xfId="9314"/>
    <cellStyle name="SAPBEXaggItem 9 19" xfId="9315"/>
    <cellStyle name="SAPBEXaggItem 9 2" xfId="9316"/>
    <cellStyle name="SAPBEXaggItem 9 2 2" xfId="9317"/>
    <cellStyle name="SAPBEXaggItem 9 2 2 2" xfId="9318"/>
    <cellStyle name="SAPBEXaggItem 9 2 2 2 2" xfId="9319"/>
    <cellStyle name="SAPBEXaggItem 9 2 2 2 2 2" xfId="9320"/>
    <cellStyle name="SAPBEXaggItem 9 2 2 2 3" xfId="9321"/>
    <cellStyle name="SAPBEXaggItem 9 2 2 3" xfId="9322"/>
    <cellStyle name="SAPBEXaggItem 9 2 2 3 2" xfId="9323"/>
    <cellStyle name="SAPBEXaggItem 9 2 2 3 2 2" xfId="9324"/>
    <cellStyle name="SAPBEXaggItem 9 2 2 4" xfId="9325"/>
    <cellStyle name="SAPBEXaggItem 9 2 2 4 2" xfId="9326"/>
    <cellStyle name="SAPBEXaggItem 9 2 3" xfId="9327"/>
    <cellStyle name="SAPBEXaggItem 9 2 3 2" xfId="9328"/>
    <cellStyle name="SAPBEXaggItem 9 2 3 2 2" xfId="9329"/>
    <cellStyle name="SAPBEXaggItem 9 2 3 3" xfId="9330"/>
    <cellStyle name="SAPBEXaggItem 9 2 4" xfId="9331"/>
    <cellStyle name="SAPBEXaggItem 9 2 4 2" xfId="9332"/>
    <cellStyle name="SAPBEXaggItem 9 2 4 2 2" xfId="9333"/>
    <cellStyle name="SAPBEXaggItem 9 2 5" xfId="9334"/>
    <cellStyle name="SAPBEXaggItem 9 2 5 2" xfId="9335"/>
    <cellStyle name="SAPBEXaggItem 9 20" xfId="9336"/>
    <cellStyle name="SAPBEXaggItem 9 21" xfId="9337"/>
    <cellStyle name="SAPBEXaggItem 9 22" xfId="9338"/>
    <cellStyle name="SAPBEXaggItem 9 23" xfId="9339"/>
    <cellStyle name="SAPBEXaggItem 9 24" xfId="9340"/>
    <cellStyle name="SAPBEXaggItem 9 25" xfId="9341"/>
    <cellStyle name="SAPBEXaggItem 9 26" xfId="9342"/>
    <cellStyle name="SAPBEXaggItem 9 27" xfId="9343"/>
    <cellStyle name="SAPBEXaggItem 9 28" xfId="9344"/>
    <cellStyle name="SAPBEXaggItem 9 3" xfId="9345"/>
    <cellStyle name="SAPBEXaggItem 9 3 2" xfId="9346"/>
    <cellStyle name="SAPBEXaggItem 9 3 2 2" xfId="9347"/>
    <cellStyle name="SAPBEXaggItem 9 3 2 2 2" xfId="9348"/>
    <cellStyle name="SAPBEXaggItem 9 3 3" xfId="9349"/>
    <cellStyle name="SAPBEXaggItem 9 3 3 2" xfId="9350"/>
    <cellStyle name="SAPBEXaggItem 9 4" xfId="9351"/>
    <cellStyle name="SAPBEXaggItem 9 5" xfId="9352"/>
    <cellStyle name="SAPBEXaggItem 9 6" xfId="9353"/>
    <cellStyle name="SAPBEXaggItem 9 7" xfId="9354"/>
    <cellStyle name="SAPBEXaggItem 9 8" xfId="9355"/>
    <cellStyle name="SAPBEXaggItem 9 9" xfId="9356"/>
    <cellStyle name="SAPBEXaggItem_20120921_SF-grote-ronde-Liesbethdump2" xfId="359"/>
    <cellStyle name="SAPBEXaggItemX" xfId="67"/>
    <cellStyle name="SAPBEXaggItemX 10" xfId="9357"/>
    <cellStyle name="SAPBEXaggItemX 11" xfId="9358"/>
    <cellStyle name="SAPBEXaggItemX 12" xfId="9359"/>
    <cellStyle name="SAPBEXaggItemX 13" xfId="9360"/>
    <cellStyle name="SAPBEXaggItemX 14" xfId="9361"/>
    <cellStyle name="SAPBEXaggItemX 15" xfId="9362"/>
    <cellStyle name="SAPBEXaggItemX 16" xfId="9363"/>
    <cellStyle name="SAPBEXaggItemX 17" xfId="9364"/>
    <cellStyle name="SAPBEXaggItemX 18" xfId="9365"/>
    <cellStyle name="SAPBEXaggItemX 19" xfId="9366"/>
    <cellStyle name="SAPBEXaggItemX 2" xfId="459"/>
    <cellStyle name="SAPBEXaggItemX 2 10" xfId="9367"/>
    <cellStyle name="SAPBEXaggItemX 2 11" xfId="9368"/>
    <cellStyle name="SAPBEXaggItemX 2 12" xfId="9369"/>
    <cellStyle name="SAPBEXaggItemX 2 13" xfId="9370"/>
    <cellStyle name="SAPBEXaggItemX 2 14" xfId="9371"/>
    <cellStyle name="SAPBEXaggItemX 2 15" xfId="9372"/>
    <cellStyle name="SAPBEXaggItemX 2 16" xfId="9373"/>
    <cellStyle name="SAPBEXaggItemX 2 17" xfId="9374"/>
    <cellStyle name="SAPBEXaggItemX 2 18" xfId="9375"/>
    <cellStyle name="SAPBEXaggItemX 2 19" xfId="9376"/>
    <cellStyle name="SAPBEXaggItemX 2 2" xfId="681"/>
    <cellStyle name="SAPBEXaggItemX 2 2 10" xfId="9377"/>
    <cellStyle name="SAPBEXaggItemX 2 2 11" xfId="9378"/>
    <cellStyle name="SAPBEXaggItemX 2 2 12" xfId="9379"/>
    <cellStyle name="SAPBEXaggItemX 2 2 13" xfId="9380"/>
    <cellStyle name="SAPBEXaggItemX 2 2 14" xfId="9381"/>
    <cellStyle name="SAPBEXaggItemX 2 2 15" xfId="9382"/>
    <cellStyle name="SAPBEXaggItemX 2 2 16" xfId="9383"/>
    <cellStyle name="SAPBEXaggItemX 2 2 17" xfId="9384"/>
    <cellStyle name="SAPBEXaggItemX 2 2 18" xfId="9385"/>
    <cellStyle name="SAPBEXaggItemX 2 2 19" xfId="9386"/>
    <cellStyle name="SAPBEXaggItemX 2 2 2" xfId="9387"/>
    <cellStyle name="SAPBEXaggItemX 2 2 2 2" xfId="9388"/>
    <cellStyle name="SAPBEXaggItemX 2 2 2 2 2" xfId="9389"/>
    <cellStyle name="SAPBEXaggItemX 2 2 2 2 2 2" xfId="9390"/>
    <cellStyle name="SAPBEXaggItemX 2 2 2 2 2 2 2" xfId="9391"/>
    <cellStyle name="SAPBEXaggItemX 2 2 2 2 2 3" xfId="9392"/>
    <cellStyle name="SAPBEXaggItemX 2 2 2 2 3" xfId="9393"/>
    <cellStyle name="SAPBEXaggItemX 2 2 2 2 3 2" xfId="9394"/>
    <cellStyle name="SAPBEXaggItemX 2 2 2 2 3 2 2" xfId="9395"/>
    <cellStyle name="SAPBEXaggItemX 2 2 2 2 4" xfId="9396"/>
    <cellStyle name="SAPBEXaggItemX 2 2 2 2 4 2" xfId="9397"/>
    <cellStyle name="SAPBEXaggItemX 2 2 2 3" xfId="9398"/>
    <cellStyle name="SAPBEXaggItemX 2 2 2 3 2" xfId="9399"/>
    <cellStyle name="SAPBEXaggItemX 2 2 2 3 2 2" xfId="9400"/>
    <cellStyle name="SAPBEXaggItemX 2 2 2 3 3" xfId="9401"/>
    <cellStyle name="SAPBEXaggItemX 2 2 2 4" xfId="9402"/>
    <cellStyle name="SAPBEXaggItemX 2 2 2 4 2" xfId="9403"/>
    <cellStyle name="SAPBEXaggItemX 2 2 2 4 2 2" xfId="9404"/>
    <cellStyle name="SAPBEXaggItemX 2 2 2 5" xfId="9405"/>
    <cellStyle name="SAPBEXaggItemX 2 2 2 5 2" xfId="9406"/>
    <cellStyle name="SAPBEXaggItemX 2 2 20" xfId="9407"/>
    <cellStyle name="SAPBEXaggItemX 2 2 21" xfId="9408"/>
    <cellStyle name="SAPBEXaggItemX 2 2 22" xfId="9409"/>
    <cellStyle name="SAPBEXaggItemX 2 2 23" xfId="9410"/>
    <cellStyle name="SAPBEXaggItemX 2 2 24" xfId="9411"/>
    <cellStyle name="SAPBEXaggItemX 2 2 25" xfId="9412"/>
    <cellStyle name="SAPBEXaggItemX 2 2 26" xfId="9413"/>
    <cellStyle name="SAPBEXaggItemX 2 2 27" xfId="9414"/>
    <cellStyle name="SAPBEXaggItemX 2 2 3" xfId="9415"/>
    <cellStyle name="SAPBEXaggItemX 2 2 4" xfId="9416"/>
    <cellStyle name="SAPBEXaggItemX 2 2 5" xfId="9417"/>
    <cellStyle name="SAPBEXaggItemX 2 2 6" xfId="9418"/>
    <cellStyle name="SAPBEXaggItemX 2 2 7" xfId="9419"/>
    <cellStyle name="SAPBEXaggItemX 2 2 8" xfId="9420"/>
    <cellStyle name="SAPBEXaggItemX 2 2 9" xfId="9421"/>
    <cellStyle name="SAPBEXaggItemX 2 20" xfId="9422"/>
    <cellStyle name="SAPBEXaggItemX 2 21" xfId="9423"/>
    <cellStyle name="SAPBEXaggItemX 2 22" xfId="9424"/>
    <cellStyle name="SAPBEXaggItemX 2 23" xfId="9425"/>
    <cellStyle name="SAPBEXaggItemX 2 24" xfId="9426"/>
    <cellStyle name="SAPBEXaggItemX 2 25" xfId="9427"/>
    <cellStyle name="SAPBEXaggItemX 2 26" xfId="9428"/>
    <cellStyle name="SAPBEXaggItemX 2 27" xfId="9429"/>
    <cellStyle name="SAPBEXaggItemX 2 28" xfId="9430"/>
    <cellStyle name="SAPBEXaggItemX 2 29" xfId="9431"/>
    <cellStyle name="SAPBEXaggItemX 2 3" xfId="682"/>
    <cellStyle name="SAPBEXaggItemX 2 3 10" xfId="9432"/>
    <cellStyle name="SAPBEXaggItemX 2 3 11" xfId="9433"/>
    <cellStyle name="SAPBEXaggItemX 2 3 12" xfId="9434"/>
    <cellStyle name="SAPBEXaggItemX 2 3 13" xfId="9435"/>
    <cellStyle name="SAPBEXaggItemX 2 3 14" xfId="9436"/>
    <cellStyle name="SAPBEXaggItemX 2 3 15" xfId="9437"/>
    <cellStyle name="SAPBEXaggItemX 2 3 16" xfId="9438"/>
    <cellStyle name="SAPBEXaggItemX 2 3 17" xfId="9439"/>
    <cellStyle name="SAPBEXaggItemX 2 3 18" xfId="9440"/>
    <cellStyle name="SAPBEXaggItemX 2 3 19" xfId="9441"/>
    <cellStyle name="SAPBEXaggItemX 2 3 2" xfId="9442"/>
    <cellStyle name="SAPBEXaggItemX 2 3 2 2" xfId="9443"/>
    <cellStyle name="SAPBEXaggItemX 2 3 2 2 2" xfId="9444"/>
    <cellStyle name="SAPBEXaggItemX 2 3 2 2 2 2" xfId="9445"/>
    <cellStyle name="SAPBEXaggItemX 2 3 2 2 2 2 2" xfId="9446"/>
    <cellStyle name="SAPBEXaggItemX 2 3 2 2 2 3" xfId="9447"/>
    <cellStyle name="SAPBEXaggItemX 2 3 2 2 3" xfId="9448"/>
    <cellStyle name="SAPBEXaggItemX 2 3 2 2 3 2" xfId="9449"/>
    <cellStyle name="SAPBEXaggItemX 2 3 2 2 3 2 2" xfId="9450"/>
    <cellStyle name="SAPBEXaggItemX 2 3 2 2 4" xfId="9451"/>
    <cellStyle name="SAPBEXaggItemX 2 3 2 2 4 2" xfId="9452"/>
    <cellStyle name="SAPBEXaggItemX 2 3 2 3" xfId="9453"/>
    <cellStyle name="SAPBEXaggItemX 2 3 2 3 2" xfId="9454"/>
    <cellStyle name="SAPBEXaggItemX 2 3 2 3 2 2" xfId="9455"/>
    <cellStyle name="SAPBEXaggItemX 2 3 2 3 3" xfId="9456"/>
    <cellStyle name="SAPBEXaggItemX 2 3 2 4" xfId="9457"/>
    <cellStyle name="SAPBEXaggItemX 2 3 2 4 2" xfId="9458"/>
    <cellStyle name="SAPBEXaggItemX 2 3 2 4 2 2" xfId="9459"/>
    <cellStyle name="SAPBEXaggItemX 2 3 2 5" xfId="9460"/>
    <cellStyle name="SAPBEXaggItemX 2 3 2 5 2" xfId="9461"/>
    <cellStyle name="SAPBEXaggItemX 2 3 20" xfId="9462"/>
    <cellStyle name="SAPBEXaggItemX 2 3 21" xfId="9463"/>
    <cellStyle name="SAPBEXaggItemX 2 3 22" xfId="9464"/>
    <cellStyle name="SAPBEXaggItemX 2 3 23" xfId="9465"/>
    <cellStyle name="SAPBEXaggItemX 2 3 24" xfId="9466"/>
    <cellStyle name="SAPBEXaggItemX 2 3 25" xfId="9467"/>
    <cellStyle name="SAPBEXaggItemX 2 3 26" xfId="9468"/>
    <cellStyle name="SAPBEXaggItemX 2 3 27" xfId="9469"/>
    <cellStyle name="SAPBEXaggItemX 2 3 3" xfId="9470"/>
    <cellStyle name="SAPBEXaggItemX 2 3 4" xfId="9471"/>
    <cellStyle name="SAPBEXaggItemX 2 3 5" xfId="9472"/>
    <cellStyle name="SAPBEXaggItemX 2 3 6" xfId="9473"/>
    <cellStyle name="SAPBEXaggItemX 2 3 7" xfId="9474"/>
    <cellStyle name="SAPBEXaggItemX 2 3 8" xfId="9475"/>
    <cellStyle name="SAPBEXaggItemX 2 3 9" xfId="9476"/>
    <cellStyle name="SAPBEXaggItemX 2 30" xfId="9477"/>
    <cellStyle name="SAPBEXaggItemX 2 31" xfId="9478"/>
    <cellStyle name="SAPBEXaggItemX 2 32" xfId="9479"/>
    <cellStyle name="SAPBEXaggItemX 2 4" xfId="683"/>
    <cellStyle name="SAPBEXaggItemX 2 4 10" xfId="9480"/>
    <cellStyle name="SAPBEXaggItemX 2 4 11" xfId="9481"/>
    <cellStyle name="SAPBEXaggItemX 2 4 12" xfId="9482"/>
    <cellStyle name="SAPBEXaggItemX 2 4 13" xfId="9483"/>
    <cellStyle name="SAPBEXaggItemX 2 4 14" xfId="9484"/>
    <cellStyle name="SAPBEXaggItemX 2 4 15" xfId="9485"/>
    <cellStyle name="SAPBEXaggItemX 2 4 16" xfId="9486"/>
    <cellStyle name="SAPBEXaggItemX 2 4 17" xfId="9487"/>
    <cellStyle name="SAPBEXaggItemX 2 4 18" xfId="9488"/>
    <cellStyle name="SAPBEXaggItemX 2 4 19" xfId="9489"/>
    <cellStyle name="SAPBEXaggItemX 2 4 2" xfId="9490"/>
    <cellStyle name="SAPBEXaggItemX 2 4 2 2" xfId="9491"/>
    <cellStyle name="SAPBEXaggItemX 2 4 2 2 2" xfId="9492"/>
    <cellStyle name="SAPBEXaggItemX 2 4 2 2 2 2" xfId="9493"/>
    <cellStyle name="SAPBEXaggItemX 2 4 2 2 2 2 2" xfId="9494"/>
    <cellStyle name="SAPBEXaggItemX 2 4 2 2 2 3" xfId="9495"/>
    <cellStyle name="SAPBEXaggItemX 2 4 2 2 3" xfId="9496"/>
    <cellStyle name="SAPBEXaggItemX 2 4 2 2 3 2" xfId="9497"/>
    <cellStyle name="SAPBEXaggItemX 2 4 2 2 3 2 2" xfId="9498"/>
    <cellStyle name="SAPBEXaggItemX 2 4 2 2 4" xfId="9499"/>
    <cellStyle name="SAPBEXaggItemX 2 4 2 2 4 2" xfId="9500"/>
    <cellStyle name="SAPBEXaggItemX 2 4 2 3" xfId="9501"/>
    <cellStyle name="SAPBEXaggItemX 2 4 2 3 2" xfId="9502"/>
    <cellStyle name="SAPBEXaggItemX 2 4 2 3 2 2" xfId="9503"/>
    <cellStyle name="SAPBEXaggItemX 2 4 2 3 3" xfId="9504"/>
    <cellStyle name="SAPBEXaggItemX 2 4 2 4" xfId="9505"/>
    <cellStyle name="SAPBEXaggItemX 2 4 2 4 2" xfId="9506"/>
    <cellStyle name="SAPBEXaggItemX 2 4 2 4 2 2" xfId="9507"/>
    <cellStyle name="SAPBEXaggItemX 2 4 2 5" xfId="9508"/>
    <cellStyle name="SAPBEXaggItemX 2 4 2 5 2" xfId="9509"/>
    <cellStyle name="SAPBEXaggItemX 2 4 20" xfId="9510"/>
    <cellStyle name="SAPBEXaggItemX 2 4 21" xfId="9511"/>
    <cellStyle name="SAPBEXaggItemX 2 4 22" xfId="9512"/>
    <cellStyle name="SAPBEXaggItemX 2 4 23" xfId="9513"/>
    <cellStyle name="SAPBEXaggItemX 2 4 24" xfId="9514"/>
    <cellStyle name="SAPBEXaggItemX 2 4 25" xfId="9515"/>
    <cellStyle name="SAPBEXaggItemX 2 4 26" xfId="9516"/>
    <cellStyle name="SAPBEXaggItemX 2 4 27" xfId="9517"/>
    <cellStyle name="SAPBEXaggItemX 2 4 3" xfId="9518"/>
    <cellStyle name="SAPBEXaggItemX 2 4 4" xfId="9519"/>
    <cellStyle name="SAPBEXaggItemX 2 4 5" xfId="9520"/>
    <cellStyle name="SAPBEXaggItemX 2 4 6" xfId="9521"/>
    <cellStyle name="SAPBEXaggItemX 2 4 7" xfId="9522"/>
    <cellStyle name="SAPBEXaggItemX 2 4 8" xfId="9523"/>
    <cellStyle name="SAPBEXaggItemX 2 4 9" xfId="9524"/>
    <cellStyle name="SAPBEXaggItemX 2 5" xfId="684"/>
    <cellStyle name="SAPBEXaggItemX 2 5 10" xfId="9525"/>
    <cellStyle name="SAPBEXaggItemX 2 5 11" xfId="9526"/>
    <cellStyle name="SAPBEXaggItemX 2 5 12" xfId="9527"/>
    <cellStyle name="SAPBEXaggItemX 2 5 13" xfId="9528"/>
    <cellStyle name="SAPBEXaggItemX 2 5 14" xfId="9529"/>
    <cellStyle name="SAPBEXaggItemX 2 5 15" xfId="9530"/>
    <cellStyle name="SAPBEXaggItemX 2 5 16" xfId="9531"/>
    <cellStyle name="SAPBEXaggItemX 2 5 17" xfId="9532"/>
    <cellStyle name="SAPBEXaggItemX 2 5 18" xfId="9533"/>
    <cellStyle name="SAPBEXaggItemX 2 5 19" xfId="9534"/>
    <cellStyle name="SAPBEXaggItemX 2 5 2" xfId="9535"/>
    <cellStyle name="SAPBEXaggItemX 2 5 2 2" xfId="9536"/>
    <cellStyle name="SAPBEXaggItemX 2 5 2 2 2" xfId="9537"/>
    <cellStyle name="SAPBEXaggItemX 2 5 2 2 2 2" xfId="9538"/>
    <cellStyle name="SAPBEXaggItemX 2 5 2 2 2 2 2" xfId="9539"/>
    <cellStyle name="SAPBEXaggItemX 2 5 2 2 2 3" xfId="9540"/>
    <cellStyle name="SAPBEXaggItemX 2 5 2 2 3" xfId="9541"/>
    <cellStyle name="SAPBEXaggItemX 2 5 2 2 3 2" xfId="9542"/>
    <cellStyle name="SAPBEXaggItemX 2 5 2 2 3 2 2" xfId="9543"/>
    <cellStyle name="SAPBEXaggItemX 2 5 2 2 4" xfId="9544"/>
    <cellStyle name="SAPBEXaggItemX 2 5 2 2 4 2" xfId="9545"/>
    <cellStyle name="SAPBEXaggItemX 2 5 2 3" xfId="9546"/>
    <cellStyle name="SAPBEXaggItemX 2 5 2 3 2" xfId="9547"/>
    <cellStyle name="SAPBEXaggItemX 2 5 2 3 2 2" xfId="9548"/>
    <cellStyle name="SAPBEXaggItemX 2 5 2 3 3" xfId="9549"/>
    <cellStyle name="SAPBEXaggItemX 2 5 2 4" xfId="9550"/>
    <cellStyle name="SAPBEXaggItemX 2 5 2 4 2" xfId="9551"/>
    <cellStyle name="SAPBEXaggItemX 2 5 2 4 2 2" xfId="9552"/>
    <cellStyle name="SAPBEXaggItemX 2 5 2 5" xfId="9553"/>
    <cellStyle name="SAPBEXaggItemX 2 5 2 5 2" xfId="9554"/>
    <cellStyle name="SAPBEXaggItemX 2 5 20" xfId="9555"/>
    <cellStyle name="SAPBEXaggItemX 2 5 21" xfId="9556"/>
    <cellStyle name="SAPBEXaggItemX 2 5 22" xfId="9557"/>
    <cellStyle name="SAPBEXaggItemX 2 5 23" xfId="9558"/>
    <cellStyle name="SAPBEXaggItemX 2 5 24" xfId="9559"/>
    <cellStyle name="SAPBEXaggItemX 2 5 25" xfId="9560"/>
    <cellStyle name="SAPBEXaggItemX 2 5 26" xfId="9561"/>
    <cellStyle name="SAPBEXaggItemX 2 5 27" xfId="9562"/>
    <cellStyle name="SAPBEXaggItemX 2 5 3" xfId="9563"/>
    <cellStyle name="SAPBEXaggItemX 2 5 4" xfId="9564"/>
    <cellStyle name="SAPBEXaggItemX 2 5 5" xfId="9565"/>
    <cellStyle name="SAPBEXaggItemX 2 5 6" xfId="9566"/>
    <cellStyle name="SAPBEXaggItemX 2 5 7" xfId="9567"/>
    <cellStyle name="SAPBEXaggItemX 2 5 8" xfId="9568"/>
    <cellStyle name="SAPBEXaggItemX 2 5 9" xfId="9569"/>
    <cellStyle name="SAPBEXaggItemX 2 6" xfId="685"/>
    <cellStyle name="SAPBEXaggItemX 2 6 10" xfId="9570"/>
    <cellStyle name="SAPBEXaggItemX 2 6 11" xfId="9571"/>
    <cellStyle name="SAPBEXaggItemX 2 6 12" xfId="9572"/>
    <cellStyle name="SAPBEXaggItemX 2 6 13" xfId="9573"/>
    <cellStyle name="SAPBEXaggItemX 2 6 14" xfId="9574"/>
    <cellStyle name="SAPBEXaggItemX 2 6 15" xfId="9575"/>
    <cellStyle name="SAPBEXaggItemX 2 6 16" xfId="9576"/>
    <cellStyle name="SAPBEXaggItemX 2 6 17" xfId="9577"/>
    <cellStyle name="SAPBEXaggItemX 2 6 18" xfId="9578"/>
    <cellStyle name="SAPBEXaggItemX 2 6 19" xfId="9579"/>
    <cellStyle name="SAPBEXaggItemX 2 6 2" xfId="9580"/>
    <cellStyle name="SAPBEXaggItemX 2 6 2 2" xfId="9581"/>
    <cellStyle name="SAPBEXaggItemX 2 6 2 2 2" xfId="9582"/>
    <cellStyle name="SAPBEXaggItemX 2 6 2 2 2 2" xfId="9583"/>
    <cellStyle name="SAPBEXaggItemX 2 6 2 2 2 2 2" xfId="9584"/>
    <cellStyle name="SAPBEXaggItemX 2 6 2 2 2 3" xfId="9585"/>
    <cellStyle name="SAPBEXaggItemX 2 6 2 2 3" xfId="9586"/>
    <cellStyle name="SAPBEXaggItemX 2 6 2 2 3 2" xfId="9587"/>
    <cellStyle name="SAPBEXaggItemX 2 6 2 2 3 2 2" xfId="9588"/>
    <cellStyle name="SAPBEXaggItemX 2 6 2 2 4" xfId="9589"/>
    <cellStyle name="SAPBEXaggItemX 2 6 2 2 4 2" xfId="9590"/>
    <cellStyle name="SAPBEXaggItemX 2 6 2 3" xfId="9591"/>
    <cellStyle name="SAPBEXaggItemX 2 6 2 3 2" xfId="9592"/>
    <cellStyle name="SAPBEXaggItemX 2 6 2 3 2 2" xfId="9593"/>
    <cellStyle name="SAPBEXaggItemX 2 6 2 3 3" xfId="9594"/>
    <cellStyle name="SAPBEXaggItemX 2 6 2 4" xfId="9595"/>
    <cellStyle name="SAPBEXaggItemX 2 6 2 4 2" xfId="9596"/>
    <cellStyle name="SAPBEXaggItemX 2 6 2 4 2 2" xfId="9597"/>
    <cellStyle name="SAPBEXaggItemX 2 6 2 5" xfId="9598"/>
    <cellStyle name="SAPBEXaggItemX 2 6 2 5 2" xfId="9599"/>
    <cellStyle name="SAPBEXaggItemX 2 6 20" xfId="9600"/>
    <cellStyle name="SAPBEXaggItemX 2 6 21" xfId="9601"/>
    <cellStyle name="SAPBEXaggItemX 2 6 22" xfId="9602"/>
    <cellStyle name="SAPBEXaggItemX 2 6 23" xfId="9603"/>
    <cellStyle name="SAPBEXaggItemX 2 6 24" xfId="9604"/>
    <cellStyle name="SAPBEXaggItemX 2 6 25" xfId="9605"/>
    <cellStyle name="SAPBEXaggItemX 2 6 26" xfId="9606"/>
    <cellStyle name="SAPBEXaggItemX 2 6 27" xfId="9607"/>
    <cellStyle name="SAPBEXaggItemX 2 6 3" xfId="9608"/>
    <cellStyle name="SAPBEXaggItemX 2 6 4" xfId="9609"/>
    <cellStyle name="SAPBEXaggItemX 2 6 5" xfId="9610"/>
    <cellStyle name="SAPBEXaggItemX 2 6 6" xfId="9611"/>
    <cellStyle name="SAPBEXaggItemX 2 6 7" xfId="9612"/>
    <cellStyle name="SAPBEXaggItemX 2 6 8" xfId="9613"/>
    <cellStyle name="SAPBEXaggItemX 2 6 9" xfId="9614"/>
    <cellStyle name="SAPBEXaggItemX 2 7" xfId="9615"/>
    <cellStyle name="SAPBEXaggItemX 2 7 2" xfId="9616"/>
    <cellStyle name="SAPBEXaggItemX 2 7 2 2" xfId="9617"/>
    <cellStyle name="SAPBEXaggItemX 2 7 2 2 2" xfId="9618"/>
    <cellStyle name="SAPBEXaggItemX 2 7 2 2 2 2" xfId="9619"/>
    <cellStyle name="SAPBEXaggItemX 2 7 2 2 3" xfId="9620"/>
    <cellStyle name="SAPBEXaggItemX 2 7 2 3" xfId="9621"/>
    <cellStyle name="SAPBEXaggItemX 2 7 2 3 2" xfId="9622"/>
    <cellStyle name="SAPBEXaggItemX 2 7 2 3 2 2" xfId="9623"/>
    <cellStyle name="SAPBEXaggItemX 2 7 2 4" xfId="9624"/>
    <cellStyle name="SAPBEXaggItemX 2 7 2 4 2" xfId="9625"/>
    <cellStyle name="SAPBEXaggItemX 2 7 3" xfId="9626"/>
    <cellStyle name="SAPBEXaggItemX 2 7 3 2" xfId="9627"/>
    <cellStyle name="SAPBEXaggItemX 2 7 3 2 2" xfId="9628"/>
    <cellStyle name="SAPBEXaggItemX 2 7 3 3" xfId="9629"/>
    <cellStyle name="SAPBEXaggItemX 2 7 4" xfId="9630"/>
    <cellStyle name="SAPBEXaggItemX 2 7 4 2" xfId="9631"/>
    <cellStyle name="SAPBEXaggItemX 2 7 4 2 2" xfId="9632"/>
    <cellStyle name="SAPBEXaggItemX 2 7 5" xfId="9633"/>
    <cellStyle name="SAPBEXaggItemX 2 7 5 2" xfId="9634"/>
    <cellStyle name="SAPBEXaggItemX 2 8" xfId="9635"/>
    <cellStyle name="SAPBEXaggItemX 2 9" xfId="9636"/>
    <cellStyle name="SAPBEXaggItemX 20" xfId="9637"/>
    <cellStyle name="SAPBEXaggItemX 21" xfId="9638"/>
    <cellStyle name="SAPBEXaggItemX 22" xfId="9639"/>
    <cellStyle name="SAPBEXaggItemX 23" xfId="9640"/>
    <cellStyle name="SAPBEXaggItemX 24" xfId="9641"/>
    <cellStyle name="SAPBEXaggItemX 25" xfId="9642"/>
    <cellStyle name="SAPBEXaggItemX 26" xfId="9643"/>
    <cellStyle name="SAPBEXaggItemX 27" xfId="9644"/>
    <cellStyle name="SAPBEXaggItemX 28" xfId="9645"/>
    <cellStyle name="SAPBEXaggItemX 29" xfId="9646"/>
    <cellStyle name="SAPBEXaggItemX 3" xfId="686"/>
    <cellStyle name="SAPBEXaggItemX 3 10" xfId="9647"/>
    <cellStyle name="SAPBEXaggItemX 3 11" xfId="9648"/>
    <cellStyle name="SAPBEXaggItemX 3 12" xfId="9649"/>
    <cellStyle name="SAPBEXaggItemX 3 13" xfId="9650"/>
    <cellStyle name="SAPBEXaggItemX 3 14" xfId="9651"/>
    <cellStyle name="SAPBEXaggItemX 3 15" xfId="9652"/>
    <cellStyle name="SAPBEXaggItemX 3 16" xfId="9653"/>
    <cellStyle name="SAPBEXaggItemX 3 17" xfId="9654"/>
    <cellStyle name="SAPBEXaggItemX 3 18" xfId="9655"/>
    <cellStyle name="SAPBEXaggItemX 3 19" xfId="9656"/>
    <cellStyle name="SAPBEXaggItemX 3 2" xfId="9657"/>
    <cellStyle name="SAPBEXaggItemX 3 2 2" xfId="9658"/>
    <cellStyle name="SAPBEXaggItemX 3 2 2 2" xfId="9659"/>
    <cellStyle name="SAPBEXaggItemX 3 2 2 2 2" xfId="9660"/>
    <cellStyle name="SAPBEXaggItemX 3 2 2 2 2 2" xfId="9661"/>
    <cellStyle name="SAPBEXaggItemX 3 2 2 2 3" xfId="9662"/>
    <cellStyle name="SAPBEXaggItemX 3 2 2 3" xfId="9663"/>
    <cellStyle name="SAPBEXaggItemX 3 2 2 3 2" xfId="9664"/>
    <cellStyle name="SAPBEXaggItemX 3 2 2 3 2 2" xfId="9665"/>
    <cellStyle name="SAPBEXaggItemX 3 2 2 4" xfId="9666"/>
    <cellStyle name="SAPBEXaggItemX 3 2 2 4 2" xfId="9667"/>
    <cellStyle name="SAPBEXaggItemX 3 2 3" xfId="9668"/>
    <cellStyle name="SAPBEXaggItemX 3 2 3 2" xfId="9669"/>
    <cellStyle name="SAPBEXaggItemX 3 2 3 2 2" xfId="9670"/>
    <cellStyle name="SAPBEXaggItemX 3 2 3 3" xfId="9671"/>
    <cellStyle name="SAPBEXaggItemX 3 2 4" xfId="9672"/>
    <cellStyle name="SAPBEXaggItemX 3 2 4 2" xfId="9673"/>
    <cellStyle name="SAPBEXaggItemX 3 2 4 2 2" xfId="9674"/>
    <cellStyle name="SAPBEXaggItemX 3 2 5" xfId="9675"/>
    <cellStyle name="SAPBEXaggItemX 3 2 5 2" xfId="9676"/>
    <cellStyle name="SAPBEXaggItemX 3 20" xfId="9677"/>
    <cellStyle name="SAPBEXaggItemX 3 21" xfId="9678"/>
    <cellStyle name="SAPBEXaggItemX 3 22" xfId="9679"/>
    <cellStyle name="SAPBEXaggItemX 3 23" xfId="9680"/>
    <cellStyle name="SAPBEXaggItemX 3 24" xfId="9681"/>
    <cellStyle name="SAPBEXaggItemX 3 25" xfId="9682"/>
    <cellStyle name="SAPBEXaggItemX 3 26" xfId="9683"/>
    <cellStyle name="SAPBEXaggItemX 3 27" xfId="9684"/>
    <cellStyle name="SAPBEXaggItemX 3 3" xfId="9685"/>
    <cellStyle name="SAPBEXaggItemX 3 4" xfId="9686"/>
    <cellStyle name="SAPBEXaggItemX 3 5" xfId="9687"/>
    <cellStyle name="SAPBEXaggItemX 3 6" xfId="9688"/>
    <cellStyle name="SAPBEXaggItemX 3 7" xfId="9689"/>
    <cellStyle name="SAPBEXaggItemX 3 8" xfId="9690"/>
    <cellStyle name="SAPBEXaggItemX 3 9" xfId="9691"/>
    <cellStyle name="SAPBEXaggItemX 30" xfId="9692"/>
    <cellStyle name="SAPBEXaggItemX 31" xfId="9693"/>
    <cellStyle name="SAPBEXaggItemX 32" xfId="9694"/>
    <cellStyle name="SAPBEXaggItemX 33" xfId="9695"/>
    <cellStyle name="SAPBEXaggItemX 34" xfId="9696"/>
    <cellStyle name="SAPBEXaggItemX 4" xfId="687"/>
    <cellStyle name="SAPBEXaggItemX 4 10" xfId="9697"/>
    <cellStyle name="SAPBEXaggItemX 4 11" xfId="9698"/>
    <cellStyle name="SAPBEXaggItemX 4 12" xfId="9699"/>
    <cellStyle name="SAPBEXaggItemX 4 13" xfId="9700"/>
    <cellStyle name="SAPBEXaggItemX 4 14" xfId="9701"/>
    <cellStyle name="SAPBEXaggItemX 4 15" xfId="9702"/>
    <cellStyle name="SAPBEXaggItemX 4 16" xfId="9703"/>
    <cellStyle name="SAPBEXaggItemX 4 17" xfId="9704"/>
    <cellStyle name="SAPBEXaggItemX 4 18" xfId="9705"/>
    <cellStyle name="SAPBEXaggItemX 4 19" xfId="9706"/>
    <cellStyle name="SAPBEXaggItemX 4 2" xfId="9707"/>
    <cellStyle name="SAPBEXaggItemX 4 2 2" xfId="9708"/>
    <cellStyle name="SAPBEXaggItemX 4 2 2 2" xfId="9709"/>
    <cellStyle name="SAPBEXaggItemX 4 2 2 2 2" xfId="9710"/>
    <cellStyle name="SAPBEXaggItemX 4 2 2 2 2 2" xfId="9711"/>
    <cellStyle name="SAPBEXaggItemX 4 2 2 2 3" xfId="9712"/>
    <cellStyle name="SAPBEXaggItemX 4 2 2 3" xfId="9713"/>
    <cellStyle name="SAPBEXaggItemX 4 2 2 3 2" xfId="9714"/>
    <cellStyle name="SAPBEXaggItemX 4 2 2 3 2 2" xfId="9715"/>
    <cellStyle name="SAPBEXaggItemX 4 2 2 4" xfId="9716"/>
    <cellStyle name="SAPBEXaggItemX 4 2 2 4 2" xfId="9717"/>
    <cellStyle name="SAPBEXaggItemX 4 2 3" xfId="9718"/>
    <cellStyle name="SAPBEXaggItemX 4 2 3 2" xfId="9719"/>
    <cellStyle name="SAPBEXaggItemX 4 2 3 2 2" xfId="9720"/>
    <cellStyle name="SAPBEXaggItemX 4 2 3 3" xfId="9721"/>
    <cellStyle name="SAPBEXaggItemX 4 2 4" xfId="9722"/>
    <cellStyle name="SAPBEXaggItemX 4 2 4 2" xfId="9723"/>
    <cellStyle name="SAPBEXaggItemX 4 2 4 2 2" xfId="9724"/>
    <cellStyle name="SAPBEXaggItemX 4 2 5" xfId="9725"/>
    <cellStyle name="SAPBEXaggItemX 4 2 5 2" xfId="9726"/>
    <cellStyle name="SAPBEXaggItemX 4 20" xfId="9727"/>
    <cellStyle name="SAPBEXaggItemX 4 21" xfId="9728"/>
    <cellStyle name="SAPBEXaggItemX 4 22" xfId="9729"/>
    <cellStyle name="SAPBEXaggItemX 4 23" xfId="9730"/>
    <cellStyle name="SAPBEXaggItemX 4 24" xfId="9731"/>
    <cellStyle name="SAPBEXaggItemX 4 25" xfId="9732"/>
    <cellStyle name="SAPBEXaggItemX 4 26" xfId="9733"/>
    <cellStyle name="SAPBEXaggItemX 4 27" xfId="9734"/>
    <cellStyle name="SAPBEXaggItemX 4 3" xfId="9735"/>
    <cellStyle name="SAPBEXaggItemX 4 4" xfId="9736"/>
    <cellStyle name="SAPBEXaggItemX 4 5" xfId="9737"/>
    <cellStyle name="SAPBEXaggItemX 4 6" xfId="9738"/>
    <cellStyle name="SAPBEXaggItemX 4 7" xfId="9739"/>
    <cellStyle name="SAPBEXaggItemX 4 8" xfId="9740"/>
    <cellStyle name="SAPBEXaggItemX 4 9" xfId="9741"/>
    <cellStyle name="SAPBEXaggItemX 5" xfId="688"/>
    <cellStyle name="SAPBEXaggItemX 5 10" xfId="9742"/>
    <cellStyle name="SAPBEXaggItemX 5 11" xfId="9743"/>
    <cellStyle name="SAPBEXaggItemX 5 12" xfId="9744"/>
    <cellStyle name="SAPBEXaggItemX 5 13" xfId="9745"/>
    <cellStyle name="SAPBEXaggItemX 5 14" xfId="9746"/>
    <cellStyle name="SAPBEXaggItemX 5 15" xfId="9747"/>
    <cellStyle name="SAPBEXaggItemX 5 16" xfId="9748"/>
    <cellStyle name="SAPBEXaggItemX 5 17" xfId="9749"/>
    <cellStyle name="SAPBEXaggItemX 5 18" xfId="9750"/>
    <cellStyle name="SAPBEXaggItemX 5 19" xfId="9751"/>
    <cellStyle name="SAPBEXaggItemX 5 2" xfId="9752"/>
    <cellStyle name="SAPBEXaggItemX 5 2 2" xfId="9753"/>
    <cellStyle name="SAPBEXaggItemX 5 2 2 2" xfId="9754"/>
    <cellStyle name="SAPBEXaggItemX 5 2 2 2 2" xfId="9755"/>
    <cellStyle name="SAPBEXaggItemX 5 2 2 2 2 2" xfId="9756"/>
    <cellStyle name="SAPBEXaggItemX 5 2 2 2 3" xfId="9757"/>
    <cellStyle name="SAPBEXaggItemX 5 2 2 3" xfId="9758"/>
    <cellStyle name="SAPBEXaggItemX 5 2 2 3 2" xfId="9759"/>
    <cellStyle name="SAPBEXaggItemX 5 2 2 3 2 2" xfId="9760"/>
    <cellStyle name="SAPBEXaggItemX 5 2 2 4" xfId="9761"/>
    <cellStyle name="SAPBEXaggItemX 5 2 2 4 2" xfId="9762"/>
    <cellStyle name="SAPBEXaggItemX 5 2 3" xfId="9763"/>
    <cellStyle name="SAPBEXaggItemX 5 2 3 2" xfId="9764"/>
    <cellStyle name="SAPBEXaggItemX 5 2 3 2 2" xfId="9765"/>
    <cellStyle name="SAPBEXaggItemX 5 2 3 3" xfId="9766"/>
    <cellStyle name="SAPBEXaggItemX 5 2 4" xfId="9767"/>
    <cellStyle name="SAPBEXaggItemX 5 2 4 2" xfId="9768"/>
    <cellStyle name="SAPBEXaggItemX 5 2 4 2 2" xfId="9769"/>
    <cellStyle name="SAPBEXaggItemX 5 2 5" xfId="9770"/>
    <cellStyle name="SAPBEXaggItemX 5 2 5 2" xfId="9771"/>
    <cellStyle name="SAPBEXaggItemX 5 20" xfId="9772"/>
    <cellStyle name="SAPBEXaggItemX 5 21" xfId="9773"/>
    <cellStyle name="SAPBEXaggItemX 5 22" xfId="9774"/>
    <cellStyle name="SAPBEXaggItemX 5 23" xfId="9775"/>
    <cellStyle name="SAPBEXaggItemX 5 24" xfId="9776"/>
    <cellStyle name="SAPBEXaggItemX 5 25" xfId="9777"/>
    <cellStyle name="SAPBEXaggItemX 5 26" xfId="9778"/>
    <cellStyle name="SAPBEXaggItemX 5 27" xfId="9779"/>
    <cellStyle name="SAPBEXaggItemX 5 3" xfId="9780"/>
    <cellStyle name="SAPBEXaggItemX 5 4" xfId="9781"/>
    <cellStyle name="SAPBEXaggItemX 5 5" xfId="9782"/>
    <cellStyle name="SAPBEXaggItemX 5 6" xfId="9783"/>
    <cellStyle name="SAPBEXaggItemX 5 7" xfId="9784"/>
    <cellStyle name="SAPBEXaggItemX 5 8" xfId="9785"/>
    <cellStyle name="SAPBEXaggItemX 5 9" xfId="9786"/>
    <cellStyle name="SAPBEXaggItemX 6" xfId="689"/>
    <cellStyle name="SAPBEXaggItemX 6 10" xfId="9787"/>
    <cellStyle name="SAPBEXaggItemX 6 11" xfId="9788"/>
    <cellStyle name="SAPBEXaggItemX 6 12" xfId="9789"/>
    <cellStyle name="SAPBEXaggItemX 6 13" xfId="9790"/>
    <cellStyle name="SAPBEXaggItemX 6 14" xfId="9791"/>
    <cellStyle name="SAPBEXaggItemX 6 15" xfId="9792"/>
    <cellStyle name="SAPBEXaggItemX 6 16" xfId="9793"/>
    <cellStyle name="SAPBEXaggItemX 6 17" xfId="9794"/>
    <cellStyle name="SAPBEXaggItemX 6 18" xfId="9795"/>
    <cellStyle name="SAPBEXaggItemX 6 19" xfId="9796"/>
    <cellStyle name="SAPBEXaggItemX 6 2" xfId="9797"/>
    <cellStyle name="SAPBEXaggItemX 6 2 2" xfId="9798"/>
    <cellStyle name="SAPBEXaggItemX 6 2 2 2" xfId="9799"/>
    <cellStyle name="SAPBEXaggItemX 6 2 2 2 2" xfId="9800"/>
    <cellStyle name="SAPBEXaggItemX 6 2 2 2 2 2" xfId="9801"/>
    <cellStyle name="SAPBEXaggItemX 6 2 2 2 3" xfId="9802"/>
    <cellStyle name="SAPBEXaggItemX 6 2 2 3" xfId="9803"/>
    <cellStyle name="SAPBEXaggItemX 6 2 2 3 2" xfId="9804"/>
    <cellStyle name="SAPBEXaggItemX 6 2 2 3 2 2" xfId="9805"/>
    <cellStyle name="SAPBEXaggItemX 6 2 2 4" xfId="9806"/>
    <cellStyle name="SAPBEXaggItemX 6 2 2 4 2" xfId="9807"/>
    <cellStyle name="SAPBEXaggItemX 6 2 3" xfId="9808"/>
    <cellStyle name="SAPBEXaggItemX 6 2 3 2" xfId="9809"/>
    <cellStyle name="SAPBEXaggItemX 6 2 3 2 2" xfId="9810"/>
    <cellStyle name="SAPBEXaggItemX 6 2 3 3" xfId="9811"/>
    <cellStyle name="SAPBEXaggItemX 6 2 4" xfId="9812"/>
    <cellStyle name="SAPBEXaggItemX 6 2 4 2" xfId="9813"/>
    <cellStyle name="SAPBEXaggItemX 6 2 4 2 2" xfId="9814"/>
    <cellStyle name="SAPBEXaggItemX 6 2 5" xfId="9815"/>
    <cellStyle name="SAPBEXaggItemX 6 2 5 2" xfId="9816"/>
    <cellStyle name="SAPBEXaggItemX 6 20" xfId="9817"/>
    <cellStyle name="SAPBEXaggItemX 6 21" xfId="9818"/>
    <cellStyle name="SAPBEXaggItemX 6 22" xfId="9819"/>
    <cellStyle name="SAPBEXaggItemX 6 23" xfId="9820"/>
    <cellStyle name="SAPBEXaggItemX 6 24" xfId="9821"/>
    <cellStyle name="SAPBEXaggItemX 6 25" xfId="9822"/>
    <cellStyle name="SAPBEXaggItemX 6 26" xfId="9823"/>
    <cellStyle name="SAPBEXaggItemX 6 27" xfId="9824"/>
    <cellStyle name="SAPBEXaggItemX 6 3" xfId="9825"/>
    <cellStyle name="SAPBEXaggItemX 6 4" xfId="9826"/>
    <cellStyle name="SAPBEXaggItemX 6 5" xfId="9827"/>
    <cellStyle name="SAPBEXaggItemX 6 6" xfId="9828"/>
    <cellStyle name="SAPBEXaggItemX 6 7" xfId="9829"/>
    <cellStyle name="SAPBEXaggItemX 6 8" xfId="9830"/>
    <cellStyle name="SAPBEXaggItemX 6 9" xfId="9831"/>
    <cellStyle name="SAPBEXaggItemX 7" xfId="690"/>
    <cellStyle name="SAPBEXaggItemX 7 10" xfId="9832"/>
    <cellStyle name="SAPBEXaggItemX 7 11" xfId="9833"/>
    <cellStyle name="SAPBEXaggItemX 7 12" xfId="9834"/>
    <cellStyle name="SAPBEXaggItemX 7 13" xfId="9835"/>
    <cellStyle name="SAPBEXaggItemX 7 14" xfId="9836"/>
    <cellStyle name="SAPBEXaggItemX 7 15" xfId="9837"/>
    <cellStyle name="SAPBEXaggItemX 7 16" xfId="9838"/>
    <cellStyle name="SAPBEXaggItemX 7 17" xfId="9839"/>
    <cellStyle name="SAPBEXaggItemX 7 18" xfId="9840"/>
    <cellStyle name="SAPBEXaggItemX 7 19" xfId="9841"/>
    <cellStyle name="SAPBEXaggItemX 7 2" xfId="9842"/>
    <cellStyle name="SAPBEXaggItemX 7 2 2" xfId="9843"/>
    <cellStyle name="SAPBEXaggItemX 7 2 2 2" xfId="9844"/>
    <cellStyle name="SAPBEXaggItemX 7 2 2 2 2" xfId="9845"/>
    <cellStyle name="SAPBEXaggItemX 7 2 2 2 2 2" xfId="9846"/>
    <cellStyle name="SAPBEXaggItemX 7 2 2 2 3" xfId="9847"/>
    <cellStyle name="SAPBEXaggItemX 7 2 2 3" xfId="9848"/>
    <cellStyle name="SAPBEXaggItemX 7 2 2 3 2" xfId="9849"/>
    <cellStyle name="SAPBEXaggItemX 7 2 2 3 2 2" xfId="9850"/>
    <cellStyle name="SAPBEXaggItemX 7 2 2 4" xfId="9851"/>
    <cellStyle name="SAPBEXaggItemX 7 2 2 4 2" xfId="9852"/>
    <cellStyle name="SAPBEXaggItemX 7 2 3" xfId="9853"/>
    <cellStyle name="SAPBEXaggItemX 7 2 3 2" xfId="9854"/>
    <cellStyle name="SAPBEXaggItemX 7 2 3 2 2" xfId="9855"/>
    <cellStyle name="SAPBEXaggItemX 7 2 3 3" xfId="9856"/>
    <cellStyle name="SAPBEXaggItemX 7 2 4" xfId="9857"/>
    <cellStyle name="SAPBEXaggItemX 7 2 4 2" xfId="9858"/>
    <cellStyle name="SAPBEXaggItemX 7 2 4 2 2" xfId="9859"/>
    <cellStyle name="SAPBEXaggItemX 7 2 5" xfId="9860"/>
    <cellStyle name="SAPBEXaggItemX 7 2 5 2" xfId="9861"/>
    <cellStyle name="SAPBEXaggItemX 7 20" xfId="9862"/>
    <cellStyle name="SAPBEXaggItemX 7 21" xfId="9863"/>
    <cellStyle name="SAPBEXaggItemX 7 22" xfId="9864"/>
    <cellStyle name="SAPBEXaggItemX 7 23" xfId="9865"/>
    <cellStyle name="SAPBEXaggItemX 7 24" xfId="9866"/>
    <cellStyle name="SAPBEXaggItemX 7 25" xfId="9867"/>
    <cellStyle name="SAPBEXaggItemX 7 26" xfId="9868"/>
    <cellStyle name="SAPBEXaggItemX 7 27" xfId="9869"/>
    <cellStyle name="SAPBEXaggItemX 7 3" xfId="9870"/>
    <cellStyle name="SAPBEXaggItemX 7 4" xfId="9871"/>
    <cellStyle name="SAPBEXaggItemX 7 5" xfId="9872"/>
    <cellStyle name="SAPBEXaggItemX 7 6" xfId="9873"/>
    <cellStyle name="SAPBEXaggItemX 7 7" xfId="9874"/>
    <cellStyle name="SAPBEXaggItemX 7 8" xfId="9875"/>
    <cellStyle name="SAPBEXaggItemX 7 9" xfId="9876"/>
    <cellStyle name="SAPBEXaggItemX 8" xfId="680"/>
    <cellStyle name="SAPBEXaggItemX 8 10" xfId="9877"/>
    <cellStyle name="SAPBEXaggItemX 8 11" xfId="9878"/>
    <cellStyle name="SAPBEXaggItemX 8 12" xfId="9879"/>
    <cellStyle name="SAPBEXaggItemX 8 13" xfId="9880"/>
    <cellStyle name="SAPBEXaggItemX 8 14" xfId="9881"/>
    <cellStyle name="SAPBEXaggItemX 8 15" xfId="9882"/>
    <cellStyle name="SAPBEXaggItemX 8 16" xfId="9883"/>
    <cellStyle name="SAPBEXaggItemX 8 17" xfId="9884"/>
    <cellStyle name="SAPBEXaggItemX 8 18" xfId="9885"/>
    <cellStyle name="SAPBEXaggItemX 8 19" xfId="9886"/>
    <cellStyle name="SAPBEXaggItemX 8 2" xfId="9887"/>
    <cellStyle name="SAPBEXaggItemX 8 2 2" xfId="9888"/>
    <cellStyle name="SAPBEXaggItemX 8 2 2 2" xfId="9889"/>
    <cellStyle name="SAPBEXaggItemX 8 2 2 2 2" xfId="9890"/>
    <cellStyle name="SAPBEXaggItemX 8 2 2 2 2 2" xfId="9891"/>
    <cellStyle name="SAPBEXaggItemX 8 2 2 2 3" xfId="9892"/>
    <cellStyle name="SAPBEXaggItemX 8 2 2 3" xfId="9893"/>
    <cellStyle name="SAPBEXaggItemX 8 2 2 3 2" xfId="9894"/>
    <cellStyle name="SAPBEXaggItemX 8 2 2 3 2 2" xfId="9895"/>
    <cellStyle name="SAPBEXaggItemX 8 2 2 4" xfId="9896"/>
    <cellStyle name="SAPBEXaggItemX 8 2 2 4 2" xfId="9897"/>
    <cellStyle name="SAPBEXaggItemX 8 2 3" xfId="9898"/>
    <cellStyle name="SAPBEXaggItemX 8 2 3 2" xfId="9899"/>
    <cellStyle name="SAPBEXaggItemX 8 2 3 2 2" xfId="9900"/>
    <cellStyle name="SAPBEXaggItemX 8 2 3 3" xfId="9901"/>
    <cellStyle name="SAPBEXaggItemX 8 2 4" xfId="9902"/>
    <cellStyle name="SAPBEXaggItemX 8 2 4 2" xfId="9903"/>
    <cellStyle name="SAPBEXaggItemX 8 2 4 2 2" xfId="9904"/>
    <cellStyle name="SAPBEXaggItemX 8 2 5" xfId="9905"/>
    <cellStyle name="SAPBEXaggItemX 8 2 5 2" xfId="9906"/>
    <cellStyle name="SAPBEXaggItemX 8 20" xfId="9907"/>
    <cellStyle name="SAPBEXaggItemX 8 21" xfId="9908"/>
    <cellStyle name="SAPBEXaggItemX 8 22" xfId="9909"/>
    <cellStyle name="SAPBEXaggItemX 8 23" xfId="9910"/>
    <cellStyle name="SAPBEXaggItemX 8 24" xfId="9911"/>
    <cellStyle name="SAPBEXaggItemX 8 25" xfId="9912"/>
    <cellStyle name="SAPBEXaggItemX 8 26" xfId="9913"/>
    <cellStyle name="SAPBEXaggItemX 8 27" xfId="9914"/>
    <cellStyle name="SAPBEXaggItemX 8 3" xfId="9915"/>
    <cellStyle name="SAPBEXaggItemX 8 4" xfId="9916"/>
    <cellStyle name="SAPBEXaggItemX 8 5" xfId="9917"/>
    <cellStyle name="SAPBEXaggItemX 8 6" xfId="9918"/>
    <cellStyle name="SAPBEXaggItemX 8 7" xfId="9919"/>
    <cellStyle name="SAPBEXaggItemX 8 8" xfId="9920"/>
    <cellStyle name="SAPBEXaggItemX 8 9" xfId="9921"/>
    <cellStyle name="SAPBEXaggItemX 9" xfId="9922"/>
    <cellStyle name="SAPBEXaggItemX 9 2" xfId="9923"/>
    <cellStyle name="SAPBEXaggItemX 9 2 2" xfId="9924"/>
    <cellStyle name="SAPBEXaggItemX 9 2 2 2" xfId="9925"/>
    <cellStyle name="SAPBEXaggItemX 9 2 2 2 2" xfId="9926"/>
    <cellStyle name="SAPBEXaggItemX 9 2 2 3" xfId="9927"/>
    <cellStyle name="SAPBEXaggItemX 9 2 3" xfId="9928"/>
    <cellStyle name="SAPBEXaggItemX 9 2 3 2" xfId="9929"/>
    <cellStyle name="SAPBEXaggItemX 9 2 3 2 2" xfId="9930"/>
    <cellStyle name="SAPBEXaggItemX 9 2 4" xfId="9931"/>
    <cellStyle name="SAPBEXaggItemX 9 2 4 2" xfId="9932"/>
    <cellStyle name="SAPBEXaggItemX 9 3" xfId="9933"/>
    <cellStyle name="SAPBEXaggItemX 9 3 2" xfId="9934"/>
    <cellStyle name="SAPBEXaggItemX 9 3 2 2" xfId="9935"/>
    <cellStyle name="SAPBEXaggItemX 9 3 2 2 2" xfId="9936"/>
    <cellStyle name="SAPBEXaggItemX 9 3 2 3" xfId="9937"/>
    <cellStyle name="SAPBEXaggItemX 9 3 3" xfId="9938"/>
    <cellStyle name="SAPBEXaggItemX 9 3 3 2" xfId="9939"/>
    <cellStyle name="SAPBEXaggItemX 9 3 3 2 2" xfId="9940"/>
    <cellStyle name="SAPBEXaggItemX 9 3 4" xfId="9941"/>
    <cellStyle name="SAPBEXaggItemX 9 3 4 2" xfId="9942"/>
    <cellStyle name="SAPBEXaggItemX 9 4" xfId="9943"/>
    <cellStyle name="SAPBEXaggItemX 9 4 2" xfId="9944"/>
    <cellStyle name="SAPBEXaggItemX 9 4 2 2" xfId="9945"/>
    <cellStyle name="SAPBEXaggItemX 9 4 2 2 2" xfId="9946"/>
    <cellStyle name="SAPBEXaggItemX 9 4 3" xfId="9947"/>
    <cellStyle name="SAPBEXaggItemX 9 4 3 2" xfId="9948"/>
    <cellStyle name="SAPBEXaggItemX 9 5" xfId="9949"/>
    <cellStyle name="SAPBEXaggItemX 9 5 2" xfId="9950"/>
    <cellStyle name="SAPBEXaggItemX 9 5 2 2" xfId="9951"/>
    <cellStyle name="SAPBEXaggItemX 9 5 3" xfId="9952"/>
    <cellStyle name="SAPBEXaggItemX 9 6" xfId="9953"/>
    <cellStyle name="SAPBEXaggItemX 9 6 2" xfId="9954"/>
    <cellStyle name="SAPBEXaggItemX 9 6 2 2" xfId="9955"/>
    <cellStyle name="SAPBEXaggItemX 9 7" xfId="9956"/>
    <cellStyle name="SAPBEXaggItemX 9 7 2" xfId="9957"/>
    <cellStyle name="SAPBEXchaText" xfId="68"/>
    <cellStyle name="SAPBEXchaText 10" xfId="9958"/>
    <cellStyle name="SAPBEXchaText 10 2" xfId="9959"/>
    <cellStyle name="SAPBEXchaText 10 2 2" xfId="9960"/>
    <cellStyle name="SAPBEXchaText 10 2 2 2" xfId="9961"/>
    <cellStyle name="SAPBEXchaText 10 2 3" xfId="9962"/>
    <cellStyle name="SAPBEXchaText 10 3" xfId="9963"/>
    <cellStyle name="SAPBEXchaText 10 3 2" xfId="9964"/>
    <cellStyle name="SAPBEXchaText 10 3 2 2" xfId="9965"/>
    <cellStyle name="SAPBEXchaText 10 4" xfId="9966"/>
    <cellStyle name="SAPBEXchaText 10 4 2" xfId="9967"/>
    <cellStyle name="SAPBEXchaText 11" xfId="9968"/>
    <cellStyle name="SAPBEXchaText 12" xfId="9969"/>
    <cellStyle name="SAPBEXchaText 13" xfId="9970"/>
    <cellStyle name="SAPBEXchaText 14" xfId="9971"/>
    <cellStyle name="SAPBEXchaText 15" xfId="9972"/>
    <cellStyle name="SAPBEXchaText 16" xfId="9973"/>
    <cellStyle name="SAPBEXchaText 17" xfId="9974"/>
    <cellStyle name="SAPBEXchaText 18" xfId="9975"/>
    <cellStyle name="SAPBEXchaText 19" xfId="9976"/>
    <cellStyle name="SAPBEXchaText 2" xfId="360"/>
    <cellStyle name="SAPBEXchaText 2 10" xfId="9977"/>
    <cellStyle name="SAPBEXchaText 2 11" xfId="9978"/>
    <cellStyle name="SAPBEXchaText 2 12" xfId="9979"/>
    <cellStyle name="SAPBEXchaText 2 13" xfId="9980"/>
    <cellStyle name="SAPBEXchaText 2 14" xfId="9981"/>
    <cellStyle name="SAPBEXchaText 2 15" xfId="9982"/>
    <cellStyle name="SAPBEXchaText 2 16" xfId="9983"/>
    <cellStyle name="SAPBEXchaText 2 17" xfId="9984"/>
    <cellStyle name="SAPBEXchaText 2 18" xfId="9985"/>
    <cellStyle name="SAPBEXchaText 2 19" xfId="9986"/>
    <cellStyle name="SAPBEXchaText 2 2" xfId="460"/>
    <cellStyle name="SAPBEXchaText 2 2 10" xfId="9987"/>
    <cellStyle name="SAPBEXchaText 2 2 11" xfId="9988"/>
    <cellStyle name="SAPBEXchaText 2 2 12" xfId="9989"/>
    <cellStyle name="SAPBEXchaText 2 2 13" xfId="9990"/>
    <cellStyle name="SAPBEXchaText 2 2 14" xfId="9991"/>
    <cellStyle name="SAPBEXchaText 2 2 15" xfId="9992"/>
    <cellStyle name="SAPBEXchaText 2 2 16" xfId="9993"/>
    <cellStyle name="SAPBEXchaText 2 2 17" xfId="9994"/>
    <cellStyle name="SAPBEXchaText 2 2 18" xfId="9995"/>
    <cellStyle name="SAPBEXchaText 2 2 19" xfId="9996"/>
    <cellStyle name="SAPBEXchaText 2 2 2" xfId="692"/>
    <cellStyle name="SAPBEXchaText 2 2 2 10" xfId="9997"/>
    <cellStyle name="SAPBEXchaText 2 2 2 11" xfId="9998"/>
    <cellStyle name="SAPBEXchaText 2 2 2 12" xfId="9999"/>
    <cellStyle name="SAPBEXchaText 2 2 2 13" xfId="10000"/>
    <cellStyle name="SAPBEXchaText 2 2 2 14" xfId="10001"/>
    <cellStyle name="SAPBEXchaText 2 2 2 15" xfId="10002"/>
    <cellStyle name="SAPBEXchaText 2 2 2 16" xfId="10003"/>
    <cellStyle name="SAPBEXchaText 2 2 2 17" xfId="10004"/>
    <cellStyle name="SAPBEXchaText 2 2 2 18" xfId="10005"/>
    <cellStyle name="SAPBEXchaText 2 2 2 19" xfId="10006"/>
    <cellStyle name="SAPBEXchaText 2 2 2 2" xfId="10007"/>
    <cellStyle name="SAPBEXchaText 2 2 2 2 2" xfId="10008"/>
    <cellStyle name="SAPBEXchaText 2 2 2 2 2 2" xfId="10009"/>
    <cellStyle name="SAPBEXchaText 2 2 2 2 2 2 2" xfId="10010"/>
    <cellStyle name="SAPBEXchaText 2 2 2 2 2 2 2 2" xfId="10011"/>
    <cellStyle name="SAPBEXchaText 2 2 2 2 2 2 3" xfId="10012"/>
    <cellStyle name="SAPBEXchaText 2 2 2 2 2 3" xfId="10013"/>
    <cellStyle name="SAPBEXchaText 2 2 2 2 2 3 2" xfId="10014"/>
    <cellStyle name="SAPBEXchaText 2 2 2 2 2 3 2 2" xfId="10015"/>
    <cellStyle name="SAPBEXchaText 2 2 2 2 2 4" xfId="10016"/>
    <cellStyle name="SAPBEXchaText 2 2 2 2 2 4 2" xfId="10017"/>
    <cellStyle name="SAPBEXchaText 2 2 2 2 3" xfId="10018"/>
    <cellStyle name="SAPBEXchaText 2 2 2 2 3 2" xfId="10019"/>
    <cellStyle name="SAPBEXchaText 2 2 2 2 3 2 2" xfId="10020"/>
    <cellStyle name="SAPBEXchaText 2 2 2 2 3 3" xfId="10021"/>
    <cellStyle name="SAPBEXchaText 2 2 2 2 4" xfId="10022"/>
    <cellStyle name="SAPBEXchaText 2 2 2 2 4 2" xfId="10023"/>
    <cellStyle name="SAPBEXchaText 2 2 2 2 4 2 2" xfId="10024"/>
    <cellStyle name="SAPBEXchaText 2 2 2 2 5" xfId="10025"/>
    <cellStyle name="SAPBEXchaText 2 2 2 2 5 2" xfId="10026"/>
    <cellStyle name="SAPBEXchaText 2 2 2 20" xfId="10027"/>
    <cellStyle name="SAPBEXchaText 2 2 2 21" xfId="10028"/>
    <cellStyle name="SAPBEXchaText 2 2 2 22" xfId="10029"/>
    <cellStyle name="SAPBEXchaText 2 2 2 23" xfId="10030"/>
    <cellStyle name="SAPBEXchaText 2 2 2 24" xfId="10031"/>
    <cellStyle name="SAPBEXchaText 2 2 2 25" xfId="10032"/>
    <cellStyle name="SAPBEXchaText 2 2 2 26" xfId="10033"/>
    <cellStyle name="SAPBEXchaText 2 2 2 27" xfId="10034"/>
    <cellStyle name="SAPBEXchaText 2 2 2 3" xfId="10035"/>
    <cellStyle name="SAPBEXchaText 2 2 2 4" xfId="10036"/>
    <cellStyle name="SAPBEXchaText 2 2 2 5" xfId="10037"/>
    <cellStyle name="SAPBEXchaText 2 2 2 6" xfId="10038"/>
    <cellStyle name="SAPBEXchaText 2 2 2 7" xfId="10039"/>
    <cellStyle name="SAPBEXchaText 2 2 2 8" xfId="10040"/>
    <cellStyle name="SAPBEXchaText 2 2 2 9" xfId="10041"/>
    <cellStyle name="SAPBEXchaText 2 2 20" xfId="10042"/>
    <cellStyle name="SAPBEXchaText 2 2 21" xfId="10043"/>
    <cellStyle name="SAPBEXchaText 2 2 22" xfId="10044"/>
    <cellStyle name="SAPBEXchaText 2 2 23" xfId="10045"/>
    <cellStyle name="SAPBEXchaText 2 2 24" xfId="10046"/>
    <cellStyle name="SAPBEXchaText 2 2 25" xfId="10047"/>
    <cellStyle name="SAPBEXchaText 2 2 26" xfId="10048"/>
    <cellStyle name="SAPBEXchaText 2 2 27" xfId="10049"/>
    <cellStyle name="SAPBEXchaText 2 2 28" xfId="10050"/>
    <cellStyle name="SAPBEXchaText 2 2 29" xfId="10051"/>
    <cellStyle name="SAPBEXchaText 2 2 3" xfId="693"/>
    <cellStyle name="SAPBEXchaText 2 2 3 10" xfId="10052"/>
    <cellStyle name="SAPBEXchaText 2 2 3 11" xfId="10053"/>
    <cellStyle name="SAPBEXchaText 2 2 3 12" xfId="10054"/>
    <cellStyle name="SAPBEXchaText 2 2 3 13" xfId="10055"/>
    <cellStyle name="SAPBEXchaText 2 2 3 14" xfId="10056"/>
    <cellStyle name="SAPBEXchaText 2 2 3 15" xfId="10057"/>
    <cellStyle name="SAPBEXchaText 2 2 3 16" xfId="10058"/>
    <cellStyle name="SAPBEXchaText 2 2 3 17" xfId="10059"/>
    <cellStyle name="SAPBEXchaText 2 2 3 18" xfId="10060"/>
    <cellStyle name="SAPBEXchaText 2 2 3 19" xfId="10061"/>
    <cellStyle name="SAPBEXchaText 2 2 3 2" xfId="10062"/>
    <cellStyle name="SAPBEXchaText 2 2 3 2 2" xfId="10063"/>
    <cellStyle name="SAPBEXchaText 2 2 3 2 2 2" xfId="10064"/>
    <cellStyle name="SAPBEXchaText 2 2 3 2 2 2 2" xfId="10065"/>
    <cellStyle name="SAPBEXchaText 2 2 3 2 2 2 2 2" xfId="10066"/>
    <cellStyle name="SAPBEXchaText 2 2 3 2 2 2 3" xfId="10067"/>
    <cellStyle name="SAPBEXchaText 2 2 3 2 2 3" xfId="10068"/>
    <cellStyle name="SAPBEXchaText 2 2 3 2 2 3 2" xfId="10069"/>
    <cellStyle name="SAPBEXchaText 2 2 3 2 2 3 2 2" xfId="10070"/>
    <cellStyle name="SAPBEXchaText 2 2 3 2 2 4" xfId="10071"/>
    <cellStyle name="SAPBEXchaText 2 2 3 2 2 4 2" xfId="10072"/>
    <cellStyle name="SAPBEXchaText 2 2 3 2 3" xfId="10073"/>
    <cellStyle name="SAPBEXchaText 2 2 3 2 3 2" xfId="10074"/>
    <cellStyle name="SAPBEXchaText 2 2 3 2 3 2 2" xfId="10075"/>
    <cellStyle name="SAPBEXchaText 2 2 3 2 3 3" xfId="10076"/>
    <cellStyle name="SAPBEXchaText 2 2 3 2 4" xfId="10077"/>
    <cellStyle name="SAPBEXchaText 2 2 3 2 4 2" xfId="10078"/>
    <cellStyle name="SAPBEXchaText 2 2 3 2 4 2 2" xfId="10079"/>
    <cellStyle name="SAPBEXchaText 2 2 3 2 5" xfId="10080"/>
    <cellStyle name="SAPBEXchaText 2 2 3 2 5 2" xfId="10081"/>
    <cellStyle name="SAPBEXchaText 2 2 3 20" xfId="10082"/>
    <cellStyle name="SAPBEXchaText 2 2 3 21" xfId="10083"/>
    <cellStyle name="SAPBEXchaText 2 2 3 22" xfId="10084"/>
    <cellStyle name="SAPBEXchaText 2 2 3 23" xfId="10085"/>
    <cellStyle name="SAPBEXchaText 2 2 3 24" xfId="10086"/>
    <cellStyle name="SAPBEXchaText 2 2 3 25" xfId="10087"/>
    <cellStyle name="SAPBEXchaText 2 2 3 26" xfId="10088"/>
    <cellStyle name="SAPBEXchaText 2 2 3 27" xfId="10089"/>
    <cellStyle name="SAPBEXchaText 2 2 3 3" xfId="10090"/>
    <cellStyle name="SAPBEXchaText 2 2 3 4" xfId="10091"/>
    <cellStyle name="SAPBEXchaText 2 2 3 5" xfId="10092"/>
    <cellStyle name="SAPBEXchaText 2 2 3 6" xfId="10093"/>
    <cellStyle name="SAPBEXchaText 2 2 3 7" xfId="10094"/>
    <cellStyle name="SAPBEXchaText 2 2 3 8" xfId="10095"/>
    <cellStyle name="SAPBEXchaText 2 2 3 9" xfId="10096"/>
    <cellStyle name="SAPBEXchaText 2 2 30" xfId="10097"/>
    <cellStyle name="SAPBEXchaText 2 2 31" xfId="10098"/>
    <cellStyle name="SAPBEXchaText 2 2 32" xfId="10099"/>
    <cellStyle name="SAPBEXchaText 2 2 4" xfId="694"/>
    <cellStyle name="SAPBEXchaText 2 2 4 10" xfId="10100"/>
    <cellStyle name="SAPBEXchaText 2 2 4 11" xfId="10101"/>
    <cellStyle name="SAPBEXchaText 2 2 4 12" xfId="10102"/>
    <cellStyle name="SAPBEXchaText 2 2 4 13" xfId="10103"/>
    <cellStyle name="SAPBEXchaText 2 2 4 14" xfId="10104"/>
    <cellStyle name="SAPBEXchaText 2 2 4 15" xfId="10105"/>
    <cellStyle name="SAPBEXchaText 2 2 4 16" xfId="10106"/>
    <cellStyle name="SAPBEXchaText 2 2 4 17" xfId="10107"/>
    <cellStyle name="SAPBEXchaText 2 2 4 18" xfId="10108"/>
    <cellStyle name="SAPBEXchaText 2 2 4 19" xfId="10109"/>
    <cellStyle name="SAPBEXchaText 2 2 4 2" xfId="10110"/>
    <cellStyle name="SAPBEXchaText 2 2 4 2 2" xfId="10111"/>
    <cellStyle name="SAPBEXchaText 2 2 4 2 2 2" xfId="10112"/>
    <cellStyle name="SAPBEXchaText 2 2 4 2 2 2 2" xfId="10113"/>
    <cellStyle name="SAPBEXchaText 2 2 4 2 2 2 2 2" xfId="10114"/>
    <cellStyle name="SAPBEXchaText 2 2 4 2 2 2 3" xfId="10115"/>
    <cellStyle name="SAPBEXchaText 2 2 4 2 2 3" xfId="10116"/>
    <cellStyle name="SAPBEXchaText 2 2 4 2 2 3 2" xfId="10117"/>
    <cellStyle name="SAPBEXchaText 2 2 4 2 2 3 2 2" xfId="10118"/>
    <cellStyle name="SAPBEXchaText 2 2 4 2 2 4" xfId="10119"/>
    <cellStyle name="SAPBEXchaText 2 2 4 2 2 4 2" xfId="10120"/>
    <cellStyle name="SAPBEXchaText 2 2 4 2 3" xfId="10121"/>
    <cellStyle name="SAPBEXchaText 2 2 4 2 3 2" xfId="10122"/>
    <cellStyle name="SAPBEXchaText 2 2 4 2 3 2 2" xfId="10123"/>
    <cellStyle name="SAPBEXchaText 2 2 4 2 3 3" xfId="10124"/>
    <cellStyle name="SAPBEXchaText 2 2 4 2 4" xfId="10125"/>
    <cellStyle name="SAPBEXchaText 2 2 4 2 4 2" xfId="10126"/>
    <cellStyle name="SAPBEXchaText 2 2 4 2 4 2 2" xfId="10127"/>
    <cellStyle name="SAPBEXchaText 2 2 4 2 5" xfId="10128"/>
    <cellStyle name="SAPBEXchaText 2 2 4 2 5 2" xfId="10129"/>
    <cellStyle name="SAPBEXchaText 2 2 4 20" xfId="10130"/>
    <cellStyle name="SAPBEXchaText 2 2 4 21" xfId="10131"/>
    <cellStyle name="SAPBEXchaText 2 2 4 22" xfId="10132"/>
    <cellStyle name="SAPBEXchaText 2 2 4 23" xfId="10133"/>
    <cellStyle name="SAPBEXchaText 2 2 4 24" xfId="10134"/>
    <cellStyle name="SAPBEXchaText 2 2 4 25" xfId="10135"/>
    <cellStyle name="SAPBEXchaText 2 2 4 26" xfId="10136"/>
    <cellStyle name="SAPBEXchaText 2 2 4 27" xfId="10137"/>
    <cellStyle name="SAPBEXchaText 2 2 4 3" xfId="10138"/>
    <cellStyle name="SAPBEXchaText 2 2 4 4" xfId="10139"/>
    <cellStyle name="SAPBEXchaText 2 2 4 5" xfId="10140"/>
    <cellStyle name="SAPBEXchaText 2 2 4 6" xfId="10141"/>
    <cellStyle name="SAPBEXchaText 2 2 4 7" xfId="10142"/>
    <cellStyle name="SAPBEXchaText 2 2 4 8" xfId="10143"/>
    <cellStyle name="SAPBEXchaText 2 2 4 9" xfId="10144"/>
    <cellStyle name="SAPBEXchaText 2 2 5" xfId="695"/>
    <cellStyle name="SAPBEXchaText 2 2 5 10" xfId="10145"/>
    <cellStyle name="SAPBEXchaText 2 2 5 11" xfId="10146"/>
    <cellStyle name="SAPBEXchaText 2 2 5 12" xfId="10147"/>
    <cellStyle name="SAPBEXchaText 2 2 5 13" xfId="10148"/>
    <cellStyle name="SAPBEXchaText 2 2 5 14" xfId="10149"/>
    <cellStyle name="SAPBEXchaText 2 2 5 15" xfId="10150"/>
    <cellStyle name="SAPBEXchaText 2 2 5 16" xfId="10151"/>
    <cellStyle name="SAPBEXchaText 2 2 5 17" xfId="10152"/>
    <cellStyle name="SAPBEXchaText 2 2 5 18" xfId="10153"/>
    <cellStyle name="SAPBEXchaText 2 2 5 19" xfId="10154"/>
    <cellStyle name="SAPBEXchaText 2 2 5 2" xfId="10155"/>
    <cellStyle name="SAPBEXchaText 2 2 5 2 2" xfId="10156"/>
    <cellStyle name="SAPBEXchaText 2 2 5 2 2 2" xfId="10157"/>
    <cellStyle name="SAPBEXchaText 2 2 5 2 2 2 2" xfId="10158"/>
    <cellStyle name="SAPBEXchaText 2 2 5 2 2 2 2 2" xfId="10159"/>
    <cellStyle name="SAPBEXchaText 2 2 5 2 2 2 3" xfId="10160"/>
    <cellStyle name="SAPBEXchaText 2 2 5 2 2 3" xfId="10161"/>
    <cellStyle name="SAPBEXchaText 2 2 5 2 2 3 2" xfId="10162"/>
    <cellStyle name="SAPBEXchaText 2 2 5 2 2 3 2 2" xfId="10163"/>
    <cellStyle name="SAPBEXchaText 2 2 5 2 2 4" xfId="10164"/>
    <cellStyle name="SAPBEXchaText 2 2 5 2 2 4 2" xfId="10165"/>
    <cellStyle name="SAPBEXchaText 2 2 5 2 3" xfId="10166"/>
    <cellStyle name="SAPBEXchaText 2 2 5 2 3 2" xfId="10167"/>
    <cellStyle name="SAPBEXchaText 2 2 5 2 3 2 2" xfId="10168"/>
    <cellStyle name="SAPBEXchaText 2 2 5 2 3 3" xfId="10169"/>
    <cellStyle name="SAPBEXchaText 2 2 5 2 4" xfId="10170"/>
    <cellStyle name="SAPBEXchaText 2 2 5 2 4 2" xfId="10171"/>
    <cellStyle name="SAPBEXchaText 2 2 5 2 4 2 2" xfId="10172"/>
    <cellStyle name="SAPBEXchaText 2 2 5 2 5" xfId="10173"/>
    <cellStyle name="SAPBEXchaText 2 2 5 2 5 2" xfId="10174"/>
    <cellStyle name="SAPBEXchaText 2 2 5 20" xfId="10175"/>
    <cellStyle name="SAPBEXchaText 2 2 5 21" xfId="10176"/>
    <cellStyle name="SAPBEXchaText 2 2 5 22" xfId="10177"/>
    <cellStyle name="SAPBEXchaText 2 2 5 23" xfId="10178"/>
    <cellStyle name="SAPBEXchaText 2 2 5 24" xfId="10179"/>
    <cellStyle name="SAPBEXchaText 2 2 5 25" xfId="10180"/>
    <cellStyle name="SAPBEXchaText 2 2 5 26" xfId="10181"/>
    <cellStyle name="SAPBEXchaText 2 2 5 27" xfId="10182"/>
    <cellStyle name="SAPBEXchaText 2 2 5 3" xfId="10183"/>
    <cellStyle name="SAPBEXchaText 2 2 5 4" xfId="10184"/>
    <cellStyle name="SAPBEXchaText 2 2 5 5" xfId="10185"/>
    <cellStyle name="SAPBEXchaText 2 2 5 6" xfId="10186"/>
    <cellStyle name="SAPBEXchaText 2 2 5 7" xfId="10187"/>
    <cellStyle name="SAPBEXchaText 2 2 5 8" xfId="10188"/>
    <cellStyle name="SAPBEXchaText 2 2 5 9" xfId="10189"/>
    <cellStyle name="SAPBEXchaText 2 2 6" xfId="696"/>
    <cellStyle name="SAPBEXchaText 2 2 6 10" xfId="10190"/>
    <cellStyle name="SAPBEXchaText 2 2 6 11" xfId="10191"/>
    <cellStyle name="SAPBEXchaText 2 2 6 12" xfId="10192"/>
    <cellStyle name="SAPBEXchaText 2 2 6 13" xfId="10193"/>
    <cellStyle name="SAPBEXchaText 2 2 6 14" xfId="10194"/>
    <cellStyle name="SAPBEXchaText 2 2 6 15" xfId="10195"/>
    <cellStyle name="SAPBEXchaText 2 2 6 16" xfId="10196"/>
    <cellStyle name="SAPBEXchaText 2 2 6 17" xfId="10197"/>
    <cellStyle name="SAPBEXchaText 2 2 6 18" xfId="10198"/>
    <cellStyle name="SAPBEXchaText 2 2 6 19" xfId="10199"/>
    <cellStyle name="SAPBEXchaText 2 2 6 2" xfId="10200"/>
    <cellStyle name="SAPBEXchaText 2 2 6 2 2" xfId="10201"/>
    <cellStyle name="SAPBEXchaText 2 2 6 2 2 2" xfId="10202"/>
    <cellStyle name="SAPBEXchaText 2 2 6 2 2 2 2" xfId="10203"/>
    <cellStyle name="SAPBEXchaText 2 2 6 2 2 2 2 2" xfId="10204"/>
    <cellStyle name="SAPBEXchaText 2 2 6 2 2 2 3" xfId="10205"/>
    <cellStyle name="SAPBEXchaText 2 2 6 2 2 3" xfId="10206"/>
    <cellStyle name="SAPBEXchaText 2 2 6 2 2 3 2" xfId="10207"/>
    <cellStyle name="SAPBEXchaText 2 2 6 2 2 3 2 2" xfId="10208"/>
    <cellStyle name="SAPBEXchaText 2 2 6 2 2 4" xfId="10209"/>
    <cellStyle name="SAPBEXchaText 2 2 6 2 2 4 2" xfId="10210"/>
    <cellStyle name="SAPBEXchaText 2 2 6 2 3" xfId="10211"/>
    <cellStyle name="SAPBEXchaText 2 2 6 2 3 2" xfId="10212"/>
    <cellStyle name="SAPBEXchaText 2 2 6 2 3 2 2" xfId="10213"/>
    <cellStyle name="SAPBEXchaText 2 2 6 2 3 3" xfId="10214"/>
    <cellStyle name="SAPBEXchaText 2 2 6 2 4" xfId="10215"/>
    <cellStyle name="SAPBEXchaText 2 2 6 2 4 2" xfId="10216"/>
    <cellStyle name="SAPBEXchaText 2 2 6 2 4 2 2" xfId="10217"/>
    <cellStyle name="SAPBEXchaText 2 2 6 2 5" xfId="10218"/>
    <cellStyle name="SAPBEXchaText 2 2 6 2 5 2" xfId="10219"/>
    <cellStyle name="SAPBEXchaText 2 2 6 20" xfId="10220"/>
    <cellStyle name="SAPBEXchaText 2 2 6 21" xfId="10221"/>
    <cellStyle name="SAPBEXchaText 2 2 6 22" xfId="10222"/>
    <cellStyle name="SAPBEXchaText 2 2 6 23" xfId="10223"/>
    <cellStyle name="SAPBEXchaText 2 2 6 24" xfId="10224"/>
    <cellStyle name="SAPBEXchaText 2 2 6 25" xfId="10225"/>
    <cellStyle name="SAPBEXchaText 2 2 6 26" xfId="10226"/>
    <cellStyle name="SAPBEXchaText 2 2 6 27" xfId="10227"/>
    <cellStyle name="SAPBEXchaText 2 2 6 3" xfId="10228"/>
    <cellStyle name="SAPBEXchaText 2 2 6 4" xfId="10229"/>
    <cellStyle name="SAPBEXchaText 2 2 6 5" xfId="10230"/>
    <cellStyle name="SAPBEXchaText 2 2 6 6" xfId="10231"/>
    <cellStyle name="SAPBEXchaText 2 2 6 7" xfId="10232"/>
    <cellStyle name="SAPBEXchaText 2 2 6 8" xfId="10233"/>
    <cellStyle name="SAPBEXchaText 2 2 6 9" xfId="10234"/>
    <cellStyle name="SAPBEXchaText 2 2 7" xfId="10235"/>
    <cellStyle name="SAPBEXchaText 2 2 7 2" xfId="10236"/>
    <cellStyle name="SAPBEXchaText 2 2 7 2 2" xfId="10237"/>
    <cellStyle name="SAPBEXchaText 2 2 7 2 2 2" xfId="10238"/>
    <cellStyle name="SAPBEXchaText 2 2 7 2 2 2 2" xfId="10239"/>
    <cellStyle name="SAPBEXchaText 2 2 7 2 2 3" xfId="10240"/>
    <cellStyle name="SAPBEXchaText 2 2 7 2 3" xfId="10241"/>
    <cellStyle name="SAPBEXchaText 2 2 7 2 3 2" xfId="10242"/>
    <cellStyle name="SAPBEXchaText 2 2 7 2 3 2 2" xfId="10243"/>
    <cellStyle name="SAPBEXchaText 2 2 7 2 4" xfId="10244"/>
    <cellStyle name="SAPBEXchaText 2 2 7 2 4 2" xfId="10245"/>
    <cellStyle name="SAPBEXchaText 2 2 7 3" xfId="10246"/>
    <cellStyle name="SAPBEXchaText 2 2 7 3 2" xfId="10247"/>
    <cellStyle name="SAPBEXchaText 2 2 7 3 2 2" xfId="10248"/>
    <cellStyle name="SAPBEXchaText 2 2 7 3 3" xfId="10249"/>
    <cellStyle name="SAPBEXchaText 2 2 7 4" xfId="10250"/>
    <cellStyle name="SAPBEXchaText 2 2 7 4 2" xfId="10251"/>
    <cellStyle name="SAPBEXchaText 2 2 7 4 2 2" xfId="10252"/>
    <cellStyle name="SAPBEXchaText 2 2 7 5" xfId="10253"/>
    <cellStyle name="SAPBEXchaText 2 2 7 5 2" xfId="10254"/>
    <cellStyle name="SAPBEXchaText 2 2 8" xfId="10255"/>
    <cellStyle name="SAPBEXchaText 2 2 9" xfId="10256"/>
    <cellStyle name="SAPBEXchaText 2 20" xfId="10257"/>
    <cellStyle name="SAPBEXchaText 2 21" xfId="10258"/>
    <cellStyle name="SAPBEXchaText 2 22" xfId="10259"/>
    <cellStyle name="SAPBEXchaText 2 23" xfId="10260"/>
    <cellStyle name="SAPBEXchaText 2 24" xfId="10261"/>
    <cellStyle name="SAPBEXchaText 2 25" xfId="10262"/>
    <cellStyle name="SAPBEXchaText 2 26" xfId="10263"/>
    <cellStyle name="SAPBEXchaText 2 27" xfId="10264"/>
    <cellStyle name="SAPBEXchaText 2 28" xfId="10265"/>
    <cellStyle name="SAPBEXchaText 2 29" xfId="10266"/>
    <cellStyle name="SAPBEXchaText 2 3" xfId="697"/>
    <cellStyle name="SAPBEXchaText 2 3 10" xfId="10267"/>
    <cellStyle name="SAPBEXchaText 2 3 11" xfId="10268"/>
    <cellStyle name="SAPBEXchaText 2 3 12" xfId="10269"/>
    <cellStyle name="SAPBEXchaText 2 3 13" xfId="10270"/>
    <cellStyle name="SAPBEXchaText 2 3 14" xfId="10271"/>
    <cellStyle name="SAPBEXchaText 2 3 15" xfId="10272"/>
    <cellStyle name="SAPBEXchaText 2 3 16" xfId="10273"/>
    <cellStyle name="SAPBEXchaText 2 3 17" xfId="10274"/>
    <cellStyle name="SAPBEXchaText 2 3 18" xfId="10275"/>
    <cellStyle name="SAPBEXchaText 2 3 19" xfId="10276"/>
    <cellStyle name="SAPBEXchaText 2 3 2" xfId="10277"/>
    <cellStyle name="SAPBEXchaText 2 3 2 2" xfId="10278"/>
    <cellStyle name="SAPBEXchaText 2 3 2 2 2" xfId="10279"/>
    <cellStyle name="SAPBEXchaText 2 3 2 2 2 2" xfId="10280"/>
    <cellStyle name="SAPBEXchaText 2 3 2 2 2 2 2" xfId="10281"/>
    <cellStyle name="SAPBEXchaText 2 3 2 2 2 3" xfId="10282"/>
    <cellStyle name="SAPBEXchaText 2 3 2 2 3" xfId="10283"/>
    <cellStyle name="SAPBEXchaText 2 3 2 2 3 2" xfId="10284"/>
    <cellStyle name="SAPBEXchaText 2 3 2 2 3 2 2" xfId="10285"/>
    <cellStyle name="SAPBEXchaText 2 3 2 2 4" xfId="10286"/>
    <cellStyle name="SAPBEXchaText 2 3 2 2 4 2" xfId="10287"/>
    <cellStyle name="SAPBEXchaText 2 3 2 3" xfId="10288"/>
    <cellStyle name="SAPBEXchaText 2 3 2 3 2" xfId="10289"/>
    <cellStyle name="SAPBEXchaText 2 3 2 3 2 2" xfId="10290"/>
    <cellStyle name="SAPBEXchaText 2 3 2 3 3" xfId="10291"/>
    <cellStyle name="SAPBEXchaText 2 3 2 4" xfId="10292"/>
    <cellStyle name="SAPBEXchaText 2 3 2 4 2" xfId="10293"/>
    <cellStyle name="SAPBEXchaText 2 3 2 4 2 2" xfId="10294"/>
    <cellStyle name="SAPBEXchaText 2 3 2 5" xfId="10295"/>
    <cellStyle name="SAPBEXchaText 2 3 2 5 2" xfId="10296"/>
    <cellStyle name="SAPBEXchaText 2 3 20" xfId="10297"/>
    <cellStyle name="SAPBEXchaText 2 3 21" xfId="10298"/>
    <cellStyle name="SAPBEXchaText 2 3 22" xfId="10299"/>
    <cellStyle name="SAPBEXchaText 2 3 23" xfId="10300"/>
    <cellStyle name="SAPBEXchaText 2 3 24" xfId="10301"/>
    <cellStyle name="SAPBEXchaText 2 3 25" xfId="10302"/>
    <cellStyle name="SAPBEXchaText 2 3 26" xfId="10303"/>
    <cellStyle name="SAPBEXchaText 2 3 27" xfId="10304"/>
    <cellStyle name="SAPBEXchaText 2 3 3" xfId="10305"/>
    <cellStyle name="SAPBEXchaText 2 3 4" xfId="10306"/>
    <cellStyle name="SAPBEXchaText 2 3 5" xfId="10307"/>
    <cellStyle name="SAPBEXchaText 2 3 6" xfId="10308"/>
    <cellStyle name="SAPBEXchaText 2 3 7" xfId="10309"/>
    <cellStyle name="SAPBEXchaText 2 3 8" xfId="10310"/>
    <cellStyle name="SAPBEXchaText 2 3 9" xfId="10311"/>
    <cellStyle name="SAPBEXchaText 2 30" xfId="10312"/>
    <cellStyle name="SAPBEXchaText 2 31" xfId="10313"/>
    <cellStyle name="SAPBEXchaText 2 32" xfId="10314"/>
    <cellStyle name="SAPBEXchaText 2 4" xfId="698"/>
    <cellStyle name="SAPBEXchaText 2 4 10" xfId="10315"/>
    <cellStyle name="SAPBEXchaText 2 4 11" xfId="10316"/>
    <cellStyle name="SAPBEXchaText 2 4 12" xfId="10317"/>
    <cellStyle name="SAPBEXchaText 2 4 13" xfId="10318"/>
    <cellStyle name="SAPBEXchaText 2 4 14" xfId="10319"/>
    <cellStyle name="SAPBEXchaText 2 4 15" xfId="10320"/>
    <cellStyle name="SAPBEXchaText 2 4 16" xfId="10321"/>
    <cellStyle name="SAPBEXchaText 2 4 17" xfId="10322"/>
    <cellStyle name="SAPBEXchaText 2 4 18" xfId="10323"/>
    <cellStyle name="SAPBEXchaText 2 4 19" xfId="10324"/>
    <cellStyle name="SAPBEXchaText 2 4 2" xfId="10325"/>
    <cellStyle name="SAPBEXchaText 2 4 2 2" xfId="10326"/>
    <cellStyle name="SAPBEXchaText 2 4 2 2 2" xfId="10327"/>
    <cellStyle name="SAPBEXchaText 2 4 2 2 2 2" xfId="10328"/>
    <cellStyle name="SAPBEXchaText 2 4 2 2 2 2 2" xfId="10329"/>
    <cellStyle name="SAPBEXchaText 2 4 2 2 2 3" xfId="10330"/>
    <cellStyle name="SAPBEXchaText 2 4 2 2 3" xfId="10331"/>
    <cellStyle name="SAPBEXchaText 2 4 2 2 3 2" xfId="10332"/>
    <cellStyle name="SAPBEXchaText 2 4 2 2 3 2 2" xfId="10333"/>
    <cellStyle name="SAPBEXchaText 2 4 2 2 4" xfId="10334"/>
    <cellStyle name="SAPBEXchaText 2 4 2 2 4 2" xfId="10335"/>
    <cellStyle name="SAPBEXchaText 2 4 2 3" xfId="10336"/>
    <cellStyle name="SAPBEXchaText 2 4 2 3 2" xfId="10337"/>
    <cellStyle name="SAPBEXchaText 2 4 2 3 2 2" xfId="10338"/>
    <cellStyle name="SAPBEXchaText 2 4 2 3 3" xfId="10339"/>
    <cellStyle name="SAPBEXchaText 2 4 2 4" xfId="10340"/>
    <cellStyle name="SAPBEXchaText 2 4 2 4 2" xfId="10341"/>
    <cellStyle name="SAPBEXchaText 2 4 2 4 2 2" xfId="10342"/>
    <cellStyle name="SAPBEXchaText 2 4 2 5" xfId="10343"/>
    <cellStyle name="SAPBEXchaText 2 4 2 5 2" xfId="10344"/>
    <cellStyle name="SAPBEXchaText 2 4 20" xfId="10345"/>
    <cellStyle name="SAPBEXchaText 2 4 21" xfId="10346"/>
    <cellStyle name="SAPBEXchaText 2 4 22" xfId="10347"/>
    <cellStyle name="SAPBEXchaText 2 4 23" xfId="10348"/>
    <cellStyle name="SAPBEXchaText 2 4 24" xfId="10349"/>
    <cellStyle name="SAPBEXchaText 2 4 25" xfId="10350"/>
    <cellStyle name="SAPBEXchaText 2 4 26" xfId="10351"/>
    <cellStyle name="SAPBEXchaText 2 4 27" xfId="10352"/>
    <cellStyle name="SAPBEXchaText 2 4 3" xfId="10353"/>
    <cellStyle name="SAPBEXchaText 2 4 4" xfId="10354"/>
    <cellStyle name="SAPBEXchaText 2 4 5" xfId="10355"/>
    <cellStyle name="SAPBEXchaText 2 4 6" xfId="10356"/>
    <cellStyle name="SAPBEXchaText 2 4 7" xfId="10357"/>
    <cellStyle name="SAPBEXchaText 2 4 8" xfId="10358"/>
    <cellStyle name="SAPBEXchaText 2 4 9" xfId="10359"/>
    <cellStyle name="SAPBEXchaText 2 5" xfId="699"/>
    <cellStyle name="SAPBEXchaText 2 5 10" xfId="10360"/>
    <cellStyle name="SAPBEXchaText 2 5 11" xfId="10361"/>
    <cellStyle name="SAPBEXchaText 2 5 12" xfId="10362"/>
    <cellStyle name="SAPBEXchaText 2 5 13" xfId="10363"/>
    <cellStyle name="SAPBEXchaText 2 5 14" xfId="10364"/>
    <cellStyle name="SAPBEXchaText 2 5 15" xfId="10365"/>
    <cellStyle name="SAPBEXchaText 2 5 16" xfId="10366"/>
    <cellStyle name="SAPBEXchaText 2 5 17" xfId="10367"/>
    <cellStyle name="SAPBEXchaText 2 5 18" xfId="10368"/>
    <cellStyle name="SAPBEXchaText 2 5 19" xfId="10369"/>
    <cellStyle name="SAPBEXchaText 2 5 2" xfId="10370"/>
    <cellStyle name="SAPBEXchaText 2 5 2 2" xfId="10371"/>
    <cellStyle name="SAPBEXchaText 2 5 2 2 2" xfId="10372"/>
    <cellStyle name="SAPBEXchaText 2 5 2 2 2 2" xfId="10373"/>
    <cellStyle name="SAPBEXchaText 2 5 2 2 2 2 2" xfId="10374"/>
    <cellStyle name="SAPBEXchaText 2 5 2 2 2 3" xfId="10375"/>
    <cellStyle name="SAPBEXchaText 2 5 2 2 3" xfId="10376"/>
    <cellStyle name="SAPBEXchaText 2 5 2 2 3 2" xfId="10377"/>
    <cellStyle name="SAPBEXchaText 2 5 2 2 3 2 2" xfId="10378"/>
    <cellStyle name="SAPBEXchaText 2 5 2 2 4" xfId="10379"/>
    <cellStyle name="SAPBEXchaText 2 5 2 2 4 2" xfId="10380"/>
    <cellStyle name="SAPBEXchaText 2 5 2 3" xfId="10381"/>
    <cellStyle name="SAPBEXchaText 2 5 2 3 2" xfId="10382"/>
    <cellStyle name="SAPBEXchaText 2 5 2 3 2 2" xfId="10383"/>
    <cellStyle name="SAPBEXchaText 2 5 2 3 3" xfId="10384"/>
    <cellStyle name="SAPBEXchaText 2 5 2 4" xfId="10385"/>
    <cellStyle name="SAPBEXchaText 2 5 2 4 2" xfId="10386"/>
    <cellStyle name="SAPBEXchaText 2 5 2 4 2 2" xfId="10387"/>
    <cellStyle name="SAPBEXchaText 2 5 2 5" xfId="10388"/>
    <cellStyle name="SAPBEXchaText 2 5 2 5 2" xfId="10389"/>
    <cellStyle name="SAPBEXchaText 2 5 20" xfId="10390"/>
    <cellStyle name="SAPBEXchaText 2 5 21" xfId="10391"/>
    <cellStyle name="SAPBEXchaText 2 5 22" xfId="10392"/>
    <cellStyle name="SAPBEXchaText 2 5 23" xfId="10393"/>
    <cellStyle name="SAPBEXchaText 2 5 24" xfId="10394"/>
    <cellStyle name="SAPBEXchaText 2 5 25" xfId="10395"/>
    <cellStyle name="SAPBEXchaText 2 5 26" xfId="10396"/>
    <cellStyle name="SAPBEXchaText 2 5 27" xfId="10397"/>
    <cellStyle name="SAPBEXchaText 2 5 3" xfId="10398"/>
    <cellStyle name="SAPBEXchaText 2 5 4" xfId="10399"/>
    <cellStyle name="SAPBEXchaText 2 5 5" xfId="10400"/>
    <cellStyle name="SAPBEXchaText 2 5 6" xfId="10401"/>
    <cellStyle name="SAPBEXchaText 2 5 7" xfId="10402"/>
    <cellStyle name="SAPBEXchaText 2 5 8" xfId="10403"/>
    <cellStyle name="SAPBEXchaText 2 5 9" xfId="10404"/>
    <cellStyle name="SAPBEXchaText 2 6" xfId="700"/>
    <cellStyle name="SAPBEXchaText 2 6 10" xfId="10405"/>
    <cellStyle name="SAPBEXchaText 2 6 11" xfId="10406"/>
    <cellStyle name="SAPBEXchaText 2 6 12" xfId="10407"/>
    <cellStyle name="SAPBEXchaText 2 6 13" xfId="10408"/>
    <cellStyle name="SAPBEXchaText 2 6 14" xfId="10409"/>
    <cellStyle name="SAPBEXchaText 2 6 15" xfId="10410"/>
    <cellStyle name="SAPBEXchaText 2 6 16" xfId="10411"/>
    <cellStyle name="SAPBEXchaText 2 6 17" xfId="10412"/>
    <cellStyle name="SAPBEXchaText 2 6 18" xfId="10413"/>
    <cellStyle name="SAPBEXchaText 2 6 19" xfId="10414"/>
    <cellStyle name="SAPBEXchaText 2 6 2" xfId="10415"/>
    <cellStyle name="SAPBEXchaText 2 6 2 2" xfId="10416"/>
    <cellStyle name="SAPBEXchaText 2 6 2 2 2" xfId="10417"/>
    <cellStyle name="SAPBEXchaText 2 6 2 2 2 2" xfId="10418"/>
    <cellStyle name="SAPBEXchaText 2 6 2 2 2 2 2" xfId="10419"/>
    <cellStyle name="SAPBEXchaText 2 6 2 2 2 3" xfId="10420"/>
    <cellStyle name="SAPBEXchaText 2 6 2 2 3" xfId="10421"/>
    <cellStyle name="SAPBEXchaText 2 6 2 2 3 2" xfId="10422"/>
    <cellStyle name="SAPBEXchaText 2 6 2 2 3 2 2" xfId="10423"/>
    <cellStyle name="SAPBEXchaText 2 6 2 2 4" xfId="10424"/>
    <cellStyle name="SAPBEXchaText 2 6 2 2 4 2" xfId="10425"/>
    <cellStyle name="SAPBEXchaText 2 6 2 3" xfId="10426"/>
    <cellStyle name="SAPBEXchaText 2 6 2 3 2" xfId="10427"/>
    <cellStyle name="SAPBEXchaText 2 6 2 3 2 2" xfId="10428"/>
    <cellStyle name="SAPBEXchaText 2 6 2 3 3" xfId="10429"/>
    <cellStyle name="SAPBEXchaText 2 6 2 4" xfId="10430"/>
    <cellStyle name="SAPBEXchaText 2 6 2 4 2" xfId="10431"/>
    <cellStyle name="SAPBEXchaText 2 6 2 4 2 2" xfId="10432"/>
    <cellStyle name="SAPBEXchaText 2 6 2 5" xfId="10433"/>
    <cellStyle name="SAPBEXchaText 2 6 2 5 2" xfId="10434"/>
    <cellStyle name="SAPBEXchaText 2 6 20" xfId="10435"/>
    <cellStyle name="SAPBEXchaText 2 6 21" xfId="10436"/>
    <cellStyle name="SAPBEXchaText 2 6 22" xfId="10437"/>
    <cellStyle name="SAPBEXchaText 2 6 23" xfId="10438"/>
    <cellStyle name="SAPBEXchaText 2 6 24" xfId="10439"/>
    <cellStyle name="SAPBEXchaText 2 6 25" xfId="10440"/>
    <cellStyle name="SAPBEXchaText 2 6 26" xfId="10441"/>
    <cellStyle name="SAPBEXchaText 2 6 27" xfId="10442"/>
    <cellStyle name="SAPBEXchaText 2 6 3" xfId="10443"/>
    <cellStyle name="SAPBEXchaText 2 6 4" xfId="10444"/>
    <cellStyle name="SAPBEXchaText 2 6 5" xfId="10445"/>
    <cellStyle name="SAPBEXchaText 2 6 6" xfId="10446"/>
    <cellStyle name="SAPBEXchaText 2 6 7" xfId="10447"/>
    <cellStyle name="SAPBEXchaText 2 6 8" xfId="10448"/>
    <cellStyle name="SAPBEXchaText 2 6 9" xfId="10449"/>
    <cellStyle name="SAPBEXchaText 2 7" xfId="10450"/>
    <cellStyle name="SAPBEXchaText 2 7 2" xfId="10451"/>
    <cellStyle name="SAPBEXchaText 2 7 2 2" xfId="10452"/>
    <cellStyle name="SAPBEXchaText 2 7 2 2 2" xfId="10453"/>
    <cellStyle name="SAPBEXchaText 2 7 2 2 2 2" xfId="10454"/>
    <cellStyle name="SAPBEXchaText 2 7 2 2 3" xfId="10455"/>
    <cellStyle name="SAPBEXchaText 2 7 2 3" xfId="10456"/>
    <cellStyle name="SAPBEXchaText 2 7 2 3 2" xfId="10457"/>
    <cellStyle name="SAPBEXchaText 2 7 2 3 2 2" xfId="10458"/>
    <cellStyle name="SAPBEXchaText 2 7 2 4" xfId="10459"/>
    <cellStyle name="SAPBEXchaText 2 7 2 4 2" xfId="10460"/>
    <cellStyle name="SAPBEXchaText 2 7 3" xfId="10461"/>
    <cellStyle name="SAPBEXchaText 2 7 3 2" xfId="10462"/>
    <cellStyle name="SAPBEXchaText 2 7 3 2 2" xfId="10463"/>
    <cellStyle name="SAPBEXchaText 2 7 3 2 2 2" xfId="10464"/>
    <cellStyle name="SAPBEXchaText 2 7 3 2 3" xfId="10465"/>
    <cellStyle name="SAPBEXchaText 2 7 3 3" xfId="10466"/>
    <cellStyle name="SAPBEXchaText 2 7 3 3 2" xfId="10467"/>
    <cellStyle name="SAPBEXchaText 2 7 3 3 2 2" xfId="10468"/>
    <cellStyle name="SAPBEXchaText 2 7 3 4" xfId="10469"/>
    <cellStyle name="SAPBEXchaText 2 7 3 4 2" xfId="10470"/>
    <cellStyle name="SAPBEXchaText 2 7 4" xfId="10471"/>
    <cellStyle name="SAPBEXchaText 2 7 4 2" xfId="10472"/>
    <cellStyle name="SAPBEXchaText 2 7 4 2 2" xfId="10473"/>
    <cellStyle name="SAPBEXchaText 2 7 4 2 2 2" xfId="10474"/>
    <cellStyle name="SAPBEXchaText 2 7 4 3" xfId="10475"/>
    <cellStyle name="SAPBEXchaText 2 7 4 3 2" xfId="10476"/>
    <cellStyle name="SAPBEXchaText 2 7 5" xfId="10477"/>
    <cellStyle name="SAPBEXchaText 2 7 5 2" xfId="10478"/>
    <cellStyle name="SAPBEXchaText 2 7 5 2 2" xfId="10479"/>
    <cellStyle name="SAPBEXchaText 2 7 5 3" xfId="10480"/>
    <cellStyle name="SAPBEXchaText 2 7 6" xfId="10481"/>
    <cellStyle name="SAPBEXchaText 2 7 6 2" xfId="10482"/>
    <cellStyle name="SAPBEXchaText 2 7 6 2 2" xfId="10483"/>
    <cellStyle name="SAPBEXchaText 2 7 7" xfId="10484"/>
    <cellStyle name="SAPBEXchaText 2 7 7 2" xfId="10485"/>
    <cellStyle name="SAPBEXchaText 2 8" xfId="10486"/>
    <cellStyle name="SAPBEXchaText 2 9" xfId="10487"/>
    <cellStyle name="SAPBEXchaText 20" xfId="10488"/>
    <cellStyle name="SAPBEXchaText 21" xfId="10489"/>
    <cellStyle name="SAPBEXchaText 22" xfId="10490"/>
    <cellStyle name="SAPBEXchaText 23" xfId="10491"/>
    <cellStyle name="SAPBEXchaText 24" xfId="10492"/>
    <cellStyle name="SAPBEXchaText 25" xfId="10493"/>
    <cellStyle name="SAPBEXchaText 26" xfId="10494"/>
    <cellStyle name="SAPBEXchaText 27" xfId="10495"/>
    <cellStyle name="SAPBEXchaText 28" xfId="10496"/>
    <cellStyle name="SAPBEXchaText 29" xfId="10497"/>
    <cellStyle name="SAPBEXchaText 3" xfId="461"/>
    <cellStyle name="SAPBEXchaText 3 10" xfId="10498"/>
    <cellStyle name="SAPBEXchaText 3 11" xfId="10499"/>
    <cellStyle name="SAPBEXchaText 3 12" xfId="10500"/>
    <cellStyle name="SAPBEXchaText 3 13" xfId="10501"/>
    <cellStyle name="SAPBEXchaText 3 14" xfId="10502"/>
    <cellStyle name="SAPBEXchaText 3 15" xfId="10503"/>
    <cellStyle name="SAPBEXchaText 3 16" xfId="10504"/>
    <cellStyle name="SAPBEXchaText 3 17" xfId="10505"/>
    <cellStyle name="SAPBEXchaText 3 18" xfId="10506"/>
    <cellStyle name="SAPBEXchaText 3 19" xfId="10507"/>
    <cellStyle name="SAPBEXchaText 3 2" xfId="701"/>
    <cellStyle name="SAPBEXchaText 3 2 10" xfId="10508"/>
    <cellStyle name="SAPBEXchaText 3 2 11" xfId="10509"/>
    <cellStyle name="SAPBEXchaText 3 2 12" xfId="10510"/>
    <cellStyle name="SAPBEXchaText 3 2 13" xfId="10511"/>
    <cellStyle name="SAPBEXchaText 3 2 14" xfId="10512"/>
    <cellStyle name="SAPBEXchaText 3 2 15" xfId="10513"/>
    <cellStyle name="SAPBEXchaText 3 2 16" xfId="10514"/>
    <cellStyle name="SAPBEXchaText 3 2 17" xfId="10515"/>
    <cellStyle name="SAPBEXchaText 3 2 18" xfId="10516"/>
    <cellStyle name="SAPBEXchaText 3 2 19" xfId="10517"/>
    <cellStyle name="SAPBEXchaText 3 2 2" xfId="10518"/>
    <cellStyle name="SAPBEXchaText 3 2 2 2" xfId="10519"/>
    <cellStyle name="SAPBEXchaText 3 2 2 2 2" xfId="10520"/>
    <cellStyle name="SAPBEXchaText 3 2 2 2 2 2" xfId="10521"/>
    <cellStyle name="SAPBEXchaText 3 2 2 2 2 2 2" xfId="10522"/>
    <cellStyle name="SAPBEXchaText 3 2 2 2 2 3" xfId="10523"/>
    <cellStyle name="SAPBEXchaText 3 2 2 2 3" xfId="10524"/>
    <cellStyle name="SAPBEXchaText 3 2 2 2 3 2" xfId="10525"/>
    <cellStyle name="SAPBEXchaText 3 2 2 2 3 2 2" xfId="10526"/>
    <cellStyle name="SAPBEXchaText 3 2 2 2 4" xfId="10527"/>
    <cellStyle name="SAPBEXchaText 3 2 2 2 4 2" xfId="10528"/>
    <cellStyle name="SAPBEXchaText 3 2 2 3" xfId="10529"/>
    <cellStyle name="SAPBEXchaText 3 2 2 3 2" xfId="10530"/>
    <cellStyle name="SAPBEXchaText 3 2 2 3 2 2" xfId="10531"/>
    <cellStyle name="SAPBEXchaText 3 2 2 3 3" xfId="10532"/>
    <cellStyle name="SAPBEXchaText 3 2 2 4" xfId="10533"/>
    <cellStyle name="SAPBEXchaText 3 2 2 4 2" xfId="10534"/>
    <cellStyle name="SAPBEXchaText 3 2 2 4 2 2" xfId="10535"/>
    <cellStyle name="SAPBEXchaText 3 2 2 5" xfId="10536"/>
    <cellStyle name="SAPBEXchaText 3 2 2 5 2" xfId="10537"/>
    <cellStyle name="SAPBEXchaText 3 2 20" xfId="10538"/>
    <cellStyle name="SAPBEXchaText 3 2 21" xfId="10539"/>
    <cellStyle name="SAPBEXchaText 3 2 22" xfId="10540"/>
    <cellStyle name="SAPBEXchaText 3 2 23" xfId="10541"/>
    <cellStyle name="SAPBEXchaText 3 2 24" xfId="10542"/>
    <cellStyle name="SAPBEXchaText 3 2 25" xfId="10543"/>
    <cellStyle name="SAPBEXchaText 3 2 26" xfId="10544"/>
    <cellStyle name="SAPBEXchaText 3 2 27" xfId="10545"/>
    <cellStyle name="SAPBEXchaText 3 2 3" xfId="10546"/>
    <cellStyle name="SAPBEXchaText 3 2 4" xfId="10547"/>
    <cellStyle name="SAPBEXchaText 3 2 5" xfId="10548"/>
    <cellStyle name="SAPBEXchaText 3 2 6" xfId="10549"/>
    <cellStyle name="SAPBEXchaText 3 2 7" xfId="10550"/>
    <cellStyle name="SAPBEXchaText 3 2 8" xfId="10551"/>
    <cellStyle name="SAPBEXchaText 3 2 9" xfId="10552"/>
    <cellStyle name="SAPBEXchaText 3 20" xfId="10553"/>
    <cellStyle name="SAPBEXchaText 3 21" xfId="10554"/>
    <cellStyle name="SAPBEXchaText 3 22" xfId="10555"/>
    <cellStyle name="SAPBEXchaText 3 23" xfId="10556"/>
    <cellStyle name="SAPBEXchaText 3 24" xfId="10557"/>
    <cellStyle name="SAPBEXchaText 3 25" xfId="10558"/>
    <cellStyle name="SAPBEXchaText 3 26" xfId="10559"/>
    <cellStyle name="SAPBEXchaText 3 27" xfId="10560"/>
    <cellStyle name="SAPBEXchaText 3 28" xfId="10561"/>
    <cellStyle name="SAPBEXchaText 3 29" xfId="10562"/>
    <cellStyle name="SAPBEXchaText 3 3" xfId="702"/>
    <cellStyle name="SAPBEXchaText 3 3 10" xfId="10563"/>
    <cellStyle name="SAPBEXchaText 3 3 11" xfId="10564"/>
    <cellStyle name="SAPBEXchaText 3 3 12" xfId="10565"/>
    <cellStyle name="SAPBEXchaText 3 3 13" xfId="10566"/>
    <cellStyle name="SAPBEXchaText 3 3 14" xfId="10567"/>
    <cellStyle name="SAPBEXchaText 3 3 15" xfId="10568"/>
    <cellStyle name="SAPBEXchaText 3 3 16" xfId="10569"/>
    <cellStyle name="SAPBEXchaText 3 3 17" xfId="10570"/>
    <cellStyle name="SAPBEXchaText 3 3 18" xfId="10571"/>
    <cellStyle name="SAPBEXchaText 3 3 19" xfId="10572"/>
    <cellStyle name="SAPBEXchaText 3 3 2" xfId="10573"/>
    <cellStyle name="SAPBEXchaText 3 3 2 2" xfId="10574"/>
    <cellStyle name="SAPBEXchaText 3 3 2 2 2" xfId="10575"/>
    <cellStyle name="SAPBEXchaText 3 3 2 2 2 2" xfId="10576"/>
    <cellStyle name="SAPBEXchaText 3 3 2 2 2 2 2" xfId="10577"/>
    <cellStyle name="SAPBEXchaText 3 3 2 2 2 3" xfId="10578"/>
    <cellStyle name="SAPBEXchaText 3 3 2 2 3" xfId="10579"/>
    <cellStyle name="SAPBEXchaText 3 3 2 2 3 2" xfId="10580"/>
    <cellStyle name="SAPBEXchaText 3 3 2 2 3 2 2" xfId="10581"/>
    <cellStyle name="SAPBEXchaText 3 3 2 2 4" xfId="10582"/>
    <cellStyle name="SAPBEXchaText 3 3 2 2 4 2" xfId="10583"/>
    <cellStyle name="SAPBEXchaText 3 3 2 3" xfId="10584"/>
    <cellStyle name="SAPBEXchaText 3 3 2 3 2" xfId="10585"/>
    <cellStyle name="SAPBEXchaText 3 3 2 3 2 2" xfId="10586"/>
    <cellStyle name="SAPBEXchaText 3 3 2 3 3" xfId="10587"/>
    <cellStyle name="SAPBEXchaText 3 3 2 4" xfId="10588"/>
    <cellStyle name="SAPBEXchaText 3 3 2 4 2" xfId="10589"/>
    <cellStyle name="SAPBEXchaText 3 3 2 4 2 2" xfId="10590"/>
    <cellStyle name="SAPBEXchaText 3 3 2 5" xfId="10591"/>
    <cellStyle name="SAPBEXchaText 3 3 2 5 2" xfId="10592"/>
    <cellStyle name="SAPBEXchaText 3 3 20" xfId="10593"/>
    <cellStyle name="SAPBEXchaText 3 3 21" xfId="10594"/>
    <cellStyle name="SAPBEXchaText 3 3 22" xfId="10595"/>
    <cellStyle name="SAPBEXchaText 3 3 23" xfId="10596"/>
    <cellStyle name="SAPBEXchaText 3 3 24" xfId="10597"/>
    <cellStyle name="SAPBEXchaText 3 3 25" xfId="10598"/>
    <cellStyle name="SAPBEXchaText 3 3 26" xfId="10599"/>
    <cellStyle name="SAPBEXchaText 3 3 27" xfId="10600"/>
    <cellStyle name="SAPBEXchaText 3 3 3" xfId="10601"/>
    <cellStyle name="SAPBEXchaText 3 3 4" xfId="10602"/>
    <cellStyle name="SAPBEXchaText 3 3 5" xfId="10603"/>
    <cellStyle name="SAPBEXchaText 3 3 6" xfId="10604"/>
    <cellStyle name="SAPBEXchaText 3 3 7" xfId="10605"/>
    <cellStyle name="SAPBEXchaText 3 3 8" xfId="10606"/>
    <cellStyle name="SAPBEXchaText 3 3 9" xfId="10607"/>
    <cellStyle name="SAPBEXchaText 3 30" xfId="10608"/>
    <cellStyle name="SAPBEXchaText 3 31" xfId="10609"/>
    <cellStyle name="SAPBEXchaText 3 32" xfId="10610"/>
    <cellStyle name="SAPBEXchaText 3 4" xfId="703"/>
    <cellStyle name="SAPBEXchaText 3 4 10" xfId="10611"/>
    <cellStyle name="SAPBEXchaText 3 4 11" xfId="10612"/>
    <cellStyle name="SAPBEXchaText 3 4 12" xfId="10613"/>
    <cellStyle name="SAPBEXchaText 3 4 13" xfId="10614"/>
    <cellStyle name="SAPBEXchaText 3 4 14" xfId="10615"/>
    <cellStyle name="SAPBEXchaText 3 4 15" xfId="10616"/>
    <cellStyle name="SAPBEXchaText 3 4 16" xfId="10617"/>
    <cellStyle name="SAPBEXchaText 3 4 17" xfId="10618"/>
    <cellStyle name="SAPBEXchaText 3 4 18" xfId="10619"/>
    <cellStyle name="SAPBEXchaText 3 4 19" xfId="10620"/>
    <cellStyle name="SAPBEXchaText 3 4 2" xfId="10621"/>
    <cellStyle name="SAPBEXchaText 3 4 2 2" xfId="10622"/>
    <cellStyle name="SAPBEXchaText 3 4 2 2 2" xfId="10623"/>
    <cellStyle name="SAPBEXchaText 3 4 2 2 2 2" xfId="10624"/>
    <cellStyle name="SAPBEXchaText 3 4 2 2 2 2 2" xfId="10625"/>
    <cellStyle name="SAPBEXchaText 3 4 2 2 2 3" xfId="10626"/>
    <cellStyle name="SAPBEXchaText 3 4 2 2 3" xfId="10627"/>
    <cellStyle name="SAPBEXchaText 3 4 2 2 3 2" xfId="10628"/>
    <cellStyle name="SAPBEXchaText 3 4 2 2 3 2 2" xfId="10629"/>
    <cellStyle name="SAPBEXchaText 3 4 2 2 4" xfId="10630"/>
    <cellStyle name="SAPBEXchaText 3 4 2 2 4 2" xfId="10631"/>
    <cellStyle name="SAPBEXchaText 3 4 2 3" xfId="10632"/>
    <cellStyle name="SAPBEXchaText 3 4 2 3 2" xfId="10633"/>
    <cellStyle name="SAPBEXchaText 3 4 2 3 2 2" xfId="10634"/>
    <cellStyle name="SAPBEXchaText 3 4 2 3 3" xfId="10635"/>
    <cellStyle name="SAPBEXchaText 3 4 2 4" xfId="10636"/>
    <cellStyle name="SAPBEXchaText 3 4 2 4 2" xfId="10637"/>
    <cellStyle name="SAPBEXchaText 3 4 2 4 2 2" xfId="10638"/>
    <cellStyle name="SAPBEXchaText 3 4 2 5" xfId="10639"/>
    <cellStyle name="SAPBEXchaText 3 4 2 5 2" xfId="10640"/>
    <cellStyle name="SAPBEXchaText 3 4 20" xfId="10641"/>
    <cellStyle name="SAPBEXchaText 3 4 21" xfId="10642"/>
    <cellStyle name="SAPBEXchaText 3 4 22" xfId="10643"/>
    <cellStyle name="SAPBEXchaText 3 4 23" xfId="10644"/>
    <cellStyle name="SAPBEXchaText 3 4 24" xfId="10645"/>
    <cellStyle name="SAPBEXchaText 3 4 25" xfId="10646"/>
    <cellStyle name="SAPBEXchaText 3 4 26" xfId="10647"/>
    <cellStyle name="SAPBEXchaText 3 4 27" xfId="10648"/>
    <cellStyle name="SAPBEXchaText 3 4 3" xfId="10649"/>
    <cellStyle name="SAPBEXchaText 3 4 4" xfId="10650"/>
    <cellStyle name="SAPBEXchaText 3 4 5" xfId="10651"/>
    <cellStyle name="SAPBEXchaText 3 4 6" xfId="10652"/>
    <cellStyle name="SAPBEXchaText 3 4 7" xfId="10653"/>
    <cellStyle name="SAPBEXchaText 3 4 8" xfId="10654"/>
    <cellStyle name="SAPBEXchaText 3 4 9" xfId="10655"/>
    <cellStyle name="SAPBEXchaText 3 5" xfId="704"/>
    <cellStyle name="SAPBEXchaText 3 5 10" xfId="10656"/>
    <cellStyle name="SAPBEXchaText 3 5 11" xfId="10657"/>
    <cellStyle name="SAPBEXchaText 3 5 12" xfId="10658"/>
    <cellStyle name="SAPBEXchaText 3 5 13" xfId="10659"/>
    <cellStyle name="SAPBEXchaText 3 5 14" xfId="10660"/>
    <cellStyle name="SAPBEXchaText 3 5 15" xfId="10661"/>
    <cellStyle name="SAPBEXchaText 3 5 16" xfId="10662"/>
    <cellStyle name="SAPBEXchaText 3 5 17" xfId="10663"/>
    <cellStyle name="SAPBEXchaText 3 5 18" xfId="10664"/>
    <cellStyle name="SAPBEXchaText 3 5 19" xfId="10665"/>
    <cellStyle name="SAPBEXchaText 3 5 2" xfId="10666"/>
    <cellStyle name="SAPBEXchaText 3 5 2 2" xfId="10667"/>
    <cellStyle name="SAPBEXchaText 3 5 2 2 2" xfId="10668"/>
    <cellStyle name="SAPBEXchaText 3 5 2 2 2 2" xfId="10669"/>
    <cellStyle name="SAPBEXchaText 3 5 2 2 2 2 2" xfId="10670"/>
    <cellStyle name="SAPBEXchaText 3 5 2 2 2 3" xfId="10671"/>
    <cellStyle name="SAPBEXchaText 3 5 2 2 3" xfId="10672"/>
    <cellStyle name="SAPBEXchaText 3 5 2 2 3 2" xfId="10673"/>
    <cellStyle name="SAPBEXchaText 3 5 2 2 3 2 2" xfId="10674"/>
    <cellStyle name="SAPBEXchaText 3 5 2 2 4" xfId="10675"/>
    <cellStyle name="SAPBEXchaText 3 5 2 2 4 2" xfId="10676"/>
    <cellStyle name="SAPBEXchaText 3 5 2 3" xfId="10677"/>
    <cellStyle name="SAPBEXchaText 3 5 2 3 2" xfId="10678"/>
    <cellStyle name="SAPBEXchaText 3 5 2 3 2 2" xfId="10679"/>
    <cellStyle name="SAPBEXchaText 3 5 2 3 3" xfId="10680"/>
    <cellStyle name="SAPBEXchaText 3 5 2 4" xfId="10681"/>
    <cellStyle name="SAPBEXchaText 3 5 2 4 2" xfId="10682"/>
    <cellStyle name="SAPBEXchaText 3 5 2 4 2 2" xfId="10683"/>
    <cellStyle name="SAPBEXchaText 3 5 2 5" xfId="10684"/>
    <cellStyle name="SAPBEXchaText 3 5 2 5 2" xfId="10685"/>
    <cellStyle name="SAPBEXchaText 3 5 20" xfId="10686"/>
    <cellStyle name="SAPBEXchaText 3 5 21" xfId="10687"/>
    <cellStyle name="SAPBEXchaText 3 5 22" xfId="10688"/>
    <cellStyle name="SAPBEXchaText 3 5 23" xfId="10689"/>
    <cellStyle name="SAPBEXchaText 3 5 24" xfId="10690"/>
    <cellStyle name="SAPBEXchaText 3 5 25" xfId="10691"/>
    <cellStyle name="SAPBEXchaText 3 5 26" xfId="10692"/>
    <cellStyle name="SAPBEXchaText 3 5 27" xfId="10693"/>
    <cellStyle name="SAPBEXchaText 3 5 3" xfId="10694"/>
    <cellStyle name="SAPBEXchaText 3 5 4" xfId="10695"/>
    <cellStyle name="SAPBEXchaText 3 5 5" xfId="10696"/>
    <cellStyle name="SAPBEXchaText 3 5 6" xfId="10697"/>
    <cellStyle name="SAPBEXchaText 3 5 7" xfId="10698"/>
    <cellStyle name="SAPBEXchaText 3 5 8" xfId="10699"/>
    <cellStyle name="SAPBEXchaText 3 5 9" xfId="10700"/>
    <cellStyle name="SAPBEXchaText 3 6" xfId="705"/>
    <cellStyle name="SAPBEXchaText 3 6 10" xfId="10701"/>
    <cellStyle name="SAPBEXchaText 3 6 11" xfId="10702"/>
    <cellStyle name="SAPBEXchaText 3 6 12" xfId="10703"/>
    <cellStyle name="SAPBEXchaText 3 6 13" xfId="10704"/>
    <cellStyle name="SAPBEXchaText 3 6 14" xfId="10705"/>
    <cellStyle name="SAPBEXchaText 3 6 15" xfId="10706"/>
    <cellStyle name="SAPBEXchaText 3 6 16" xfId="10707"/>
    <cellStyle name="SAPBEXchaText 3 6 17" xfId="10708"/>
    <cellStyle name="SAPBEXchaText 3 6 18" xfId="10709"/>
    <cellStyle name="SAPBEXchaText 3 6 19" xfId="10710"/>
    <cellStyle name="SAPBEXchaText 3 6 2" xfId="10711"/>
    <cellStyle name="SAPBEXchaText 3 6 2 2" xfId="10712"/>
    <cellStyle name="SAPBEXchaText 3 6 2 2 2" xfId="10713"/>
    <cellStyle name="SAPBEXchaText 3 6 2 2 2 2" xfId="10714"/>
    <cellStyle name="SAPBEXchaText 3 6 2 2 2 2 2" xfId="10715"/>
    <cellStyle name="SAPBEXchaText 3 6 2 2 2 3" xfId="10716"/>
    <cellStyle name="SAPBEXchaText 3 6 2 2 3" xfId="10717"/>
    <cellStyle name="SAPBEXchaText 3 6 2 2 3 2" xfId="10718"/>
    <cellStyle name="SAPBEXchaText 3 6 2 2 3 2 2" xfId="10719"/>
    <cellStyle name="SAPBEXchaText 3 6 2 2 4" xfId="10720"/>
    <cellStyle name="SAPBEXchaText 3 6 2 2 4 2" xfId="10721"/>
    <cellStyle name="SAPBEXchaText 3 6 2 3" xfId="10722"/>
    <cellStyle name="SAPBEXchaText 3 6 2 3 2" xfId="10723"/>
    <cellStyle name="SAPBEXchaText 3 6 2 3 2 2" xfId="10724"/>
    <cellStyle name="SAPBEXchaText 3 6 2 3 3" xfId="10725"/>
    <cellStyle name="SAPBEXchaText 3 6 2 4" xfId="10726"/>
    <cellStyle name="SAPBEXchaText 3 6 2 4 2" xfId="10727"/>
    <cellStyle name="SAPBEXchaText 3 6 2 4 2 2" xfId="10728"/>
    <cellStyle name="SAPBEXchaText 3 6 2 5" xfId="10729"/>
    <cellStyle name="SAPBEXchaText 3 6 2 5 2" xfId="10730"/>
    <cellStyle name="SAPBEXchaText 3 6 20" xfId="10731"/>
    <cellStyle name="SAPBEXchaText 3 6 21" xfId="10732"/>
    <cellStyle name="SAPBEXchaText 3 6 22" xfId="10733"/>
    <cellStyle name="SAPBEXchaText 3 6 23" xfId="10734"/>
    <cellStyle name="SAPBEXchaText 3 6 24" xfId="10735"/>
    <cellStyle name="SAPBEXchaText 3 6 25" xfId="10736"/>
    <cellStyle name="SAPBEXchaText 3 6 26" xfId="10737"/>
    <cellStyle name="SAPBEXchaText 3 6 27" xfId="10738"/>
    <cellStyle name="SAPBEXchaText 3 6 3" xfId="10739"/>
    <cellStyle name="SAPBEXchaText 3 6 4" xfId="10740"/>
    <cellStyle name="SAPBEXchaText 3 6 5" xfId="10741"/>
    <cellStyle name="SAPBEXchaText 3 6 6" xfId="10742"/>
    <cellStyle name="SAPBEXchaText 3 6 7" xfId="10743"/>
    <cellStyle name="SAPBEXchaText 3 6 8" xfId="10744"/>
    <cellStyle name="SAPBEXchaText 3 6 9" xfId="10745"/>
    <cellStyle name="SAPBEXchaText 3 7" xfId="10746"/>
    <cellStyle name="SAPBEXchaText 3 7 2" xfId="10747"/>
    <cellStyle name="SAPBEXchaText 3 7 2 2" xfId="10748"/>
    <cellStyle name="SAPBEXchaText 3 7 2 2 2" xfId="10749"/>
    <cellStyle name="SAPBEXchaText 3 7 2 2 2 2" xfId="10750"/>
    <cellStyle name="SAPBEXchaText 3 7 2 2 3" xfId="10751"/>
    <cellStyle name="SAPBEXchaText 3 7 2 3" xfId="10752"/>
    <cellStyle name="SAPBEXchaText 3 7 2 3 2" xfId="10753"/>
    <cellStyle name="SAPBEXchaText 3 7 2 3 2 2" xfId="10754"/>
    <cellStyle name="SAPBEXchaText 3 7 2 4" xfId="10755"/>
    <cellStyle name="SAPBEXchaText 3 7 2 4 2" xfId="10756"/>
    <cellStyle name="SAPBEXchaText 3 7 3" xfId="10757"/>
    <cellStyle name="SAPBEXchaText 3 7 3 2" xfId="10758"/>
    <cellStyle name="SAPBEXchaText 3 7 3 2 2" xfId="10759"/>
    <cellStyle name="SAPBEXchaText 3 7 3 3" xfId="10760"/>
    <cellStyle name="SAPBEXchaText 3 7 4" xfId="10761"/>
    <cellStyle name="SAPBEXchaText 3 7 4 2" xfId="10762"/>
    <cellStyle name="SAPBEXchaText 3 7 4 2 2" xfId="10763"/>
    <cellStyle name="SAPBEXchaText 3 7 5" xfId="10764"/>
    <cellStyle name="SAPBEXchaText 3 7 5 2" xfId="10765"/>
    <cellStyle name="SAPBEXchaText 3 8" xfId="10766"/>
    <cellStyle name="SAPBEXchaText 3 9" xfId="10767"/>
    <cellStyle name="SAPBEXchaText 30" xfId="10768"/>
    <cellStyle name="SAPBEXchaText 31" xfId="10769"/>
    <cellStyle name="SAPBEXchaText 32" xfId="10770"/>
    <cellStyle name="SAPBEXchaText 33" xfId="10771"/>
    <cellStyle name="SAPBEXchaText 34" xfId="10772"/>
    <cellStyle name="SAPBEXchaText 35" xfId="10773"/>
    <cellStyle name="SAPBEXchaText 4" xfId="706"/>
    <cellStyle name="SAPBEXchaText 4 10" xfId="10774"/>
    <cellStyle name="SAPBEXchaText 4 11" xfId="10775"/>
    <cellStyle name="SAPBEXchaText 4 12" xfId="10776"/>
    <cellStyle name="SAPBEXchaText 4 13" xfId="10777"/>
    <cellStyle name="SAPBEXchaText 4 14" xfId="10778"/>
    <cellStyle name="SAPBEXchaText 4 15" xfId="10779"/>
    <cellStyle name="SAPBEXchaText 4 16" xfId="10780"/>
    <cellStyle name="SAPBEXchaText 4 17" xfId="10781"/>
    <cellStyle name="SAPBEXchaText 4 18" xfId="10782"/>
    <cellStyle name="SAPBEXchaText 4 19" xfId="10783"/>
    <cellStyle name="SAPBEXchaText 4 2" xfId="10784"/>
    <cellStyle name="SAPBEXchaText 4 2 2" xfId="10785"/>
    <cellStyle name="SAPBEXchaText 4 2 2 2" xfId="10786"/>
    <cellStyle name="SAPBEXchaText 4 2 2 2 2" xfId="10787"/>
    <cellStyle name="SAPBEXchaText 4 2 2 2 2 2" xfId="10788"/>
    <cellStyle name="SAPBEXchaText 4 2 2 2 3" xfId="10789"/>
    <cellStyle name="SAPBEXchaText 4 2 2 3" xfId="10790"/>
    <cellStyle name="SAPBEXchaText 4 2 2 3 2" xfId="10791"/>
    <cellStyle name="SAPBEXchaText 4 2 2 3 2 2" xfId="10792"/>
    <cellStyle name="SAPBEXchaText 4 2 2 4" xfId="10793"/>
    <cellStyle name="SAPBEXchaText 4 2 2 4 2" xfId="10794"/>
    <cellStyle name="SAPBEXchaText 4 2 3" xfId="10795"/>
    <cellStyle name="SAPBEXchaText 4 2 3 2" xfId="10796"/>
    <cellStyle name="SAPBEXchaText 4 2 3 2 2" xfId="10797"/>
    <cellStyle name="SAPBEXchaText 4 2 3 3" xfId="10798"/>
    <cellStyle name="SAPBEXchaText 4 2 4" xfId="10799"/>
    <cellStyle name="SAPBEXchaText 4 2 4 2" xfId="10800"/>
    <cellStyle name="SAPBEXchaText 4 2 4 2 2" xfId="10801"/>
    <cellStyle name="SAPBEXchaText 4 2 5" xfId="10802"/>
    <cellStyle name="SAPBEXchaText 4 2 5 2" xfId="10803"/>
    <cellStyle name="SAPBEXchaText 4 20" xfId="10804"/>
    <cellStyle name="SAPBEXchaText 4 21" xfId="10805"/>
    <cellStyle name="SAPBEXchaText 4 22" xfId="10806"/>
    <cellStyle name="SAPBEXchaText 4 23" xfId="10807"/>
    <cellStyle name="SAPBEXchaText 4 24" xfId="10808"/>
    <cellStyle name="SAPBEXchaText 4 25" xfId="10809"/>
    <cellStyle name="SAPBEXchaText 4 26" xfId="10810"/>
    <cellStyle name="SAPBEXchaText 4 27" xfId="10811"/>
    <cellStyle name="SAPBEXchaText 4 3" xfId="10812"/>
    <cellStyle name="SAPBEXchaText 4 4" xfId="10813"/>
    <cellStyle name="SAPBEXchaText 4 5" xfId="10814"/>
    <cellStyle name="SAPBEXchaText 4 6" xfId="10815"/>
    <cellStyle name="SAPBEXchaText 4 7" xfId="10816"/>
    <cellStyle name="SAPBEXchaText 4 8" xfId="10817"/>
    <cellStyle name="SAPBEXchaText 4 9" xfId="10818"/>
    <cellStyle name="SAPBEXchaText 5" xfId="707"/>
    <cellStyle name="SAPBEXchaText 5 10" xfId="10819"/>
    <cellStyle name="SAPBEXchaText 5 11" xfId="10820"/>
    <cellStyle name="SAPBEXchaText 5 12" xfId="10821"/>
    <cellStyle name="SAPBEXchaText 5 13" xfId="10822"/>
    <cellStyle name="SAPBEXchaText 5 14" xfId="10823"/>
    <cellStyle name="SAPBEXchaText 5 15" xfId="10824"/>
    <cellStyle name="SAPBEXchaText 5 16" xfId="10825"/>
    <cellStyle name="SAPBEXchaText 5 17" xfId="10826"/>
    <cellStyle name="SAPBEXchaText 5 18" xfId="10827"/>
    <cellStyle name="SAPBEXchaText 5 19" xfId="10828"/>
    <cellStyle name="SAPBEXchaText 5 2" xfId="10829"/>
    <cellStyle name="SAPBEXchaText 5 2 2" xfId="10830"/>
    <cellStyle name="SAPBEXchaText 5 2 2 2" xfId="10831"/>
    <cellStyle name="SAPBEXchaText 5 2 2 2 2" xfId="10832"/>
    <cellStyle name="SAPBEXchaText 5 2 2 2 2 2" xfId="10833"/>
    <cellStyle name="SAPBEXchaText 5 2 2 2 3" xfId="10834"/>
    <cellStyle name="SAPBEXchaText 5 2 2 3" xfId="10835"/>
    <cellStyle name="SAPBEXchaText 5 2 2 3 2" xfId="10836"/>
    <cellStyle name="SAPBEXchaText 5 2 2 3 2 2" xfId="10837"/>
    <cellStyle name="SAPBEXchaText 5 2 2 4" xfId="10838"/>
    <cellStyle name="SAPBEXchaText 5 2 2 4 2" xfId="10839"/>
    <cellStyle name="SAPBEXchaText 5 2 3" xfId="10840"/>
    <cellStyle name="SAPBEXchaText 5 2 3 2" xfId="10841"/>
    <cellStyle name="SAPBEXchaText 5 2 3 2 2" xfId="10842"/>
    <cellStyle name="SAPBEXchaText 5 2 3 3" xfId="10843"/>
    <cellStyle name="SAPBEXchaText 5 2 4" xfId="10844"/>
    <cellStyle name="SAPBEXchaText 5 2 4 2" xfId="10845"/>
    <cellStyle name="SAPBEXchaText 5 2 4 2 2" xfId="10846"/>
    <cellStyle name="SAPBEXchaText 5 2 5" xfId="10847"/>
    <cellStyle name="SAPBEXchaText 5 2 5 2" xfId="10848"/>
    <cellStyle name="SAPBEXchaText 5 20" xfId="10849"/>
    <cellStyle name="SAPBEXchaText 5 21" xfId="10850"/>
    <cellStyle name="SAPBEXchaText 5 22" xfId="10851"/>
    <cellStyle name="SAPBEXchaText 5 23" xfId="10852"/>
    <cellStyle name="SAPBEXchaText 5 24" xfId="10853"/>
    <cellStyle name="SAPBEXchaText 5 25" xfId="10854"/>
    <cellStyle name="SAPBEXchaText 5 26" xfId="10855"/>
    <cellStyle name="SAPBEXchaText 5 27" xfId="10856"/>
    <cellStyle name="SAPBEXchaText 5 3" xfId="10857"/>
    <cellStyle name="SAPBEXchaText 5 4" xfId="10858"/>
    <cellStyle name="SAPBEXchaText 5 5" xfId="10859"/>
    <cellStyle name="SAPBEXchaText 5 6" xfId="10860"/>
    <cellStyle name="SAPBEXchaText 5 7" xfId="10861"/>
    <cellStyle name="SAPBEXchaText 5 8" xfId="10862"/>
    <cellStyle name="SAPBEXchaText 5 9" xfId="10863"/>
    <cellStyle name="SAPBEXchaText 6" xfId="708"/>
    <cellStyle name="SAPBEXchaText 6 10" xfId="10864"/>
    <cellStyle name="SAPBEXchaText 6 11" xfId="10865"/>
    <cellStyle name="SAPBEXchaText 6 12" xfId="10866"/>
    <cellStyle name="SAPBEXchaText 6 13" xfId="10867"/>
    <cellStyle name="SAPBEXchaText 6 14" xfId="10868"/>
    <cellStyle name="SAPBEXchaText 6 15" xfId="10869"/>
    <cellStyle name="SAPBEXchaText 6 16" xfId="10870"/>
    <cellStyle name="SAPBEXchaText 6 17" xfId="10871"/>
    <cellStyle name="SAPBEXchaText 6 18" xfId="10872"/>
    <cellStyle name="SAPBEXchaText 6 19" xfId="10873"/>
    <cellStyle name="SAPBEXchaText 6 2" xfId="10874"/>
    <cellStyle name="SAPBEXchaText 6 2 2" xfId="10875"/>
    <cellStyle name="SAPBEXchaText 6 2 2 2" xfId="10876"/>
    <cellStyle name="SAPBEXchaText 6 2 2 2 2" xfId="10877"/>
    <cellStyle name="SAPBEXchaText 6 2 2 2 2 2" xfId="10878"/>
    <cellStyle name="SAPBEXchaText 6 2 2 2 3" xfId="10879"/>
    <cellStyle name="SAPBEXchaText 6 2 2 3" xfId="10880"/>
    <cellStyle name="SAPBEXchaText 6 2 2 3 2" xfId="10881"/>
    <cellStyle name="SAPBEXchaText 6 2 2 3 2 2" xfId="10882"/>
    <cellStyle name="SAPBEXchaText 6 2 2 4" xfId="10883"/>
    <cellStyle name="SAPBEXchaText 6 2 2 4 2" xfId="10884"/>
    <cellStyle name="SAPBEXchaText 6 2 3" xfId="10885"/>
    <cellStyle name="SAPBEXchaText 6 2 3 2" xfId="10886"/>
    <cellStyle name="SAPBEXchaText 6 2 3 2 2" xfId="10887"/>
    <cellStyle name="SAPBEXchaText 6 2 3 3" xfId="10888"/>
    <cellStyle name="SAPBEXchaText 6 2 4" xfId="10889"/>
    <cellStyle name="SAPBEXchaText 6 2 4 2" xfId="10890"/>
    <cellStyle name="SAPBEXchaText 6 2 4 2 2" xfId="10891"/>
    <cellStyle name="SAPBEXchaText 6 2 5" xfId="10892"/>
    <cellStyle name="SAPBEXchaText 6 2 5 2" xfId="10893"/>
    <cellStyle name="SAPBEXchaText 6 20" xfId="10894"/>
    <cellStyle name="SAPBEXchaText 6 21" xfId="10895"/>
    <cellStyle name="SAPBEXchaText 6 22" xfId="10896"/>
    <cellStyle name="SAPBEXchaText 6 23" xfId="10897"/>
    <cellStyle name="SAPBEXchaText 6 24" xfId="10898"/>
    <cellStyle name="SAPBEXchaText 6 25" xfId="10899"/>
    <cellStyle name="SAPBEXchaText 6 26" xfId="10900"/>
    <cellStyle name="SAPBEXchaText 6 27" xfId="10901"/>
    <cellStyle name="SAPBEXchaText 6 3" xfId="10902"/>
    <cellStyle name="SAPBEXchaText 6 4" xfId="10903"/>
    <cellStyle name="SAPBEXchaText 6 5" xfId="10904"/>
    <cellStyle name="SAPBEXchaText 6 6" xfId="10905"/>
    <cellStyle name="SAPBEXchaText 6 7" xfId="10906"/>
    <cellStyle name="SAPBEXchaText 6 8" xfId="10907"/>
    <cellStyle name="SAPBEXchaText 6 9" xfId="10908"/>
    <cellStyle name="SAPBEXchaText 7" xfId="709"/>
    <cellStyle name="SAPBEXchaText 7 10" xfId="10909"/>
    <cellStyle name="SAPBEXchaText 7 11" xfId="10910"/>
    <cellStyle name="SAPBEXchaText 7 12" xfId="10911"/>
    <cellStyle name="SAPBEXchaText 7 13" xfId="10912"/>
    <cellStyle name="SAPBEXchaText 7 14" xfId="10913"/>
    <cellStyle name="SAPBEXchaText 7 15" xfId="10914"/>
    <cellStyle name="SAPBEXchaText 7 16" xfId="10915"/>
    <cellStyle name="SAPBEXchaText 7 17" xfId="10916"/>
    <cellStyle name="SAPBEXchaText 7 18" xfId="10917"/>
    <cellStyle name="SAPBEXchaText 7 19" xfId="10918"/>
    <cellStyle name="SAPBEXchaText 7 2" xfId="10919"/>
    <cellStyle name="SAPBEXchaText 7 2 2" xfId="10920"/>
    <cellStyle name="SAPBEXchaText 7 2 2 2" xfId="10921"/>
    <cellStyle name="SAPBEXchaText 7 2 2 2 2" xfId="10922"/>
    <cellStyle name="SAPBEXchaText 7 2 2 2 2 2" xfId="10923"/>
    <cellStyle name="SAPBEXchaText 7 2 2 2 3" xfId="10924"/>
    <cellStyle name="SAPBEXchaText 7 2 2 3" xfId="10925"/>
    <cellStyle name="SAPBEXchaText 7 2 2 3 2" xfId="10926"/>
    <cellStyle name="SAPBEXchaText 7 2 2 3 2 2" xfId="10927"/>
    <cellStyle name="SAPBEXchaText 7 2 2 4" xfId="10928"/>
    <cellStyle name="SAPBEXchaText 7 2 2 4 2" xfId="10929"/>
    <cellStyle name="SAPBEXchaText 7 2 3" xfId="10930"/>
    <cellStyle name="SAPBEXchaText 7 2 3 2" xfId="10931"/>
    <cellStyle name="SAPBEXchaText 7 2 3 2 2" xfId="10932"/>
    <cellStyle name="SAPBEXchaText 7 2 3 3" xfId="10933"/>
    <cellStyle name="SAPBEXchaText 7 2 4" xfId="10934"/>
    <cellStyle name="SAPBEXchaText 7 2 4 2" xfId="10935"/>
    <cellStyle name="SAPBEXchaText 7 2 4 2 2" xfId="10936"/>
    <cellStyle name="SAPBEXchaText 7 2 5" xfId="10937"/>
    <cellStyle name="SAPBEXchaText 7 2 5 2" xfId="10938"/>
    <cellStyle name="SAPBEXchaText 7 20" xfId="10939"/>
    <cellStyle name="SAPBEXchaText 7 21" xfId="10940"/>
    <cellStyle name="SAPBEXchaText 7 22" xfId="10941"/>
    <cellStyle name="SAPBEXchaText 7 23" xfId="10942"/>
    <cellStyle name="SAPBEXchaText 7 24" xfId="10943"/>
    <cellStyle name="SAPBEXchaText 7 25" xfId="10944"/>
    <cellStyle name="SAPBEXchaText 7 26" xfId="10945"/>
    <cellStyle name="SAPBEXchaText 7 27" xfId="10946"/>
    <cellStyle name="SAPBEXchaText 7 3" xfId="10947"/>
    <cellStyle name="SAPBEXchaText 7 4" xfId="10948"/>
    <cellStyle name="SAPBEXchaText 7 5" xfId="10949"/>
    <cellStyle name="SAPBEXchaText 7 6" xfId="10950"/>
    <cellStyle name="SAPBEXchaText 7 7" xfId="10951"/>
    <cellStyle name="SAPBEXchaText 7 8" xfId="10952"/>
    <cellStyle name="SAPBEXchaText 7 9" xfId="10953"/>
    <cellStyle name="SAPBEXchaText 8" xfId="691"/>
    <cellStyle name="SAPBEXchaText 8 10" xfId="10954"/>
    <cellStyle name="SAPBEXchaText 8 11" xfId="10955"/>
    <cellStyle name="SAPBEXchaText 8 12" xfId="10956"/>
    <cellStyle name="SAPBEXchaText 8 13" xfId="10957"/>
    <cellStyle name="SAPBEXchaText 8 14" xfId="10958"/>
    <cellStyle name="SAPBEXchaText 8 15" xfId="10959"/>
    <cellStyle name="SAPBEXchaText 8 16" xfId="10960"/>
    <cellStyle name="SAPBEXchaText 8 17" xfId="10961"/>
    <cellStyle name="SAPBEXchaText 8 18" xfId="10962"/>
    <cellStyle name="SAPBEXchaText 8 19" xfId="10963"/>
    <cellStyle name="SAPBEXchaText 8 2" xfId="10964"/>
    <cellStyle name="SAPBEXchaText 8 2 2" xfId="10965"/>
    <cellStyle name="SAPBEXchaText 8 2 2 2" xfId="10966"/>
    <cellStyle name="SAPBEXchaText 8 2 2 2 2" xfId="10967"/>
    <cellStyle name="SAPBEXchaText 8 2 2 2 2 2" xfId="10968"/>
    <cellStyle name="SAPBEXchaText 8 2 2 2 3" xfId="10969"/>
    <cellStyle name="SAPBEXchaText 8 2 2 3" xfId="10970"/>
    <cellStyle name="SAPBEXchaText 8 2 2 3 2" xfId="10971"/>
    <cellStyle name="SAPBEXchaText 8 2 2 3 2 2" xfId="10972"/>
    <cellStyle name="SAPBEXchaText 8 2 2 4" xfId="10973"/>
    <cellStyle name="SAPBEXchaText 8 2 2 4 2" xfId="10974"/>
    <cellStyle name="SAPBEXchaText 8 2 3" xfId="10975"/>
    <cellStyle name="SAPBEXchaText 8 2 3 2" xfId="10976"/>
    <cellStyle name="SAPBEXchaText 8 2 3 2 2" xfId="10977"/>
    <cellStyle name="SAPBEXchaText 8 2 3 3" xfId="10978"/>
    <cellStyle name="SAPBEXchaText 8 2 4" xfId="10979"/>
    <cellStyle name="SAPBEXchaText 8 2 4 2" xfId="10980"/>
    <cellStyle name="SAPBEXchaText 8 2 4 2 2" xfId="10981"/>
    <cellStyle name="SAPBEXchaText 8 2 5" xfId="10982"/>
    <cellStyle name="SAPBEXchaText 8 2 5 2" xfId="10983"/>
    <cellStyle name="SAPBEXchaText 8 20" xfId="10984"/>
    <cellStyle name="SAPBEXchaText 8 21" xfId="10985"/>
    <cellStyle name="SAPBEXchaText 8 22" xfId="10986"/>
    <cellStyle name="SAPBEXchaText 8 23" xfId="10987"/>
    <cellStyle name="SAPBEXchaText 8 24" xfId="10988"/>
    <cellStyle name="SAPBEXchaText 8 25" xfId="10989"/>
    <cellStyle name="SAPBEXchaText 8 26" xfId="10990"/>
    <cellStyle name="SAPBEXchaText 8 27" xfId="10991"/>
    <cellStyle name="SAPBEXchaText 8 3" xfId="10992"/>
    <cellStyle name="SAPBEXchaText 8 4" xfId="10993"/>
    <cellStyle name="SAPBEXchaText 8 5" xfId="10994"/>
    <cellStyle name="SAPBEXchaText 8 6" xfId="10995"/>
    <cellStyle name="SAPBEXchaText 8 7" xfId="10996"/>
    <cellStyle name="SAPBEXchaText 8 8" xfId="10997"/>
    <cellStyle name="SAPBEXchaText 8 9" xfId="10998"/>
    <cellStyle name="SAPBEXchaText 9" xfId="1315"/>
    <cellStyle name="SAPBEXchaText 9 10" xfId="10999"/>
    <cellStyle name="SAPBEXchaText 9 11" xfId="11000"/>
    <cellStyle name="SAPBEXchaText 9 12" xfId="11001"/>
    <cellStyle name="SAPBEXchaText 9 13" xfId="11002"/>
    <cellStyle name="SAPBEXchaText 9 14" xfId="11003"/>
    <cellStyle name="SAPBEXchaText 9 15" xfId="11004"/>
    <cellStyle name="SAPBEXchaText 9 16" xfId="11005"/>
    <cellStyle name="SAPBEXchaText 9 17" xfId="11006"/>
    <cellStyle name="SAPBEXchaText 9 18" xfId="11007"/>
    <cellStyle name="SAPBEXchaText 9 19" xfId="11008"/>
    <cellStyle name="SAPBEXchaText 9 2" xfId="11009"/>
    <cellStyle name="SAPBEXchaText 9 2 2" xfId="11010"/>
    <cellStyle name="SAPBEXchaText 9 2 2 2" xfId="11011"/>
    <cellStyle name="SAPBEXchaText 9 2 2 2 2" xfId="11012"/>
    <cellStyle name="SAPBEXchaText 9 2 2 3" xfId="11013"/>
    <cellStyle name="SAPBEXchaText 9 2 3" xfId="11014"/>
    <cellStyle name="SAPBEXchaText 9 2 3 2" xfId="11015"/>
    <cellStyle name="SAPBEXchaText 9 2 3 2 2" xfId="11016"/>
    <cellStyle name="SAPBEXchaText 9 2 4" xfId="11017"/>
    <cellStyle name="SAPBEXchaText 9 2 4 2" xfId="11018"/>
    <cellStyle name="SAPBEXchaText 9 20" xfId="11019"/>
    <cellStyle name="SAPBEXchaText 9 21" xfId="11020"/>
    <cellStyle name="SAPBEXchaText 9 22" xfId="11021"/>
    <cellStyle name="SAPBEXchaText 9 23" xfId="11022"/>
    <cellStyle name="SAPBEXchaText 9 24" xfId="11023"/>
    <cellStyle name="SAPBEXchaText 9 25" xfId="11024"/>
    <cellStyle name="SAPBEXchaText 9 26" xfId="11025"/>
    <cellStyle name="SAPBEXchaText 9 27" xfId="11026"/>
    <cellStyle name="SAPBEXchaText 9 3" xfId="11027"/>
    <cellStyle name="SAPBEXchaText 9 4" xfId="11028"/>
    <cellStyle name="SAPBEXchaText 9 5" xfId="11029"/>
    <cellStyle name="SAPBEXchaText 9 6" xfId="11030"/>
    <cellStyle name="SAPBEXchaText 9 7" xfId="11031"/>
    <cellStyle name="SAPBEXchaText 9 8" xfId="11032"/>
    <cellStyle name="SAPBEXchaText 9 9" xfId="11033"/>
    <cellStyle name="SAPBEXchaText_20120921_SF-grote-ronde-Liesbethdump2" xfId="361"/>
    <cellStyle name="SAPBEXexcBad7" xfId="69"/>
    <cellStyle name="SAPBEXexcBad7 10" xfId="11034"/>
    <cellStyle name="SAPBEXexcBad7 10 2" xfId="11035"/>
    <cellStyle name="SAPBEXexcBad7 10 2 2" xfId="11036"/>
    <cellStyle name="SAPBEXexcBad7 10 2 2 2" xfId="11037"/>
    <cellStyle name="SAPBEXexcBad7 10 2 3" xfId="11038"/>
    <cellStyle name="SAPBEXexcBad7 10 3" xfId="11039"/>
    <cellStyle name="SAPBEXexcBad7 10 3 2" xfId="11040"/>
    <cellStyle name="SAPBEXexcBad7 10 3 2 2" xfId="11041"/>
    <cellStyle name="SAPBEXexcBad7 10 4" xfId="11042"/>
    <cellStyle name="SAPBEXexcBad7 10 4 2" xfId="11043"/>
    <cellStyle name="SAPBEXexcBad7 11" xfId="11044"/>
    <cellStyle name="SAPBEXexcBad7 12" xfId="11045"/>
    <cellStyle name="SAPBEXexcBad7 13" xfId="11046"/>
    <cellStyle name="SAPBEXexcBad7 14" xfId="11047"/>
    <cellStyle name="SAPBEXexcBad7 15" xfId="11048"/>
    <cellStyle name="SAPBEXexcBad7 16" xfId="11049"/>
    <cellStyle name="SAPBEXexcBad7 17" xfId="11050"/>
    <cellStyle name="SAPBEXexcBad7 18" xfId="11051"/>
    <cellStyle name="SAPBEXexcBad7 19" xfId="11052"/>
    <cellStyle name="SAPBEXexcBad7 2" xfId="362"/>
    <cellStyle name="SAPBEXexcBad7 2 10" xfId="11053"/>
    <cellStyle name="SAPBEXexcBad7 2 11" xfId="11054"/>
    <cellStyle name="SAPBEXexcBad7 2 12" xfId="11055"/>
    <cellStyle name="SAPBEXexcBad7 2 13" xfId="11056"/>
    <cellStyle name="SAPBEXexcBad7 2 14" xfId="11057"/>
    <cellStyle name="SAPBEXexcBad7 2 15" xfId="11058"/>
    <cellStyle name="SAPBEXexcBad7 2 16" xfId="11059"/>
    <cellStyle name="SAPBEXexcBad7 2 17" xfId="11060"/>
    <cellStyle name="SAPBEXexcBad7 2 18" xfId="11061"/>
    <cellStyle name="SAPBEXexcBad7 2 19" xfId="11062"/>
    <cellStyle name="SAPBEXexcBad7 2 2" xfId="462"/>
    <cellStyle name="SAPBEXexcBad7 2 2 10" xfId="11063"/>
    <cellStyle name="SAPBEXexcBad7 2 2 11" xfId="11064"/>
    <cellStyle name="SAPBEXexcBad7 2 2 12" xfId="11065"/>
    <cellStyle name="SAPBEXexcBad7 2 2 13" xfId="11066"/>
    <cellStyle name="SAPBEXexcBad7 2 2 14" xfId="11067"/>
    <cellStyle name="SAPBEXexcBad7 2 2 15" xfId="11068"/>
    <cellStyle name="SAPBEXexcBad7 2 2 16" xfId="11069"/>
    <cellStyle name="SAPBEXexcBad7 2 2 17" xfId="11070"/>
    <cellStyle name="SAPBEXexcBad7 2 2 18" xfId="11071"/>
    <cellStyle name="SAPBEXexcBad7 2 2 19" xfId="11072"/>
    <cellStyle name="SAPBEXexcBad7 2 2 2" xfId="711"/>
    <cellStyle name="SAPBEXexcBad7 2 2 2 10" xfId="11073"/>
    <cellStyle name="SAPBEXexcBad7 2 2 2 11" xfId="11074"/>
    <cellStyle name="SAPBEXexcBad7 2 2 2 12" xfId="11075"/>
    <cellStyle name="SAPBEXexcBad7 2 2 2 13" xfId="11076"/>
    <cellStyle name="SAPBEXexcBad7 2 2 2 14" xfId="11077"/>
    <cellStyle name="SAPBEXexcBad7 2 2 2 15" xfId="11078"/>
    <cellStyle name="SAPBEXexcBad7 2 2 2 16" xfId="11079"/>
    <cellStyle name="SAPBEXexcBad7 2 2 2 17" xfId="11080"/>
    <cellStyle name="SAPBEXexcBad7 2 2 2 18" xfId="11081"/>
    <cellStyle name="SAPBEXexcBad7 2 2 2 19" xfId="11082"/>
    <cellStyle name="SAPBEXexcBad7 2 2 2 2" xfId="11083"/>
    <cellStyle name="SAPBEXexcBad7 2 2 2 2 2" xfId="11084"/>
    <cellStyle name="SAPBEXexcBad7 2 2 2 2 2 2" xfId="11085"/>
    <cellStyle name="SAPBEXexcBad7 2 2 2 2 2 2 2" xfId="11086"/>
    <cellStyle name="SAPBEXexcBad7 2 2 2 2 2 2 2 2" xfId="11087"/>
    <cellStyle name="SAPBEXexcBad7 2 2 2 2 2 2 3" xfId="11088"/>
    <cellStyle name="SAPBEXexcBad7 2 2 2 2 2 3" xfId="11089"/>
    <cellStyle name="SAPBEXexcBad7 2 2 2 2 2 3 2" xfId="11090"/>
    <cellStyle name="SAPBEXexcBad7 2 2 2 2 2 3 2 2" xfId="11091"/>
    <cellStyle name="SAPBEXexcBad7 2 2 2 2 2 4" xfId="11092"/>
    <cellStyle name="SAPBEXexcBad7 2 2 2 2 2 4 2" xfId="11093"/>
    <cellStyle name="SAPBEXexcBad7 2 2 2 2 3" xfId="11094"/>
    <cellStyle name="SAPBEXexcBad7 2 2 2 2 3 2" xfId="11095"/>
    <cellStyle name="SAPBEXexcBad7 2 2 2 2 3 2 2" xfId="11096"/>
    <cellStyle name="SAPBEXexcBad7 2 2 2 2 3 3" xfId="11097"/>
    <cellStyle name="SAPBEXexcBad7 2 2 2 2 4" xfId="11098"/>
    <cellStyle name="SAPBEXexcBad7 2 2 2 2 4 2" xfId="11099"/>
    <cellStyle name="SAPBEXexcBad7 2 2 2 2 4 2 2" xfId="11100"/>
    <cellStyle name="SAPBEXexcBad7 2 2 2 2 5" xfId="11101"/>
    <cellStyle name="SAPBEXexcBad7 2 2 2 2 5 2" xfId="11102"/>
    <cellStyle name="SAPBEXexcBad7 2 2 2 20" xfId="11103"/>
    <cellStyle name="SAPBEXexcBad7 2 2 2 21" xfId="11104"/>
    <cellStyle name="SAPBEXexcBad7 2 2 2 22" xfId="11105"/>
    <cellStyle name="SAPBEXexcBad7 2 2 2 23" xfId="11106"/>
    <cellStyle name="SAPBEXexcBad7 2 2 2 24" xfId="11107"/>
    <cellStyle name="SAPBEXexcBad7 2 2 2 25" xfId="11108"/>
    <cellStyle name="SAPBEXexcBad7 2 2 2 26" xfId="11109"/>
    <cellStyle name="SAPBEXexcBad7 2 2 2 27" xfId="11110"/>
    <cellStyle name="SAPBEXexcBad7 2 2 2 3" xfId="11111"/>
    <cellStyle name="SAPBEXexcBad7 2 2 2 4" xfId="11112"/>
    <cellStyle name="SAPBEXexcBad7 2 2 2 5" xfId="11113"/>
    <cellStyle name="SAPBEXexcBad7 2 2 2 6" xfId="11114"/>
    <cellStyle name="SAPBEXexcBad7 2 2 2 7" xfId="11115"/>
    <cellStyle name="SAPBEXexcBad7 2 2 2 8" xfId="11116"/>
    <cellStyle name="SAPBEXexcBad7 2 2 2 9" xfId="11117"/>
    <cellStyle name="SAPBEXexcBad7 2 2 20" xfId="11118"/>
    <cellStyle name="SAPBEXexcBad7 2 2 21" xfId="11119"/>
    <cellStyle name="SAPBEXexcBad7 2 2 22" xfId="11120"/>
    <cellStyle name="SAPBEXexcBad7 2 2 23" xfId="11121"/>
    <cellStyle name="SAPBEXexcBad7 2 2 24" xfId="11122"/>
    <cellStyle name="SAPBEXexcBad7 2 2 25" xfId="11123"/>
    <cellStyle name="SAPBEXexcBad7 2 2 26" xfId="11124"/>
    <cellStyle name="SAPBEXexcBad7 2 2 27" xfId="11125"/>
    <cellStyle name="SAPBEXexcBad7 2 2 28" xfId="11126"/>
    <cellStyle name="SAPBEXexcBad7 2 2 29" xfId="11127"/>
    <cellStyle name="SAPBEXexcBad7 2 2 3" xfId="712"/>
    <cellStyle name="SAPBEXexcBad7 2 2 3 10" xfId="11128"/>
    <cellStyle name="SAPBEXexcBad7 2 2 3 11" xfId="11129"/>
    <cellStyle name="SAPBEXexcBad7 2 2 3 12" xfId="11130"/>
    <cellStyle name="SAPBEXexcBad7 2 2 3 13" xfId="11131"/>
    <cellStyle name="SAPBEXexcBad7 2 2 3 14" xfId="11132"/>
    <cellStyle name="SAPBEXexcBad7 2 2 3 15" xfId="11133"/>
    <cellStyle name="SAPBEXexcBad7 2 2 3 16" xfId="11134"/>
    <cellStyle name="SAPBEXexcBad7 2 2 3 17" xfId="11135"/>
    <cellStyle name="SAPBEXexcBad7 2 2 3 18" xfId="11136"/>
    <cellStyle name="SAPBEXexcBad7 2 2 3 19" xfId="11137"/>
    <cellStyle name="SAPBEXexcBad7 2 2 3 2" xfId="11138"/>
    <cellStyle name="SAPBEXexcBad7 2 2 3 2 2" xfId="11139"/>
    <cellStyle name="SAPBEXexcBad7 2 2 3 2 2 2" xfId="11140"/>
    <cellStyle name="SAPBEXexcBad7 2 2 3 2 2 2 2" xfId="11141"/>
    <cellStyle name="SAPBEXexcBad7 2 2 3 2 2 2 2 2" xfId="11142"/>
    <cellStyle name="SAPBEXexcBad7 2 2 3 2 2 2 3" xfId="11143"/>
    <cellStyle name="SAPBEXexcBad7 2 2 3 2 2 3" xfId="11144"/>
    <cellStyle name="SAPBEXexcBad7 2 2 3 2 2 3 2" xfId="11145"/>
    <cellStyle name="SAPBEXexcBad7 2 2 3 2 2 3 2 2" xfId="11146"/>
    <cellStyle name="SAPBEXexcBad7 2 2 3 2 2 4" xfId="11147"/>
    <cellStyle name="SAPBEXexcBad7 2 2 3 2 2 4 2" xfId="11148"/>
    <cellStyle name="SAPBEXexcBad7 2 2 3 2 3" xfId="11149"/>
    <cellStyle name="SAPBEXexcBad7 2 2 3 2 3 2" xfId="11150"/>
    <cellStyle name="SAPBEXexcBad7 2 2 3 2 3 2 2" xfId="11151"/>
    <cellStyle name="SAPBEXexcBad7 2 2 3 2 3 3" xfId="11152"/>
    <cellStyle name="SAPBEXexcBad7 2 2 3 2 4" xfId="11153"/>
    <cellStyle name="SAPBEXexcBad7 2 2 3 2 4 2" xfId="11154"/>
    <cellStyle name="SAPBEXexcBad7 2 2 3 2 4 2 2" xfId="11155"/>
    <cellStyle name="SAPBEXexcBad7 2 2 3 2 5" xfId="11156"/>
    <cellStyle name="SAPBEXexcBad7 2 2 3 2 5 2" xfId="11157"/>
    <cellStyle name="SAPBEXexcBad7 2 2 3 20" xfId="11158"/>
    <cellStyle name="SAPBEXexcBad7 2 2 3 21" xfId="11159"/>
    <cellStyle name="SAPBEXexcBad7 2 2 3 22" xfId="11160"/>
    <cellStyle name="SAPBEXexcBad7 2 2 3 23" xfId="11161"/>
    <cellStyle name="SAPBEXexcBad7 2 2 3 24" xfId="11162"/>
    <cellStyle name="SAPBEXexcBad7 2 2 3 25" xfId="11163"/>
    <cellStyle name="SAPBEXexcBad7 2 2 3 26" xfId="11164"/>
    <cellStyle name="SAPBEXexcBad7 2 2 3 27" xfId="11165"/>
    <cellStyle name="SAPBEXexcBad7 2 2 3 3" xfId="11166"/>
    <cellStyle name="SAPBEXexcBad7 2 2 3 4" xfId="11167"/>
    <cellStyle name="SAPBEXexcBad7 2 2 3 5" xfId="11168"/>
    <cellStyle name="SAPBEXexcBad7 2 2 3 6" xfId="11169"/>
    <cellStyle name="SAPBEXexcBad7 2 2 3 7" xfId="11170"/>
    <cellStyle name="SAPBEXexcBad7 2 2 3 8" xfId="11171"/>
    <cellStyle name="SAPBEXexcBad7 2 2 3 9" xfId="11172"/>
    <cellStyle name="SAPBEXexcBad7 2 2 30" xfId="11173"/>
    <cellStyle name="SAPBEXexcBad7 2 2 31" xfId="11174"/>
    <cellStyle name="SAPBEXexcBad7 2 2 32" xfId="11175"/>
    <cellStyle name="SAPBEXexcBad7 2 2 4" xfId="713"/>
    <cellStyle name="SAPBEXexcBad7 2 2 4 10" xfId="11176"/>
    <cellStyle name="SAPBEXexcBad7 2 2 4 11" xfId="11177"/>
    <cellStyle name="SAPBEXexcBad7 2 2 4 12" xfId="11178"/>
    <cellStyle name="SAPBEXexcBad7 2 2 4 13" xfId="11179"/>
    <cellStyle name="SAPBEXexcBad7 2 2 4 14" xfId="11180"/>
    <cellStyle name="SAPBEXexcBad7 2 2 4 15" xfId="11181"/>
    <cellStyle name="SAPBEXexcBad7 2 2 4 16" xfId="11182"/>
    <cellStyle name="SAPBEXexcBad7 2 2 4 17" xfId="11183"/>
    <cellStyle name="SAPBEXexcBad7 2 2 4 18" xfId="11184"/>
    <cellStyle name="SAPBEXexcBad7 2 2 4 19" xfId="11185"/>
    <cellStyle name="SAPBEXexcBad7 2 2 4 2" xfId="11186"/>
    <cellStyle name="SAPBEXexcBad7 2 2 4 2 2" xfId="11187"/>
    <cellStyle name="SAPBEXexcBad7 2 2 4 2 2 2" xfId="11188"/>
    <cellStyle name="SAPBEXexcBad7 2 2 4 2 2 2 2" xfId="11189"/>
    <cellStyle name="SAPBEXexcBad7 2 2 4 2 2 2 2 2" xfId="11190"/>
    <cellStyle name="SAPBEXexcBad7 2 2 4 2 2 2 3" xfId="11191"/>
    <cellStyle name="SAPBEXexcBad7 2 2 4 2 2 3" xfId="11192"/>
    <cellStyle name="SAPBEXexcBad7 2 2 4 2 2 3 2" xfId="11193"/>
    <cellStyle name="SAPBEXexcBad7 2 2 4 2 2 3 2 2" xfId="11194"/>
    <cellStyle name="SAPBEXexcBad7 2 2 4 2 2 4" xfId="11195"/>
    <cellStyle name="SAPBEXexcBad7 2 2 4 2 2 4 2" xfId="11196"/>
    <cellStyle name="SAPBEXexcBad7 2 2 4 2 3" xfId="11197"/>
    <cellStyle name="SAPBEXexcBad7 2 2 4 2 3 2" xfId="11198"/>
    <cellStyle name="SAPBEXexcBad7 2 2 4 2 3 2 2" xfId="11199"/>
    <cellStyle name="SAPBEXexcBad7 2 2 4 2 3 3" xfId="11200"/>
    <cellStyle name="SAPBEXexcBad7 2 2 4 2 4" xfId="11201"/>
    <cellStyle name="SAPBEXexcBad7 2 2 4 2 4 2" xfId="11202"/>
    <cellStyle name="SAPBEXexcBad7 2 2 4 2 4 2 2" xfId="11203"/>
    <cellStyle name="SAPBEXexcBad7 2 2 4 2 5" xfId="11204"/>
    <cellStyle name="SAPBEXexcBad7 2 2 4 2 5 2" xfId="11205"/>
    <cellStyle name="SAPBEXexcBad7 2 2 4 20" xfId="11206"/>
    <cellStyle name="SAPBEXexcBad7 2 2 4 21" xfId="11207"/>
    <cellStyle name="SAPBEXexcBad7 2 2 4 22" xfId="11208"/>
    <cellStyle name="SAPBEXexcBad7 2 2 4 23" xfId="11209"/>
    <cellStyle name="SAPBEXexcBad7 2 2 4 24" xfId="11210"/>
    <cellStyle name="SAPBEXexcBad7 2 2 4 25" xfId="11211"/>
    <cellStyle name="SAPBEXexcBad7 2 2 4 26" xfId="11212"/>
    <cellStyle name="SAPBEXexcBad7 2 2 4 27" xfId="11213"/>
    <cellStyle name="SAPBEXexcBad7 2 2 4 3" xfId="11214"/>
    <cellStyle name="SAPBEXexcBad7 2 2 4 4" xfId="11215"/>
    <cellStyle name="SAPBEXexcBad7 2 2 4 5" xfId="11216"/>
    <cellStyle name="SAPBEXexcBad7 2 2 4 6" xfId="11217"/>
    <cellStyle name="SAPBEXexcBad7 2 2 4 7" xfId="11218"/>
    <cellStyle name="SAPBEXexcBad7 2 2 4 8" xfId="11219"/>
    <cellStyle name="SAPBEXexcBad7 2 2 4 9" xfId="11220"/>
    <cellStyle name="SAPBEXexcBad7 2 2 5" xfId="714"/>
    <cellStyle name="SAPBEXexcBad7 2 2 5 10" xfId="11221"/>
    <cellStyle name="SAPBEXexcBad7 2 2 5 11" xfId="11222"/>
    <cellStyle name="SAPBEXexcBad7 2 2 5 12" xfId="11223"/>
    <cellStyle name="SAPBEXexcBad7 2 2 5 13" xfId="11224"/>
    <cellStyle name="SAPBEXexcBad7 2 2 5 14" xfId="11225"/>
    <cellStyle name="SAPBEXexcBad7 2 2 5 15" xfId="11226"/>
    <cellStyle name="SAPBEXexcBad7 2 2 5 16" xfId="11227"/>
    <cellStyle name="SAPBEXexcBad7 2 2 5 17" xfId="11228"/>
    <cellStyle name="SAPBEXexcBad7 2 2 5 18" xfId="11229"/>
    <cellStyle name="SAPBEXexcBad7 2 2 5 19" xfId="11230"/>
    <cellStyle name="SAPBEXexcBad7 2 2 5 2" xfId="11231"/>
    <cellStyle name="SAPBEXexcBad7 2 2 5 2 2" xfId="11232"/>
    <cellStyle name="SAPBEXexcBad7 2 2 5 2 2 2" xfId="11233"/>
    <cellStyle name="SAPBEXexcBad7 2 2 5 2 2 2 2" xfId="11234"/>
    <cellStyle name="SAPBEXexcBad7 2 2 5 2 2 2 2 2" xfId="11235"/>
    <cellStyle name="SAPBEXexcBad7 2 2 5 2 2 2 3" xfId="11236"/>
    <cellStyle name="SAPBEXexcBad7 2 2 5 2 2 3" xfId="11237"/>
    <cellStyle name="SAPBEXexcBad7 2 2 5 2 2 3 2" xfId="11238"/>
    <cellStyle name="SAPBEXexcBad7 2 2 5 2 2 3 2 2" xfId="11239"/>
    <cellStyle name="SAPBEXexcBad7 2 2 5 2 2 4" xfId="11240"/>
    <cellStyle name="SAPBEXexcBad7 2 2 5 2 2 4 2" xfId="11241"/>
    <cellStyle name="SAPBEXexcBad7 2 2 5 2 3" xfId="11242"/>
    <cellStyle name="SAPBEXexcBad7 2 2 5 2 3 2" xfId="11243"/>
    <cellStyle name="SAPBEXexcBad7 2 2 5 2 3 2 2" xfId="11244"/>
    <cellStyle name="SAPBEXexcBad7 2 2 5 2 3 3" xfId="11245"/>
    <cellStyle name="SAPBEXexcBad7 2 2 5 2 4" xfId="11246"/>
    <cellStyle name="SAPBEXexcBad7 2 2 5 2 4 2" xfId="11247"/>
    <cellStyle name="SAPBEXexcBad7 2 2 5 2 4 2 2" xfId="11248"/>
    <cellStyle name="SAPBEXexcBad7 2 2 5 2 5" xfId="11249"/>
    <cellStyle name="SAPBEXexcBad7 2 2 5 2 5 2" xfId="11250"/>
    <cellStyle name="SAPBEXexcBad7 2 2 5 20" xfId="11251"/>
    <cellStyle name="SAPBEXexcBad7 2 2 5 21" xfId="11252"/>
    <cellStyle name="SAPBEXexcBad7 2 2 5 22" xfId="11253"/>
    <cellStyle name="SAPBEXexcBad7 2 2 5 23" xfId="11254"/>
    <cellStyle name="SAPBEXexcBad7 2 2 5 24" xfId="11255"/>
    <cellStyle name="SAPBEXexcBad7 2 2 5 25" xfId="11256"/>
    <cellStyle name="SAPBEXexcBad7 2 2 5 26" xfId="11257"/>
    <cellStyle name="SAPBEXexcBad7 2 2 5 27" xfId="11258"/>
    <cellStyle name="SAPBEXexcBad7 2 2 5 3" xfId="11259"/>
    <cellStyle name="SAPBEXexcBad7 2 2 5 4" xfId="11260"/>
    <cellStyle name="SAPBEXexcBad7 2 2 5 5" xfId="11261"/>
    <cellStyle name="SAPBEXexcBad7 2 2 5 6" xfId="11262"/>
    <cellStyle name="SAPBEXexcBad7 2 2 5 7" xfId="11263"/>
    <cellStyle name="SAPBEXexcBad7 2 2 5 8" xfId="11264"/>
    <cellStyle name="SAPBEXexcBad7 2 2 5 9" xfId="11265"/>
    <cellStyle name="SAPBEXexcBad7 2 2 6" xfId="715"/>
    <cellStyle name="SAPBEXexcBad7 2 2 6 10" xfId="11266"/>
    <cellStyle name="SAPBEXexcBad7 2 2 6 11" xfId="11267"/>
    <cellStyle name="SAPBEXexcBad7 2 2 6 12" xfId="11268"/>
    <cellStyle name="SAPBEXexcBad7 2 2 6 13" xfId="11269"/>
    <cellStyle name="SAPBEXexcBad7 2 2 6 14" xfId="11270"/>
    <cellStyle name="SAPBEXexcBad7 2 2 6 15" xfId="11271"/>
    <cellStyle name="SAPBEXexcBad7 2 2 6 16" xfId="11272"/>
    <cellStyle name="SAPBEXexcBad7 2 2 6 17" xfId="11273"/>
    <cellStyle name="SAPBEXexcBad7 2 2 6 18" xfId="11274"/>
    <cellStyle name="SAPBEXexcBad7 2 2 6 19" xfId="11275"/>
    <cellStyle name="SAPBEXexcBad7 2 2 6 2" xfId="11276"/>
    <cellStyle name="SAPBEXexcBad7 2 2 6 2 2" xfId="11277"/>
    <cellStyle name="SAPBEXexcBad7 2 2 6 2 2 2" xfId="11278"/>
    <cellStyle name="SAPBEXexcBad7 2 2 6 2 2 2 2" xfId="11279"/>
    <cellStyle name="SAPBEXexcBad7 2 2 6 2 2 2 2 2" xfId="11280"/>
    <cellStyle name="SAPBEXexcBad7 2 2 6 2 2 2 3" xfId="11281"/>
    <cellStyle name="SAPBEXexcBad7 2 2 6 2 2 3" xfId="11282"/>
    <cellStyle name="SAPBEXexcBad7 2 2 6 2 2 3 2" xfId="11283"/>
    <cellStyle name="SAPBEXexcBad7 2 2 6 2 2 3 2 2" xfId="11284"/>
    <cellStyle name="SAPBEXexcBad7 2 2 6 2 2 4" xfId="11285"/>
    <cellStyle name="SAPBEXexcBad7 2 2 6 2 2 4 2" xfId="11286"/>
    <cellStyle name="SAPBEXexcBad7 2 2 6 2 3" xfId="11287"/>
    <cellStyle name="SAPBEXexcBad7 2 2 6 2 3 2" xfId="11288"/>
    <cellStyle name="SAPBEXexcBad7 2 2 6 2 3 2 2" xfId="11289"/>
    <cellStyle name="SAPBEXexcBad7 2 2 6 2 3 3" xfId="11290"/>
    <cellStyle name="SAPBEXexcBad7 2 2 6 2 4" xfId="11291"/>
    <cellStyle name="SAPBEXexcBad7 2 2 6 2 4 2" xfId="11292"/>
    <cellStyle name="SAPBEXexcBad7 2 2 6 2 4 2 2" xfId="11293"/>
    <cellStyle name="SAPBEXexcBad7 2 2 6 2 5" xfId="11294"/>
    <cellStyle name="SAPBEXexcBad7 2 2 6 2 5 2" xfId="11295"/>
    <cellStyle name="SAPBEXexcBad7 2 2 6 20" xfId="11296"/>
    <cellStyle name="SAPBEXexcBad7 2 2 6 21" xfId="11297"/>
    <cellStyle name="SAPBEXexcBad7 2 2 6 22" xfId="11298"/>
    <cellStyle name="SAPBEXexcBad7 2 2 6 23" xfId="11299"/>
    <cellStyle name="SAPBEXexcBad7 2 2 6 24" xfId="11300"/>
    <cellStyle name="SAPBEXexcBad7 2 2 6 25" xfId="11301"/>
    <cellStyle name="SAPBEXexcBad7 2 2 6 26" xfId="11302"/>
    <cellStyle name="SAPBEXexcBad7 2 2 6 27" xfId="11303"/>
    <cellStyle name="SAPBEXexcBad7 2 2 6 3" xfId="11304"/>
    <cellStyle name="SAPBEXexcBad7 2 2 6 4" xfId="11305"/>
    <cellStyle name="SAPBEXexcBad7 2 2 6 5" xfId="11306"/>
    <cellStyle name="SAPBEXexcBad7 2 2 6 6" xfId="11307"/>
    <cellStyle name="SAPBEXexcBad7 2 2 6 7" xfId="11308"/>
    <cellStyle name="SAPBEXexcBad7 2 2 6 8" xfId="11309"/>
    <cellStyle name="SAPBEXexcBad7 2 2 6 9" xfId="11310"/>
    <cellStyle name="SAPBEXexcBad7 2 2 7" xfId="11311"/>
    <cellStyle name="SAPBEXexcBad7 2 2 7 2" xfId="11312"/>
    <cellStyle name="SAPBEXexcBad7 2 2 7 2 2" xfId="11313"/>
    <cellStyle name="SAPBEXexcBad7 2 2 7 2 2 2" xfId="11314"/>
    <cellStyle name="SAPBEXexcBad7 2 2 7 2 2 2 2" xfId="11315"/>
    <cellStyle name="SAPBEXexcBad7 2 2 7 2 2 3" xfId="11316"/>
    <cellStyle name="SAPBEXexcBad7 2 2 7 2 3" xfId="11317"/>
    <cellStyle name="SAPBEXexcBad7 2 2 7 2 3 2" xfId="11318"/>
    <cellStyle name="SAPBEXexcBad7 2 2 7 2 3 2 2" xfId="11319"/>
    <cellStyle name="SAPBEXexcBad7 2 2 7 2 4" xfId="11320"/>
    <cellStyle name="SAPBEXexcBad7 2 2 7 2 4 2" xfId="11321"/>
    <cellStyle name="SAPBEXexcBad7 2 2 7 3" xfId="11322"/>
    <cellStyle name="SAPBEXexcBad7 2 2 7 3 2" xfId="11323"/>
    <cellStyle name="SAPBEXexcBad7 2 2 7 3 2 2" xfId="11324"/>
    <cellStyle name="SAPBEXexcBad7 2 2 7 3 3" xfId="11325"/>
    <cellStyle name="SAPBEXexcBad7 2 2 7 4" xfId="11326"/>
    <cellStyle name="SAPBEXexcBad7 2 2 7 4 2" xfId="11327"/>
    <cellStyle name="SAPBEXexcBad7 2 2 7 4 2 2" xfId="11328"/>
    <cellStyle name="SAPBEXexcBad7 2 2 7 5" xfId="11329"/>
    <cellStyle name="SAPBEXexcBad7 2 2 7 5 2" xfId="11330"/>
    <cellStyle name="SAPBEXexcBad7 2 2 8" xfId="11331"/>
    <cellStyle name="SAPBEXexcBad7 2 2 9" xfId="11332"/>
    <cellStyle name="SAPBEXexcBad7 2 20" xfId="11333"/>
    <cellStyle name="SAPBEXexcBad7 2 21" xfId="11334"/>
    <cellStyle name="SAPBEXexcBad7 2 22" xfId="11335"/>
    <cellStyle name="SAPBEXexcBad7 2 23" xfId="11336"/>
    <cellStyle name="SAPBEXexcBad7 2 24" xfId="11337"/>
    <cellStyle name="SAPBEXexcBad7 2 25" xfId="11338"/>
    <cellStyle name="SAPBEXexcBad7 2 26" xfId="11339"/>
    <cellStyle name="SAPBEXexcBad7 2 27" xfId="11340"/>
    <cellStyle name="SAPBEXexcBad7 2 28" xfId="11341"/>
    <cellStyle name="SAPBEXexcBad7 2 29" xfId="11342"/>
    <cellStyle name="SAPBEXexcBad7 2 3" xfId="716"/>
    <cellStyle name="SAPBEXexcBad7 2 3 10" xfId="11343"/>
    <cellStyle name="SAPBEXexcBad7 2 3 11" xfId="11344"/>
    <cellStyle name="SAPBEXexcBad7 2 3 12" xfId="11345"/>
    <cellStyle name="SAPBEXexcBad7 2 3 13" xfId="11346"/>
    <cellStyle name="SAPBEXexcBad7 2 3 14" xfId="11347"/>
    <cellStyle name="SAPBEXexcBad7 2 3 15" xfId="11348"/>
    <cellStyle name="SAPBEXexcBad7 2 3 16" xfId="11349"/>
    <cellStyle name="SAPBEXexcBad7 2 3 17" xfId="11350"/>
    <cellStyle name="SAPBEXexcBad7 2 3 18" xfId="11351"/>
    <cellStyle name="SAPBEXexcBad7 2 3 19" xfId="11352"/>
    <cellStyle name="SAPBEXexcBad7 2 3 2" xfId="11353"/>
    <cellStyle name="SAPBEXexcBad7 2 3 2 2" xfId="11354"/>
    <cellStyle name="SAPBEXexcBad7 2 3 2 2 2" xfId="11355"/>
    <cellStyle name="SAPBEXexcBad7 2 3 2 2 2 2" xfId="11356"/>
    <cellStyle name="SAPBEXexcBad7 2 3 2 2 2 2 2" xfId="11357"/>
    <cellStyle name="SAPBEXexcBad7 2 3 2 2 2 3" xfId="11358"/>
    <cellStyle name="SAPBEXexcBad7 2 3 2 2 3" xfId="11359"/>
    <cellStyle name="SAPBEXexcBad7 2 3 2 2 3 2" xfId="11360"/>
    <cellStyle name="SAPBEXexcBad7 2 3 2 2 3 2 2" xfId="11361"/>
    <cellStyle name="SAPBEXexcBad7 2 3 2 2 4" xfId="11362"/>
    <cellStyle name="SAPBEXexcBad7 2 3 2 2 4 2" xfId="11363"/>
    <cellStyle name="SAPBEXexcBad7 2 3 2 3" xfId="11364"/>
    <cellStyle name="SAPBEXexcBad7 2 3 2 3 2" xfId="11365"/>
    <cellStyle name="SAPBEXexcBad7 2 3 2 3 2 2" xfId="11366"/>
    <cellStyle name="SAPBEXexcBad7 2 3 2 3 3" xfId="11367"/>
    <cellStyle name="SAPBEXexcBad7 2 3 2 4" xfId="11368"/>
    <cellStyle name="SAPBEXexcBad7 2 3 2 4 2" xfId="11369"/>
    <cellStyle name="SAPBEXexcBad7 2 3 2 4 2 2" xfId="11370"/>
    <cellStyle name="SAPBEXexcBad7 2 3 2 5" xfId="11371"/>
    <cellStyle name="SAPBEXexcBad7 2 3 2 5 2" xfId="11372"/>
    <cellStyle name="SAPBEXexcBad7 2 3 20" xfId="11373"/>
    <cellStyle name="SAPBEXexcBad7 2 3 21" xfId="11374"/>
    <cellStyle name="SAPBEXexcBad7 2 3 22" xfId="11375"/>
    <cellStyle name="SAPBEXexcBad7 2 3 23" xfId="11376"/>
    <cellStyle name="SAPBEXexcBad7 2 3 24" xfId="11377"/>
    <cellStyle name="SAPBEXexcBad7 2 3 25" xfId="11378"/>
    <cellStyle name="SAPBEXexcBad7 2 3 26" xfId="11379"/>
    <cellStyle name="SAPBEXexcBad7 2 3 27" xfId="11380"/>
    <cellStyle name="SAPBEXexcBad7 2 3 3" xfId="11381"/>
    <cellStyle name="SAPBEXexcBad7 2 3 4" xfId="11382"/>
    <cellStyle name="SAPBEXexcBad7 2 3 5" xfId="11383"/>
    <cellStyle name="SAPBEXexcBad7 2 3 6" xfId="11384"/>
    <cellStyle name="SAPBEXexcBad7 2 3 7" xfId="11385"/>
    <cellStyle name="SAPBEXexcBad7 2 3 8" xfId="11386"/>
    <cellStyle name="SAPBEXexcBad7 2 3 9" xfId="11387"/>
    <cellStyle name="SAPBEXexcBad7 2 30" xfId="11388"/>
    <cellStyle name="SAPBEXexcBad7 2 31" xfId="11389"/>
    <cellStyle name="SAPBEXexcBad7 2 32" xfId="11390"/>
    <cellStyle name="SAPBEXexcBad7 2 4" xfId="717"/>
    <cellStyle name="SAPBEXexcBad7 2 4 10" xfId="11391"/>
    <cellStyle name="SAPBEXexcBad7 2 4 11" xfId="11392"/>
    <cellStyle name="SAPBEXexcBad7 2 4 12" xfId="11393"/>
    <cellStyle name="SAPBEXexcBad7 2 4 13" xfId="11394"/>
    <cellStyle name="SAPBEXexcBad7 2 4 14" xfId="11395"/>
    <cellStyle name="SAPBEXexcBad7 2 4 15" xfId="11396"/>
    <cellStyle name="SAPBEXexcBad7 2 4 16" xfId="11397"/>
    <cellStyle name="SAPBEXexcBad7 2 4 17" xfId="11398"/>
    <cellStyle name="SAPBEXexcBad7 2 4 18" xfId="11399"/>
    <cellStyle name="SAPBEXexcBad7 2 4 19" xfId="11400"/>
    <cellStyle name="SAPBEXexcBad7 2 4 2" xfId="11401"/>
    <cellStyle name="SAPBEXexcBad7 2 4 2 2" xfId="11402"/>
    <cellStyle name="SAPBEXexcBad7 2 4 2 2 2" xfId="11403"/>
    <cellStyle name="SAPBEXexcBad7 2 4 2 2 2 2" xfId="11404"/>
    <cellStyle name="SAPBEXexcBad7 2 4 2 2 2 2 2" xfId="11405"/>
    <cellStyle name="SAPBEXexcBad7 2 4 2 2 2 3" xfId="11406"/>
    <cellStyle name="SAPBEXexcBad7 2 4 2 2 3" xfId="11407"/>
    <cellStyle name="SAPBEXexcBad7 2 4 2 2 3 2" xfId="11408"/>
    <cellStyle name="SAPBEXexcBad7 2 4 2 2 3 2 2" xfId="11409"/>
    <cellStyle name="SAPBEXexcBad7 2 4 2 2 4" xfId="11410"/>
    <cellStyle name="SAPBEXexcBad7 2 4 2 2 4 2" xfId="11411"/>
    <cellStyle name="SAPBEXexcBad7 2 4 2 3" xfId="11412"/>
    <cellStyle name="SAPBEXexcBad7 2 4 2 3 2" xfId="11413"/>
    <cellStyle name="SAPBEXexcBad7 2 4 2 3 2 2" xfId="11414"/>
    <cellStyle name="SAPBEXexcBad7 2 4 2 3 3" xfId="11415"/>
    <cellStyle name="SAPBEXexcBad7 2 4 2 4" xfId="11416"/>
    <cellStyle name="SAPBEXexcBad7 2 4 2 4 2" xfId="11417"/>
    <cellStyle name="SAPBEXexcBad7 2 4 2 4 2 2" xfId="11418"/>
    <cellStyle name="SAPBEXexcBad7 2 4 2 5" xfId="11419"/>
    <cellStyle name="SAPBEXexcBad7 2 4 2 5 2" xfId="11420"/>
    <cellStyle name="SAPBEXexcBad7 2 4 20" xfId="11421"/>
    <cellStyle name="SAPBEXexcBad7 2 4 21" xfId="11422"/>
    <cellStyle name="SAPBEXexcBad7 2 4 22" xfId="11423"/>
    <cellStyle name="SAPBEXexcBad7 2 4 23" xfId="11424"/>
    <cellStyle name="SAPBEXexcBad7 2 4 24" xfId="11425"/>
    <cellStyle name="SAPBEXexcBad7 2 4 25" xfId="11426"/>
    <cellStyle name="SAPBEXexcBad7 2 4 26" xfId="11427"/>
    <cellStyle name="SAPBEXexcBad7 2 4 27" xfId="11428"/>
    <cellStyle name="SAPBEXexcBad7 2 4 3" xfId="11429"/>
    <cellStyle name="SAPBEXexcBad7 2 4 4" xfId="11430"/>
    <cellStyle name="SAPBEXexcBad7 2 4 5" xfId="11431"/>
    <cellStyle name="SAPBEXexcBad7 2 4 6" xfId="11432"/>
    <cellStyle name="SAPBEXexcBad7 2 4 7" xfId="11433"/>
    <cellStyle name="SAPBEXexcBad7 2 4 8" xfId="11434"/>
    <cellStyle name="SAPBEXexcBad7 2 4 9" xfId="11435"/>
    <cellStyle name="SAPBEXexcBad7 2 5" xfId="718"/>
    <cellStyle name="SAPBEXexcBad7 2 5 10" xfId="11436"/>
    <cellStyle name="SAPBEXexcBad7 2 5 11" xfId="11437"/>
    <cellStyle name="SAPBEXexcBad7 2 5 12" xfId="11438"/>
    <cellStyle name="SAPBEXexcBad7 2 5 13" xfId="11439"/>
    <cellStyle name="SAPBEXexcBad7 2 5 14" xfId="11440"/>
    <cellStyle name="SAPBEXexcBad7 2 5 15" xfId="11441"/>
    <cellStyle name="SAPBEXexcBad7 2 5 16" xfId="11442"/>
    <cellStyle name="SAPBEXexcBad7 2 5 17" xfId="11443"/>
    <cellStyle name="SAPBEXexcBad7 2 5 18" xfId="11444"/>
    <cellStyle name="SAPBEXexcBad7 2 5 19" xfId="11445"/>
    <cellStyle name="SAPBEXexcBad7 2 5 2" xfId="11446"/>
    <cellStyle name="SAPBEXexcBad7 2 5 2 2" xfId="11447"/>
    <cellStyle name="SAPBEXexcBad7 2 5 2 2 2" xfId="11448"/>
    <cellStyle name="SAPBEXexcBad7 2 5 2 2 2 2" xfId="11449"/>
    <cellStyle name="SAPBEXexcBad7 2 5 2 2 2 2 2" xfId="11450"/>
    <cellStyle name="SAPBEXexcBad7 2 5 2 2 2 3" xfId="11451"/>
    <cellStyle name="SAPBEXexcBad7 2 5 2 2 3" xfId="11452"/>
    <cellStyle name="SAPBEXexcBad7 2 5 2 2 3 2" xfId="11453"/>
    <cellStyle name="SAPBEXexcBad7 2 5 2 2 3 2 2" xfId="11454"/>
    <cellStyle name="SAPBEXexcBad7 2 5 2 2 4" xfId="11455"/>
    <cellStyle name="SAPBEXexcBad7 2 5 2 2 4 2" xfId="11456"/>
    <cellStyle name="SAPBEXexcBad7 2 5 2 3" xfId="11457"/>
    <cellStyle name="SAPBEXexcBad7 2 5 2 3 2" xfId="11458"/>
    <cellStyle name="SAPBEXexcBad7 2 5 2 3 2 2" xfId="11459"/>
    <cellStyle name="SAPBEXexcBad7 2 5 2 3 3" xfId="11460"/>
    <cellStyle name="SAPBEXexcBad7 2 5 2 4" xfId="11461"/>
    <cellStyle name="SAPBEXexcBad7 2 5 2 4 2" xfId="11462"/>
    <cellStyle name="SAPBEXexcBad7 2 5 2 4 2 2" xfId="11463"/>
    <cellStyle name="SAPBEXexcBad7 2 5 2 5" xfId="11464"/>
    <cellStyle name="SAPBEXexcBad7 2 5 2 5 2" xfId="11465"/>
    <cellStyle name="SAPBEXexcBad7 2 5 20" xfId="11466"/>
    <cellStyle name="SAPBEXexcBad7 2 5 21" xfId="11467"/>
    <cellStyle name="SAPBEXexcBad7 2 5 22" xfId="11468"/>
    <cellStyle name="SAPBEXexcBad7 2 5 23" xfId="11469"/>
    <cellStyle name="SAPBEXexcBad7 2 5 24" xfId="11470"/>
    <cellStyle name="SAPBEXexcBad7 2 5 25" xfId="11471"/>
    <cellStyle name="SAPBEXexcBad7 2 5 26" xfId="11472"/>
    <cellStyle name="SAPBEXexcBad7 2 5 27" xfId="11473"/>
    <cellStyle name="SAPBEXexcBad7 2 5 3" xfId="11474"/>
    <cellStyle name="SAPBEXexcBad7 2 5 4" xfId="11475"/>
    <cellStyle name="SAPBEXexcBad7 2 5 5" xfId="11476"/>
    <cellStyle name="SAPBEXexcBad7 2 5 6" xfId="11477"/>
    <cellStyle name="SAPBEXexcBad7 2 5 7" xfId="11478"/>
    <cellStyle name="SAPBEXexcBad7 2 5 8" xfId="11479"/>
    <cellStyle name="SAPBEXexcBad7 2 5 9" xfId="11480"/>
    <cellStyle name="SAPBEXexcBad7 2 6" xfId="719"/>
    <cellStyle name="SAPBEXexcBad7 2 6 10" xfId="11481"/>
    <cellStyle name="SAPBEXexcBad7 2 6 11" xfId="11482"/>
    <cellStyle name="SAPBEXexcBad7 2 6 12" xfId="11483"/>
    <cellStyle name="SAPBEXexcBad7 2 6 13" xfId="11484"/>
    <cellStyle name="SAPBEXexcBad7 2 6 14" xfId="11485"/>
    <cellStyle name="SAPBEXexcBad7 2 6 15" xfId="11486"/>
    <cellStyle name="SAPBEXexcBad7 2 6 16" xfId="11487"/>
    <cellStyle name="SAPBEXexcBad7 2 6 17" xfId="11488"/>
    <cellStyle name="SAPBEXexcBad7 2 6 18" xfId="11489"/>
    <cellStyle name="SAPBEXexcBad7 2 6 19" xfId="11490"/>
    <cellStyle name="SAPBEXexcBad7 2 6 2" xfId="11491"/>
    <cellStyle name="SAPBEXexcBad7 2 6 2 2" xfId="11492"/>
    <cellStyle name="SAPBEXexcBad7 2 6 2 2 2" xfId="11493"/>
    <cellStyle name="SAPBEXexcBad7 2 6 2 2 2 2" xfId="11494"/>
    <cellStyle name="SAPBEXexcBad7 2 6 2 2 2 2 2" xfId="11495"/>
    <cellStyle name="SAPBEXexcBad7 2 6 2 2 2 3" xfId="11496"/>
    <cellStyle name="SAPBEXexcBad7 2 6 2 2 3" xfId="11497"/>
    <cellStyle name="SAPBEXexcBad7 2 6 2 2 3 2" xfId="11498"/>
    <cellStyle name="SAPBEXexcBad7 2 6 2 2 3 2 2" xfId="11499"/>
    <cellStyle name="SAPBEXexcBad7 2 6 2 2 4" xfId="11500"/>
    <cellStyle name="SAPBEXexcBad7 2 6 2 2 4 2" xfId="11501"/>
    <cellStyle name="SAPBEXexcBad7 2 6 2 3" xfId="11502"/>
    <cellStyle name="SAPBEXexcBad7 2 6 2 3 2" xfId="11503"/>
    <cellStyle name="SAPBEXexcBad7 2 6 2 3 2 2" xfId="11504"/>
    <cellStyle name="SAPBEXexcBad7 2 6 2 3 3" xfId="11505"/>
    <cellStyle name="SAPBEXexcBad7 2 6 2 4" xfId="11506"/>
    <cellStyle name="SAPBEXexcBad7 2 6 2 4 2" xfId="11507"/>
    <cellStyle name="SAPBEXexcBad7 2 6 2 4 2 2" xfId="11508"/>
    <cellStyle name="SAPBEXexcBad7 2 6 2 5" xfId="11509"/>
    <cellStyle name="SAPBEXexcBad7 2 6 2 5 2" xfId="11510"/>
    <cellStyle name="SAPBEXexcBad7 2 6 20" xfId="11511"/>
    <cellStyle name="SAPBEXexcBad7 2 6 21" xfId="11512"/>
    <cellStyle name="SAPBEXexcBad7 2 6 22" xfId="11513"/>
    <cellStyle name="SAPBEXexcBad7 2 6 23" xfId="11514"/>
    <cellStyle name="SAPBEXexcBad7 2 6 24" xfId="11515"/>
    <cellStyle name="SAPBEXexcBad7 2 6 25" xfId="11516"/>
    <cellStyle name="SAPBEXexcBad7 2 6 26" xfId="11517"/>
    <cellStyle name="SAPBEXexcBad7 2 6 27" xfId="11518"/>
    <cellStyle name="SAPBEXexcBad7 2 6 3" xfId="11519"/>
    <cellStyle name="SAPBEXexcBad7 2 6 4" xfId="11520"/>
    <cellStyle name="SAPBEXexcBad7 2 6 5" xfId="11521"/>
    <cellStyle name="SAPBEXexcBad7 2 6 6" xfId="11522"/>
    <cellStyle name="SAPBEXexcBad7 2 6 7" xfId="11523"/>
    <cellStyle name="SAPBEXexcBad7 2 6 8" xfId="11524"/>
    <cellStyle name="SAPBEXexcBad7 2 6 9" xfId="11525"/>
    <cellStyle name="SAPBEXexcBad7 2 7" xfId="11526"/>
    <cellStyle name="SAPBEXexcBad7 2 7 2" xfId="11527"/>
    <cellStyle name="SAPBEXexcBad7 2 7 2 2" xfId="11528"/>
    <cellStyle name="SAPBEXexcBad7 2 7 2 2 2" xfId="11529"/>
    <cellStyle name="SAPBEXexcBad7 2 7 2 2 2 2" xfId="11530"/>
    <cellStyle name="SAPBEXexcBad7 2 7 2 2 3" xfId="11531"/>
    <cellStyle name="SAPBEXexcBad7 2 7 2 3" xfId="11532"/>
    <cellStyle name="SAPBEXexcBad7 2 7 2 3 2" xfId="11533"/>
    <cellStyle name="SAPBEXexcBad7 2 7 2 3 2 2" xfId="11534"/>
    <cellStyle name="SAPBEXexcBad7 2 7 2 4" xfId="11535"/>
    <cellStyle name="SAPBEXexcBad7 2 7 2 4 2" xfId="11536"/>
    <cellStyle name="SAPBEXexcBad7 2 7 3" xfId="11537"/>
    <cellStyle name="SAPBEXexcBad7 2 7 3 2" xfId="11538"/>
    <cellStyle name="SAPBEXexcBad7 2 7 3 2 2" xfId="11539"/>
    <cellStyle name="SAPBEXexcBad7 2 7 3 3" xfId="11540"/>
    <cellStyle name="SAPBEXexcBad7 2 7 4" xfId="11541"/>
    <cellStyle name="SAPBEXexcBad7 2 7 4 2" xfId="11542"/>
    <cellStyle name="SAPBEXexcBad7 2 7 4 2 2" xfId="11543"/>
    <cellStyle name="SAPBEXexcBad7 2 7 5" xfId="11544"/>
    <cellStyle name="SAPBEXexcBad7 2 7 5 2" xfId="11545"/>
    <cellStyle name="SAPBEXexcBad7 2 8" xfId="11546"/>
    <cellStyle name="SAPBEXexcBad7 2 9" xfId="11547"/>
    <cellStyle name="SAPBEXexcBad7 20" xfId="11548"/>
    <cellStyle name="SAPBEXexcBad7 21" xfId="11549"/>
    <cellStyle name="SAPBEXexcBad7 22" xfId="11550"/>
    <cellStyle name="SAPBEXexcBad7 23" xfId="11551"/>
    <cellStyle name="SAPBEXexcBad7 24" xfId="11552"/>
    <cellStyle name="SAPBEXexcBad7 25" xfId="11553"/>
    <cellStyle name="SAPBEXexcBad7 26" xfId="11554"/>
    <cellStyle name="SAPBEXexcBad7 27" xfId="11555"/>
    <cellStyle name="SAPBEXexcBad7 28" xfId="11556"/>
    <cellStyle name="SAPBEXexcBad7 29" xfId="11557"/>
    <cellStyle name="SAPBEXexcBad7 3" xfId="463"/>
    <cellStyle name="SAPBEXexcBad7 3 10" xfId="11558"/>
    <cellStyle name="SAPBEXexcBad7 3 11" xfId="11559"/>
    <cellStyle name="SAPBEXexcBad7 3 12" xfId="11560"/>
    <cellStyle name="SAPBEXexcBad7 3 13" xfId="11561"/>
    <cellStyle name="SAPBEXexcBad7 3 14" xfId="11562"/>
    <cellStyle name="SAPBEXexcBad7 3 15" xfId="11563"/>
    <cellStyle name="SAPBEXexcBad7 3 16" xfId="11564"/>
    <cellStyle name="SAPBEXexcBad7 3 17" xfId="11565"/>
    <cellStyle name="SAPBEXexcBad7 3 18" xfId="11566"/>
    <cellStyle name="SAPBEXexcBad7 3 19" xfId="11567"/>
    <cellStyle name="SAPBEXexcBad7 3 2" xfId="720"/>
    <cellStyle name="SAPBEXexcBad7 3 2 10" xfId="11568"/>
    <cellStyle name="SAPBEXexcBad7 3 2 11" xfId="11569"/>
    <cellStyle name="SAPBEXexcBad7 3 2 12" xfId="11570"/>
    <cellStyle name="SAPBEXexcBad7 3 2 13" xfId="11571"/>
    <cellStyle name="SAPBEXexcBad7 3 2 14" xfId="11572"/>
    <cellStyle name="SAPBEXexcBad7 3 2 15" xfId="11573"/>
    <cellStyle name="SAPBEXexcBad7 3 2 16" xfId="11574"/>
    <cellStyle name="SAPBEXexcBad7 3 2 17" xfId="11575"/>
    <cellStyle name="SAPBEXexcBad7 3 2 18" xfId="11576"/>
    <cellStyle name="SAPBEXexcBad7 3 2 19" xfId="11577"/>
    <cellStyle name="SAPBEXexcBad7 3 2 2" xfId="11578"/>
    <cellStyle name="SAPBEXexcBad7 3 2 2 2" xfId="11579"/>
    <cellStyle name="SAPBEXexcBad7 3 2 2 2 2" xfId="11580"/>
    <cellStyle name="SAPBEXexcBad7 3 2 2 2 2 2" xfId="11581"/>
    <cellStyle name="SAPBEXexcBad7 3 2 2 2 2 2 2" xfId="11582"/>
    <cellStyle name="SAPBEXexcBad7 3 2 2 2 2 3" xfId="11583"/>
    <cellStyle name="SAPBEXexcBad7 3 2 2 2 3" xfId="11584"/>
    <cellStyle name="SAPBEXexcBad7 3 2 2 2 3 2" xfId="11585"/>
    <cellStyle name="SAPBEXexcBad7 3 2 2 2 3 2 2" xfId="11586"/>
    <cellStyle name="SAPBEXexcBad7 3 2 2 2 4" xfId="11587"/>
    <cellStyle name="SAPBEXexcBad7 3 2 2 2 4 2" xfId="11588"/>
    <cellStyle name="SAPBEXexcBad7 3 2 2 3" xfId="11589"/>
    <cellStyle name="SAPBEXexcBad7 3 2 2 3 2" xfId="11590"/>
    <cellStyle name="SAPBEXexcBad7 3 2 2 3 2 2" xfId="11591"/>
    <cellStyle name="SAPBEXexcBad7 3 2 2 3 3" xfId="11592"/>
    <cellStyle name="SAPBEXexcBad7 3 2 2 4" xfId="11593"/>
    <cellStyle name="SAPBEXexcBad7 3 2 2 4 2" xfId="11594"/>
    <cellStyle name="SAPBEXexcBad7 3 2 2 4 2 2" xfId="11595"/>
    <cellStyle name="SAPBEXexcBad7 3 2 2 5" xfId="11596"/>
    <cellStyle name="SAPBEXexcBad7 3 2 2 5 2" xfId="11597"/>
    <cellStyle name="SAPBEXexcBad7 3 2 20" xfId="11598"/>
    <cellStyle name="SAPBEXexcBad7 3 2 21" xfId="11599"/>
    <cellStyle name="SAPBEXexcBad7 3 2 22" xfId="11600"/>
    <cellStyle name="SAPBEXexcBad7 3 2 23" xfId="11601"/>
    <cellStyle name="SAPBEXexcBad7 3 2 24" xfId="11602"/>
    <cellStyle name="SAPBEXexcBad7 3 2 25" xfId="11603"/>
    <cellStyle name="SAPBEXexcBad7 3 2 26" xfId="11604"/>
    <cellStyle name="SAPBEXexcBad7 3 2 27" xfId="11605"/>
    <cellStyle name="SAPBEXexcBad7 3 2 3" xfId="11606"/>
    <cellStyle name="SAPBEXexcBad7 3 2 4" xfId="11607"/>
    <cellStyle name="SAPBEXexcBad7 3 2 5" xfId="11608"/>
    <cellStyle name="SAPBEXexcBad7 3 2 6" xfId="11609"/>
    <cellStyle name="SAPBEXexcBad7 3 2 7" xfId="11610"/>
    <cellStyle name="SAPBEXexcBad7 3 2 8" xfId="11611"/>
    <cellStyle name="SAPBEXexcBad7 3 2 9" xfId="11612"/>
    <cellStyle name="SAPBEXexcBad7 3 20" xfId="11613"/>
    <cellStyle name="SAPBEXexcBad7 3 21" xfId="11614"/>
    <cellStyle name="SAPBEXexcBad7 3 22" xfId="11615"/>
    <cellStyle name="SAPBEXexcBad7 3 23" xfId="11616"/>
    <cellStyle name="SAPBEXexcBad7 3 24" xfId="11617"/>
    <cellStyle name="SAPBEXexcBad7 3 25" xfId="11618"/>
    <cellStyle name="SAPBEXexcBad7 3 26" xfId="11619"/>
    <cellStyle name="SAPBEXexcBad7 3 27" xfId="11620"/>
    <cellStyle name="SAPBEXexcBad7 3 28" xfId="11621"/>
    <cellStyle name="SAPBEXexcBad7 3 29" xfId="11622"/>
    <cellStyle name="SAPBEXexcBad7 3 3" xfId="721"/>
    <cellStyle name="SAPBEXexcBad7 3 3 10" xfId="11623"/>
    <cellStyle name="SAPBEXexcBad7 3 3 11" xfId="11624"/>
    <cellStyle name="SAPBEXexcBad7 3 3 12" xfId="11625"/>
    <cellStyle name="SAPBEXexcBad7 3 3 13" xfId="11626"/>
    <cellStyle name="SAPBEXexcBad7 3 3 14" xfId="11627"/>
    <cellStyle name="SAPBEXexcBad7 3 3 15" xfId="11628"/>
    <cellStyle name="SAPBEXexcBad7 3 3 16" xfId="11629"/>
    <cellStyle name="SAPBEXexcBad7 3 3 17" xfId="11630"/>
    <cellStyle name="SAPBEXexcBad7 3 3 18" xfId="11631"/>
    <cellStyle name="SAPBEXexcBad7 3 3 19" xfId="11632"/>
    <cellStyle name="SAPBEXexcBad7 3 3 2" xfId="11633"/>
    <cellStyle name="SAPBEXexcBad7 3 3 2 2" xfId="11634"/>
    <cellStyle name="SAPBEXexcBad7 3 3 2 2 2" xfId="11635"/>
    <cellStyle name="SAPBEXexcBad7 3 3 2 2 2 2" xfId="11636"/>
    <cellStyle name="SAPBEXexcBad7 3 3 2 2 2 2 2" xfId="11637"/>
    <cellStyle name="SAPBEXexcBad7 3 3 2 2 2 3" xfId="11638"/>
    <cellStyle name="SAPBEXexcBad7 3 3 2 2 3" xfId="11639"/>
    <cellStyle name="SAPBEXexcBad7 3 3 2 2 3 2" xfId="11640"/>
    <cellStyle name="SAPBEXexcBad7 3 3 2 2 3 2 2" xfId="11641"/>
    <cellStyle name="SAPBEXexcBad7 3 3 2 2 4" xfId="11642"/>
    <cellStyle name="SAPBEXexcBad7 3 3 2 2 4 2" xfId="11643"/>
    <cellStyle name="SAPBEXexcBad7 3 3 2 3" xfId="11644"/>
    <cellStyle name="SAPBEXexcBad7 3 3 2 3 2" xfId="11645"/>
    <cellStyle name="SAPBEXexcBad7 3 3 2 3 2 2" xfId="11646"/>
    <cellStyle name="SAPBEXexcBad7 3 3 2 3 3" xfId="11647"/>
    <cellStyle name="SAPBEXexcBad7 3 3 2 4" xfId="11648"/>
    <cellStyle name="SAPBEXexcBad7 3 3 2 4 2" xfId="11649"/>
    <cellStyle name="SAPBEXexcBad7 3 3 2 4 2 2" xfId="11650"/>
    <cellStyle name="SAPBEXexcBad7 3 3 2 5" xfId="11651"/>
    <cellStyle name="SAPBEXexcBad7 3 3 2 5 2" xfId="11652"/>
    <cellStyle name="SAPBEXexcBad7 3 3 20" xfId="11653"/>
    <cellStyle name="SAPBEXexcBad7 3 3 21" xfId="11654"/>
    <cellStyle name="SAPBEXexcBad7 3 3 22" xfId="11655"/>
    <cellStyle name="SAPBEXexcBad7 3 3 23" xfId="11656"/>
    <cellStyle name="SAPBEXexcBad7 3 3 24" xfId="11657"/>
    <cellStyle name="SAPBEXexcBad7 3 3 25" xfId="11658"/>
    <cellStyle name="SAPBEXexcBad7 3 3 26" xfId="11659"/>
    <cellStyle name="SAPBEXexcBad7 3 3 27" xfId="11660"/>
    <cellStyle name="SAPBEXexcBad7 3 3 3" xfId="11661"/>
    <cellStyle name="SAPBEXexcBad7 3 3 4" xfId="11662"/>
    <cellStyle name="SAPBEXexcBad7 3 3 5" xfId="11663"/>
    <cellStyle name="SAPBEXexcBad7 3 3 6" xfId="11664"/>
    <cellStyle name="SAPBEXexcBad7 3 3 7" xfId="11665"/>
    <cellStyle name="SAPBEXexcBad7 3 3 8" xfId="11666"/>
    <cellStyle name="SAPBEXexcBad7 3 3 9" xfId="11667"/>
    <cellStyle name="SAPBEXexcBad7 3 30" xfId="11668"/>
    <cellStyle name="SAPBEXexcBad7 3 31" xfId="11669"/>
    <cellStyle name="SAPBEXexcBad7 3 32" xfId="11670"/>
    <cellStyle name="SAPBEXexcBad7 3 4" xfId="722"/>
    <cellStyle name="SAPBEXexcBad7 3 4 10" xfId="11671"/>
    <cellStyle name="SAPBEXexcBad7 3 4 11" xfId="11672"/>
    <cellStyle name="SAPBEXexcBad7 3 4 12" xfId="11673"/>
    <cellStyle name="SAPBEXexcBad7 3 4 13" xfId="11674"/>
    <cellStyle name="SAPBEXexcBad7 3 4 14" xfId="11675"/>
    <cellStyle name="SAPBEXexcBad7 3 4 15" xfId="11676"/>
    <cellStyle name="SAPBEXexcBad7 3 4 16" xfId="11677"/>
    <cellStyle name="SAPBEXexcBad7 3 4 17" xfId="11678"/>
    <cellStyle name="SAPBEXexcBad7 3 4 18" xfId="11679"/>
    <cellStyle name="SAPBEXexcBad7 3 4 19" xfId="11680"/>
    <cellStyle name="SAPBEXexcBad7 3 4 2" xfId="11681"/>
    <cellStyle name="SAPBEXexcBad7 3 4 2 2" xfId="11682"/>
    <cellStyle name="SAPBEXexcBad7 3 4 2 2 2" xfId="11683"/>
    <cellStyle name="SAPBEXexcBad7 3 4 2 2 2 2" xfId="11684"/>
    <cellStyle name="SAPBEXexcBad7 3 4 2 2 2 2 2" xfId="11685"/>
    <cellStyle name="SAPBEXexcBad7 3 4 2 2 2 3" xfId="11686"/>
    <cellStyle name="SAPBEXexcBad7 3 4 2 2 3" xfId="11687"/>
    <cellStyle name="SAPBEXexcBad7 3 4 2 2 3 2" xfId="11688"/>
    <cellStyle name="SAPBEXexcBad7 3 4 2 2 3 2 2" xfId="11689"/>
    <cellStyle name="SAPBEXexcBad7 3 4 2 2 4" xfId="11690"/>
    <cellStyle name="SAPBEXexcBad7 3 4 2 2 4 2" xfId="11691"/>
    <cellStyle name="SAPBEXexcBad7 3 4 2 3" xfId="11692"/>
    <cellStyle name="SAPBEXexcBad7 3 4 2 3 2" xfId="11693"/>
    <cellStyle name="SAPBEXexcBad7 3 4 2 3 2 2" xfId="11694"/>
    <cellStyle name="SAPBEXexcBad7 3 4 2 3 3" xfId="11695"/>
    <cellStyle name="SAPBEXexcBad7 3 4 2 4" xfId="11696"/>
    <cellStyle name="SAPBEXexcBad7 3 4 2 4 2" xfId="11697"/>
    <cellStyle name="SAPBEXexcBad7 3 4 2 4 2 2" xfId="11698"/>
    <cellStyle name="SAPBEXexcBad7 3 4 2 5" xfId="11699"/>
    <cellStyle name="SAPBEXexcBad7 3 4 2 5 2" xfId="11700"/>
    <cellStyle name="SAPBEXexcBad7 3 4 20" xfId="11701"/>
    <cellStyle name="SAPBEXexcBad7 3 4 21" xfId="11702"/>
    <cellStyle name="SAPBEXexcBad7 3 4 22" xfId="11703"/>
    <cellStyle name="SAPBEXexcBad7 3 4 23" xfId="11704"/>
    <cellStyle name="SAPBEXexcBad7 3 4 24" xfId="11705"/>
    <cellStyle name="SAPBEXexcBad7 3 4 25" xfId="11706"/>
    <cellStyle name="SAPBEXexcBad7 3 4 26" xfId="11707"/>
    <cellStyle name="SAPBEXexcBad7 3 4 27" xfId="11708"/>
    <cellStyle name="SAPBEXexcBad7 3 4 3" xfId="11709"/>
    <cellStyle name="SAPBEXexcBad7 3 4 4" xfId="11710"/>
    <cellStyle name="SAPBEXexcBad7 3 4 5" xfId="11711"/>
    <cellStyle name="SAPBEXexcBad7 3 4 6" xfId="11712"/>
    <cellStyle name="SAPBEXexcBad7 3 4 7" xfId="11713"/>
    <cellStyle name="SAPBEXexcBad7 3 4 8" xfId="11714"/>
    <cellStyle name="SAPBEXexcBad7 3 4 9" xfId="11715"/>
    <cellStyle name="SAPBEXexcBad7 3 5" xfId="723"/>
    <cellStyle name="SAPBEXexcBad7 3 5 10" xfId="11716"/>
    <cellStyle name="SAPBEXexcBad7 3 5 11" xfId="11717"/>
    <cellStyle name="SAPBEXexcBad7 3 5 12" xfId="11718"/>
    <cellStyle name="SAPBEXexcBad7 3 5 13" xfId="11719"/>
    <cellStyle name="SAPBEXexcBad7 3 5 14" xfId="11720"/>
    <cellStyle name="SAPBEXexcBad7 3 5 15" xfId="11721"/>
    <cellStyle name="SAPBEXexcBad7 3 5 16" xfId="11722"/>
    <cellStyle name="SAPBEXexcBad7 3 5 17" xfId="11723"/>
    <cellStyle name="SAPBEXexcBad7 3 5 18" xfId="11724"/>
    <cellStyle name="SAPBEXexcBad7 3 5 19" xfId="11725"/>
    <cellStyle name="SAPBEXexcBad7 3 5 2" xfId="11726"/>
    <cellStyle name="SAPBEXexcBad7 3 5 2 2" xfId="11727"/>
    <cellStyle name="SAPBEXexcBad7 3 5 2 2 2" xfId="11728"/>
    <cellStyle name="SAPBEXexcBad7 3 5 2 2 2 2" xfId="11729"/>
    <cellStyle name="SAPBEXexcBad7 3 5 2 2 2 2 2" xfId="11730"/>
    <cellStyle name="SAPBEXexcBad7 3 5 2 2 2 3" xfId="11731"/>
    <cellStyle name="SAPBEXexcBad7 3 5 2 2 3" xfId="11732"/>
    <cellStyle name="SAPBEXexcBad7 3 5 2 2 3 2" xfId="11733"/>
    <cellStyle name="SAPBEXexcBad7 3 5 2 2 3 2 2" xfId="11734"/>
    <cellStyle name="SAPBEXexcBad7 3 5 2 2 4" xfId="11735"/>
    <cellStyle name="SAPBEXexcBad7 3 5 2 2 4 2" xfId="11736"/>
    <cellStyle name="SAPBEXexcBad7 3 5 2 3" xfId="11737"/>
    <cellStyle name="SAPBEXexcBad7 3 5 2 3 2" xfId="11738"/>
    <cellStyle name="SAPBEXexcBad7 3 5 2 3 2 2" xfId="11739"/>
    <cellStyle name="SAPBEXexcBad7 3 5 2 3 3" xfId="11740"/>
    <cellStyle name="SAPBEXexcBad7 3 5 2 4" xfId="11741"/>
    <cellStyle name="SAPBEXexcBad7 3 5 2 4 2" xfId="11742"/>
    <cellStyle name="SAPBEXexcBad7 3 5 2 4 2 2" xfId="11743"/>
    <cellStyle name="SAPBEXexcBad7 3 5 2 5" xfId="11744"/>
    <cellStyle name="SAPBEXexcBad7 3 5 2 5 2" xfId="11745"/>
    <cellStyle name="SAPBEXexcBad7 3 5 20" xfId="11746"/>
    <cellStyle name="SAPBEXexcBad7 3 5 21" xfId="11747"/>
    <cellStyle name="SAPBEXexcBad7 3 5 22" xfId="11748"/>
    <cellStyle name="SAPBEXexcBad7 3 5 23" xfId="11749"/>
    <cellStyle name="SAPBEXexcBad7 3 5 24" xfId="11750"/>
    <cellStyle name="SAPBEXexcBad7 3 5 25" xfId="11751"/>
    <cellStyle name="SAPBEXexcBad7 3 5 26" xfId="11752"/>
    <cellStyle name="SAPBEXexcBad7 3 5 27" xfId="11753"/>
    <cellStyle name="SAPBEXexcBad7 3 5 3" xfId="11754"/>
    <cellStyle name="SAPBEXexcBad7 3 5 4" xfId="11755"/>
    <cellStyle name="SAPBEXexcBad7 3 5 5" xfId="11756"/>
    <cellStyle name="SAPBEXexcBad7 3 5 6" xfId="11757"/>
    <cellStyle name="SAPBEXexcBad7 3 5 7" xfId="11758"/>
    <cellStyle name="SAPBEXexcBad7 3 5 8" xfId="11759"/>
    <cellStyle name="SAPBEXexcBad7 3 5 9" xfId="11760"/>
    <cellStyle name="SAPBEXexcBad7 3 6" xfId="724"/>
    <cellStyle name="SAPBEXexcBad7 3 6 10" xfId="11761"/>
    <cellStyle name="SAPBEXexcBad7 3 6 11" xfId="11762"/>
    <cellStyle name="SAPBEXexcBad7 3 6 12" xfId="11763"/>
    <cellStyle name="SAPBEXexcBad7 3 6 13" xfId="11764"/>
    <cellStyle name="SAPBEXexcBad7 3 6 14" xfId="11765"/>
    <cellStyle name="SAPBEXexcBad7 3 6 15" xfId="11766"/>
    <cellStyle name="SAPBEXexcBad7 3 6 16" xfId="11767"/>
    <cellStyle name="SAPBEXexcBad7 3 6 17" xfId="11768"/>
    <cellStyle name="SAPBEXexcBad7 3 6 18" xfId="11769"/>
    <cellStyle name="SAPBEXexcBad7 3 6 19" xfId="11770"/>
    <cellStyle name="SAPBEXexcBad7 3 6 2" xfId="11771"/>
    <cellStyle name="SAPBEXexcBad7 3 6 2 2" xfId="11772"/>
    <cellStyle name="SAPBEXexcBad7 3 6 2 2 2" xfId="11773"/>
    <cellStyle name="SAPBEXexcBad7 3 6 2 2 2 2" xfId="11774"/>
    <cellStyle name="SAPBEXexcBad7 3 6 2 2 2 2 2" xfId="11775"/>
    <cellStyle name="SAPBEXexcBad7 3 6 2 2 2 3" xfId="11776"/>
    <cellStyle name="SAPBEXexcBad7 3 6 2 2 3" xfId="11777"/>
    <cellStyle name="SAPBEXexcBad7 3 6 2 2 3 2" xfId="11778"/>
    <cellStyle name="SAPBEXexcBad7 3 6 2 2 3 2 2" xfId="11779"/>
    <cellStyle name="SAPBEXexcBad7 3 6 2 2 4" xfId="11780"/>
    <cellStyle name="SAPBEXexcBad7 3 6 2 2 4 2" xfId="11781"/>
    <cellStyle name="SAPBEXexcBad7 3 6 2 3" xfId="11782"/>
    <cellStyle name="SAPBEXexcBad7 3 6 2 3 2" xfId="11783"/>
    <cellStyle name="SAPBEXexcBad7 3 6 2 3 2 2" xfId="11784"/>
    <cellStyle name="SAPBEXexcBad7 3 6 2 3 3" xfId="11785"/>
    <cellStyle name="SAPBEXexcBad7 3 6 2 4" xfId="11786"/>
    <cellStyle name="SAPBEXexcBad7 3 6 2 4 2" xfId="11787"/>
    <cellStyle name="SAPBEXexcBad7 3 6 2 4 2 2" xfId="11788"/>
    <cellStyle name="SAPBEXexcBad7 3 6 2 5" xfId="11789"/>
    <cellStyle name="SAPBEXexcBad7 3 6 2 5 2" xfId="11790"/>
    <cellStyle name="SAPBEXexcBad7 3 6 20" xfId="11791"/>
    <cellStyle name="SAPBEXexcBad7 3 6 21" xfId="11792"/>
    <cellStyle name="SAPBEXexcBad7 3 6 22" xfId="11793"/>
    <cellStyle name="SAPBEXexcBad7 3 6 23" xfId="11794"/>
    <cellStyle name="SAPBEXexcBad7 3 6 24" xfId="11795"/>
    <cellStyle name="SAPBEXexcBad7 3 6 25" xfId="11796"/>
    <cellStyle name="SAPBEXexcBad7 3 6 26" xfId="11797"/>
    <cellStyle name="SAPBEXexcBad7 3 6 27" xfId="11798"/>
    <cellStyle name="SAPBEXexcBad7 3 6 3" xfId="11799"/>
    <cellStyle name="SAPBEXexcBad7 3 6 4" xfId="11800"/>
    <cellStyle name="SAPBEXexcBad7 3 6 5" xfId="11801"/>
    <cellStyle name="SAPBEXexcBad7 3 6 6" xfId="11802"/>
    <cellStyle name="SAPBEXexcBad7 3 6 7" xfId="11803"/>
    <cellStyle name="SAPBEXexcBad7 3 6 8" xfId="11804"/>
    <cellStyle name="SAPBEXexcBad7 3 6 9" xfId="11805"/>
    <cellStyle name="SAPBEXexcBad7 3 7" xfId="11806"/>
    <cellStyle name="SAPBEXexcBad7 3 7 2" xfId="11807"/>
    <cellStyle name="SAPBEXexcBad7 3 7 2 2" xfId="11808"/>
    <cellStyle name="SAPBEXexcBad7 3 7 2 2 2" xfId="11809"/>
    <cellStyle name="SAPBEXexcBad7 3 7 2 2 2 2" xfId="11810"/>
    <cellStyle name="SAPBEXexcBad7 3 7 2 2 3" xfId="11811"/>
    <cellStyle name="SAPBEXexcBad7 3 7 2 3" xfId="11812"/>
    <cellStyle name="SAPBEXexcBad7 3 7 2 3 2" xfId="11813"/>
    <cellStyle name="SAPBEXexcBad7 3 7 2 3 2 2" xfId="11814"/>
    <cellStyle name="SAPBEXexcBad7 3 7 2 4" xfId="11815"/>
    <cellStyle name="SAPBEXexcBad7 3 7 2 4 2" xfId="11816"/>
    <cellStyle name="SAPBEXexcBad7 3 7 3" xfId="11817"/>
    <cellStyle name="SAPBEXexcBad7 3 7 3 2" xfId="11818"/>
    <cellStyle name="SAPBEXexcBad7 3 7 3 2 2" xfId="11819"/>
    <cellStyle name="SAPBEXexcBad7 3 7 3 3" xfId="11820"/>
    <cellStyle name="SAPBEXexcBad7 3 7 4" xfId="11821"/>
    <cellStyle name="SAPBEXexcBad7 3 7 4 2" xfId="11822"/>
    <cellStyle name="SAPBEXexcBad7 3 7 4 2 2" xfId="11823"/>
    <cellStyle name="SAPBEXexcBad7 3 7 5" xfId="11824"/>
    <cellStyle name="SAPBEXexcBad7 3 7 5 2" xfId="11825"/>
    <cellStyle name="SAPBEXexcBad7 3 8" xfId="11826"/>
    <cellStyle name="SAPBEXexcBad7 3 9" xfId="11827"/>
    <cellStyle name="SAPBEXexcBad7 30" xfId="11828"/>
    <cellStyle name="SAPBEXexcBad7 31" xfId="11829"/>
    <cellStyle name="SAPBEXexcBad7 32" xfId="11830"/>
    <cellStyle name="SAPBEXexcBad7 33" xfId="11831"/>
    <cellStyle name="SAPBEXexcBad7 34" xfId="11832"/>
    <cellStyle name="SAPBEXexcBad7 35" xfId="11833"/>
    <cellStyle name="SAPBEXexcBad7 4" xfId="725"/>
    <cellStyle name="SAPBEXexcBad7 4 10" xfId="11834"/>
    <cellStyle name="SAPBEXexcBad7 4 11" xfId="11835"/>
    <cellStyle name="SAPBEXexcBad7 4 12" xfId="11836"/>
    <cellStyle name="SAPBEXexcBad7 4 13" xfId="11837"/>
    <cellStyle name="SAPBEXexcBad7 4 14" xfId="11838"/>
    <cellStyle name="SAPBEXexcBad7 4 15" xfId="11839"/>
    <cellStyle name="SAPBEXexcBad7 4 16" xfId="11840"/>
    <cellStyle name="SAPBEXexcBad7 4 17" xfId="11841"/>
    <cellStyle name="SAPBEXexcBad7 4 18" xfId="11842"/>
    <cellStyle name="SAPBEXexcBad7 4 19" xfId="11843"/>
    <cellStyle name="SAPBEXexcBad7 4 2" xfId="11844"/>
    <cellStyle name="SAPBEXexcBad7 4 2 2" xfId="11845"/>
    <cellStyle name="SAPBEXexcBad7 4 2 2 2" xfId="11846"/>
    <cellStyle name="SAPBEXexcBad7 4 2 2 2 2" xfId="11847"/>
    <cellStyle name="SAPBEXexcBad7 4 2 2 2 2 2" xfId="11848"/>
    <cellStyle name="SAPBEXexcBad7 4 2 2 2 3" xfId="11849"/>
    <cellStyle name="SAPBEXexcBad7 4 2 2 3" xfId="11850"/>
    <cellStyle name="SAPBEXexcBad7 4 2 2 3 2" xfId="11851"/>
    <cellStyle name="SAPBEXexcBad7 4 2 2 3 2 2" xfId="11852"/>
    <cellStyle name="SAPBEXexcBad7 4 2 2 4" xfId="11853"/>
    <cellStyle name="SAPBEXexcBad7 4 2 2 4 2" xfId="11854"/>
    <cellStyle name="SAPBEXexcBad7 4 2 3" xfId="11855"/>
    <cellStyle name="SAPBEXexcBad7 4 2 3 2" xfId="11856"/>
    <cellStyle name="SAPBEXexcBad7 4 2 3 2 2" xfId="11857"/>
    <cellStyle name="SAPBEXexcBad7 4 2 3 3" xfId="11858"/>
    <cellStyle name="SAPBEXexcBad7 4 2 4" xfId="11859"/>
    <cellStyle name="SAPBEXexcBad7 4 2 4 2" xfId="11860"/>
    <cellStyle name="SAPBEXexcBad7 4 2 4 2 2" xfId="11861"/>
    <cellStyle name="SAPBEXexcBad7 4 2 5" xfId="11862"/>
    <cellStyle name="SAPBEXexcBad7 4 2 5 2" xfId="11863"/>
    <cellStyle name="SAPBEXexcBad7 4 20" xfId="11864"/>
    <cellStyle name="SAPBEXexcBad7 4 21" xfId="11865"/>
    <cellStyle name="SAPBEXexcBad7 4 22" xfId="11866"/>
    <cellStyle name="SAPBEXexcBad7 4 23" xfId="11867"/>
    <cellStyle name="SAPBEXexcBad7 4 24" xfId="11868"/>
    <cellStyle name="SAPBEXexcBad7 4 25" xfId="11869"/>
    <cellStyle name="SAPBEXexcBad7 4 26" xfId="11870"/>
    <cellStyle name="SAPBEXexcBad7 4 27" xfId="11871"/>
    <cellStyle name="SAPBEXexcBad7 4 3" xfId="11872"/>
    <cellStyle name="SAPBEXexcBad7 4 4" xfId="11873"/>
    <cellStyle name="SAPBEXexcBad7 4 5" xfId="11874"/>
    <cellStyle name="SAPBEXexcBad7 4 6" xfId="11875"/>
    <cellStyle name="SAPBEXexcBad7 4 7" xfId="11876"/>
    <cellStyle name="SAPBEXexcBad7 4 8" xfId="11877"/>
    <cellStyle name="SAPBEXexcBad7 4 9" xfId="11878"/>
    <cellStyle name="SAPBEXexcBad7 5" xfId="726"/>
    <cellStyle name="SAPBEXexcBad7 5 10" xfId="11879"/>
    <cellStyle name="SAPBEXexcBad7 5 11" xfId="11880"/>
    <cellStyle name="SAPBEXexcBad7 5 12" xfId="11881"/>
    <cellStyle name="SAPBEXexcBad7 5 13" xfId="11882"/>
    <cellStyle name="SAPBEXexcBad7 5 14" xfId="11883"/>
    <cellStyle name="SAPBEXexcBad7 5 15" xfId="11884"/>
    <cellStyle name="SAPBEXexcBad7 5 16" xfId="11885"/>
    <cellStyle name="SAPBEXexcBad7 5 17" xfId="11886"/>
    <cellStyle name="SAPBEXexcBad7 5 18" xfId="11887"/>
    <cellStyle name="SAPBEXexcBad7 5 19" xfId="11888"/>
    <cellStyle name="SAPBEXexcBad7 5 2" xfId="11889"/>
    <cellStyle name="SAPBEXexcBad7 5 2 2" xfId="11890"/>
    <cellStyle name="SAPBEXexcBad7 5 2 2 2" xfId="11891"/>
    <cellStyle name="SAPBEXexcBad7 5 2 2 2 2" xfId="11892"/>
    <cellStyle name="SAPBEXexcBad7 5 2 2 2 2 2" xfId="11893"/>
    <cellStyle name="SAPBEXexcBad7 5 2 2 2 3" xfId="11894"/>
    <cellStyle name="SAPBEXexcBad7 5 2 2 3" xfId="11895"/>
    <cellStyle name="SAPBEXexcBad7 5 2 2 3 2" xfId="11896"/>
    <cellStyle name="SAPBEXexcBad7 5 2 2 3 2 2" xfId="11897"/>
    <cellStyle name="SAPBEXexcBad7 5 2 2 4" xfId="11898"/>
    <cellStyle name="SAPBEXexcBad7 5 2 2 4 2" xfId="11899"/>
    <cellStyle name="SAPBEXexcBad7 5 2 3" xfId="11900"/>
    <cellStyle name="SAPBEXexcBad7 5 2 3 2" xfId="11901"/>
    <cellStyle name="SAPBEXexcBad7 5 2 3 2 2" xfId="11902"/>
    <cellStyle name="SAPBEXexcBad7 5 2 3 3" xfId="11903"/>
    <cellStyle name="SAPBEXexcBad7 5 2 4" xfId="11904"/>
    <cellStyle name="SAPBEXexcBad7 5 2 4 2" xfId="11905"/>
    <cellStyle name="SAPBEXexcBad7 5 2 4 2 2" xfId="11906"/>
    <cellStyle name="SAPBEXexcBad7 5 2 5" xfId="11907"/>
    <cellStyle name="SAPBEXexcBad7 5 2 5 2" xfId="11908"/>
    <cellStyle name="SAPBEXexcBad7 5 20" xfId="11909"/>
    <cellStyle name="SAPBEXexcBad7 5 21" xfId="11910"/>
    <cellStyle name="SAPBEXexcBad7 5 22" xfId="11911"/>
    <cellStyle name="SAPBEXexcBad7 5 23" xfId="11912"/>
    <cellStyle name="SAPBEXexcBad7 5 24" xfId="11913"/>
    <cellStyle name="SAPBEXexcBad7 5 25" xfId="11914"/>
    <cellStyle name="SAPBEXexcBad7 5 26" xfId="11915"/>
    <cellStyle name="SAPBEXexcBad7 5 27" xfId="11916"/>
    <cellStyle name="SAPBEXexcBad7 5 3" xfId="11917"/>
    <cellStyle name="SAPBEXexcBad7 5 4" xfId="11918"/>
    <cellStyle name="SAPBEXexcBad7 5 5" xfId="11919"/>
    <cellStyle name="SAPBEXexcBad7 5 6" xfId="11920"/>
    <cellStyle name="SAPBEXexcBad7 5 7" xfId="11921"/>
    <cellStyle name="SAPBEXexcBad7 5 8" xfId="11922"/>
    <cellStyle name="SAPBEXexcBad7 5 9" xfId="11923"/>
    <cellStyle name="SAPBEXexcBad7 6" xfId="727"/>
    <cellStyle name="SAPBEXexcBad7 6 10" xfId="11924"/>
    <cellStyle name="SAPBEXexcBad7 6 11" xfId="11925"/>
    <cellStyle name="SAPBEXexcBad7 6 12" xfId="11926"/>
    <cellStyle name="SAPBEXexcBad7 6 13" xfId="11927"/>
    <cellStyle name="SAPBEXexcBad7 6 14" xfId="11928"/>
    <cellStyle name="SAPBEXexcBad7 6 15" xfId="11929"/>
    <cellStyle name="SAPBEXexcBad7 6 16" xfId="11930"/>
    <cellStyle name="SAPBEXexcBad7 6 17" xfId="11931"/>
    <cellStyle name="SAPBEXexcBad7 6 18" xfId="11932"/>
    <cellStyle name="SAPBEXexcBad7 6 19" xfId="11933"/>
    <cellStyle name="SAPBEXexcBad7 6 2" xfId="11934"/>
    <cellStyle name="SAPBEXexcBad7 6 2 2" xfId="11935"/>
    <cellStyle name="SAPBEXexcBad7 6 2 2 2" xfId="11936"/>
    <cellStyle name="SAPBEXexcBad7 6 2 2 2 2" xfId="11937"/>
    <cellStyle name="SAPBEXexcBad7 6 2 2 2 2 2" xfId="11938"/>
    <cellStyle name="SAPBEXexcBad7 6 2 2 2 3" xfId="11939"/>
    <cellStyle name="SAPBEXexcBad7 6 2 2 3" xfId="11940"/>
    <cellStyle name="SAPBEXexcBad7 6 2 2 3 2" xfId="11941"/>
    <cellStyle name="SAPBEXexcBad7 6 2 2 3 2 2" xfId="11942"/>
    <cellStyle name="SAPBEXexcBad7 6 2 2 4" xfId="11943"/>
    <cellStyle name="SAPBEXexcBad7 6 2 2 4 2" xfId="11944"/>
    <cellStyle name="SAPBEXexcBad7 6 2 3" xfId="11945"/>
    <cellStyle name="SAPBEXexcBad7 6 2 3 2" xfId="11946"/>
    <cellStyle name="SAPBEXexcBad7 6 2 3 2 2" xfId="11947"/>
    <cellStyle name="SAPBEXexcBad7 6 2 3 3" xfId="11948"/>
    <cellStyle name="SAPBEXexcBad7 6 2 4" xfId="11949"/>
    <cellStyle name="SAPBEXexcBad7 6 2 4 2" xfId="11950"/>
    <cellStyle name="SAPBEXexcBad7 6 2 4 2 2" xfId="11951"/>
    <cellStyle name="SAPBEXexcBad7 6 2 5" xfId="11952"/>
    <cellStyle name="SAPBEXexcBad7 6 2 5 2" xfId="11953"/>
    <cellStyle name="SAPBEXexcBad7 6 20" xfId="11954"/>
    <cellStyle name="SAPBEXexcBad7 6 21" xfId="11955"/>
    <cellStyle name="SAPBEXexcBad7 6 22" xfId="11956"/>
    <cellStyle name="SAPBEXexcBad7 6 23" xfId="11957"/>
    <cellStyle name="SAPBEXexcBad7 6 24" xfId="11958"/>
    <cellStyle name="SAPBEXexcBad7 6 25" xfId="11959"/>
    <cellStyle name="SAPBEXexcBad7 6 26" xfId="11960"/>
    <cellStyle name="SAPBEXexcBad7 6 27" xfId="11961"/>
    <cellStyle name="SAPBEXexcBad7 6 3" xfId="11962"/>
    <cellStyle name="SAPBEXexcBad7 6 4" xfId="11963"/>
    <cellStyle name="SAPBEXexcBad7 6 5" xfId="11964"/>
    <cellStyle name="SAPBEXexcBad7 6 6" xfId="11965"/>
    <cellStyle name="SAPBEXexcBad7 6 7" xfId="11966"/>
    <cellStyle name="SAPBEXexcBad7 6 8" xfId="11967"/>
    <cellStyle name="SAPBEXexcBad7 6 9" xfId="11968"/>
    <cellStyle name="SAPBEXexcBad7 7" xfId="728"/>
    <cellStyle name="SAPBEXexcBad7 7 10" xfId="11969"/>
    <cellStyle name="SAPBEXexcBad7 7 11" xfId="11970"/>
    <cellStyle name="SAPBEXexcBad7 7 12" xfId="11971"/>
    <cellStyle name="SAPBEXexcBad7 7 13" xfId="11972"/>
    <cellStyle name="SAPBEXexcBad7 7 14" xfId="11973"/>
    <cellStyle name="SAPBEXexcBad7 7 15" xfId="11974"/>
    <cellStyle name="SAPBEXexcBad7 7 16" xfId="11975"/>
    <cellStyle name="SAPBEXexcBad7 7 17" xfId="11976"/>
    <cellStyle name="SAPBEXexcBad7 7 18" xfId="11977"/>
    <cellStyle name="SAPBEXexcBad7 7 19" xfId="11978"/>
    <cellStyle name="SAPBEXexcBad7 7 2" xfId="11979"/>
    <cellStyle name="SAPBEXexcBad7 7 2 2" xfId="11980"/>
    <cellStyle name="SAPBEXexcBad7 7 2 2 2" xfId="11981"/>
    <cellStyle name="SAPBEXexcBad7 7 2 2 2 2" xfId="11982"/>
    <cellStyle name="SAPBEXexcBad7 7 2 2 2 2 2" xfId="11983"/>
    <cellStyle name="SAPBEXexcBad7 7 2 2 2 3" xfId="11984"/>
    <cellStyle name="SAPBEXexcBad7 7 2 2 3" xfId="11985"/>
    <cellStyle name="SAPBEXexcBad7 7 2 2 3 2" xfId="11986"/>
    <cellStyle name="SAPBEXexcBad7 7 2 2 3 2 2" xfId="11987"/>
    <cellStyle name="SAPBEXexcBad7 7 2 2 4" xfId="11988"/>
    <cellStyle name="SAPBEXexcBad7 7 2 2 4 2" xfId="11989"/>
    <cellStyle name="SAPBEXexcBad7 7 2 3" xfId="11990"/>
    <cellStyle name="SAPBEXexcBad7 7 2 3 2" xfId="11991"/>
    <cellStyle name="SAPBEXexcBad7 7 2 3 2 2" xfId="11992"/>
    <cellStyle name="SAPBEXexcBad7 7 2 3 3" xfId="11993"/>
    <cellStyle name="SAPBEXexcBad7 7 2 4" xfId="11994"/>
    <cellStyle name="SAPBEXexcBad7 7 2 4 2" xfId="11995"/>
    <cellStyle name="SAPBEXexcBad7 7 2 4 2 2" xfId="11996"/>
    <cellStyle name="SAPBEXexcBad7 7 2 5" xfId="11997"/>
    <cellStyle name="SAPBEXexcBad7 7 2 5 2" xfId="11998"/>
    <cellStyle name="SAPBEXexcBad7 7 20" xfId="11999"/>
    <cellStyle name="SAPBEXexcBad7 7 21" xfId="12000"/>
    <cellStyle name="SAPBEXexcBad7 7 22" xfId="12001"/>
    <cellStyle name="SAPBEXexcBad7 7 23" xfId="12002"/>
    <cellStyle name="SAPBEXexcBad7 7 24" xfId="12003"/>
    <cellStyle name="SAPBEXexcBad7 7 25" xfId="12004"/>
    <cellStyle name="SAPBEXexcBad7 7 26" xfId="12005"/>
    <cellStyle name="SAPBEXexcBad7 7 27" xfId="12006"/>
    <cellStyle name="SAPBEXexcBad7 7 3" xfId="12007"/>
    <cellStyle name="SAPBEXexcBad7 7 4" xfId="12008"/>
    <cellStyle name="SAPBEXexcBad7 7 5" xfId="12009"/>
    <cellStyle name="SAPBEXexcBad7 7 6" xfId="12010"/>
    <cellStyle name="SAPBEXexcBad7 7 7" xfId="12011"/>
    <cellStyle name="SAPBEXexcBad7 7 8" xfId="12012"/>
    <cellStyle name="SAPBEXexcBad7 7 9" xfId="12013"/>
    <cellStyle name="SAPBEXexcBad7 8" xfId="710"/>
    <cellStyle name="SAPBEXexcBad7 8 10" xfId="12014"/>
    <cellStyle name="SAPBEXexcBad7 8 11" xfId="12015"/>
    <cellStyle name="SAPBEXexcBad7 8 12" xfId="12016"/>
    <cellStyle name="SAPBEXexcBad7 8 13" xfId="12017"/>
    <cellStyle name="SAPBEXexcBad7 8 14" xfId="12018"/>
    <cellStyle name="SAPBEXexcBad7 8 15" xfId="12019"/>
    <cellStyle name="SAPBEXexcBad7 8 16" xfId="12020"/>
    <cellStyle name="SAPBEXexcBad7 8 17" xfId="12021"/>
    <cellStyle name="SAPBEXexcBad7 8 18" xfId="12022"/>
    <cellStyle name="SAPBEXexcBad7 8 19" xfId="12023"/>
    <cellStyle name="SAPBEXexcBad7 8 2" xfId="12024"/>
    <cellStyle name="SAPBEXexcBad7 8 2 2" xfId="12025"/>
    <cellStyle name="SAPBEXexcBad7 8 2 2 2" xfId="12026"/>
    <cellStyle name="SAPBEXexcBad7 8 2 2 2 2" xfId="12027"/>
    <cellStyle name="SAPBEXexcBad7 8 2 2 2 2 2" xfId="12028"/>
    <cellStyle name="SAPBEXexcBad7 8 2 2 2 3" xfId="12029"/>
    <cellStyle name="SAPBEXexcBad7 8 2 2 3" xfId="12030"/>
    <cellStyle name="SAPBEXexcBad7 8 2 2 3 2" xfId="12031"/>
    <cellStyle name="SAPBEXexcBad7 8 2 2 3 2 2" xfId="12032"/>
    <cellStyle name="SAPBEXexcBad7 8 2 2 4" xfId="12033"/>
    <cellStyle name="SAPBEXexcBad7 8 2 2 4 2" xfId="12034"/>
    <cellStyle name="SAPBEXexcBad7 8 2 3" xfId="12035"/>
    <cellStyle name="SAPBEXexcBad7 8 2 3 2" xfId="12036"/>
    <cellStyle name="SAPBEXexcBad7 8 2 3 2 2" xfId="12037"/>
    <cellStyle name="SAPBEXexcBad7 8 2 3 3" xfId="12038"/>
    <cellStyle name="SAPBEXexcBad7 8 2 4" xfId="12039"/>
    <cellStyle name="SAPBEXexcBad7 8 2 4 2" xfId="12040"/>
    <cellStyle name="SAPBEXexcBad7 8 2 4 2 2" xfId="12041"/>
    <cellStyle name="SAPBEXexcBad7 8 2 5" xfId="12042"/>
    <cellStyle name="SAPBEXexcBad7 8 2 5 2" xfId="12043"/>
    <cellStyle name="SAPBEXexcBad7 8 20" xfId="12044"/>
    <cellStyle name="SAPBEXexcBad7 8 21" xfId="12045"/>
    <cellStyle name="SAPBEXexcBad7 8 22" xfId="12046"/>
    <cellStyle name="SAPBEXexcBad7 8 23" xfId="12047"/>
    <cellStyle name="SAPBEXexcBad7 8 24" xfId="12048"/>
    <cellStyle name="SAPBEXexcBad7 8 25" xfId="12049"/>
    <cellStyle name="SAPBEXexcBad7 8 26" xfId="12050"/>
    <cellStyle name="SAPBEXexcBad7 8 27" xfId="12051"/>
    <cellStyle name="SAPBEXexcBad7 8 3" xfId="12052"/>
    <cellStyle name="SAPBEXexcBad7 8 4" xfId="12053"/>
    <cellStyle name="SAPBEXexcBad7 8 5" xfId="12054"/>
    <cellStyle name="SAPBEXexcBad7 8 6" xfId="12055"/>
    <cellStyle name="SAPBEXexcBad7 8 7" xfId="12056"/>
    <cellStyle name="SAPBEXexcBad7 8 8" xfId="12057"/>
    <cellStyle name="SAPBEXexcBad7 8 9" xfId="12058"/>
    <cellStyle name="SAPBEXexcBad7 9" xfId="1316"/>
    <cellStyle name="SAPBEXexcBad7 9 10" xfId="12059"/>
    <cellStyle name="SAPBEXexcBad7 9 11" xfId="12060"/>
    <cellStyle name="SAPBEXexcBad7 9 12" xfId="12061"/>
    <cellStyle name="SAPBEXexcBad7 9 13" xfId="12062"/>
    <cellStyle name="SAPBEXexcBad7 9 14" xfId="12063"/>
    <cellStyle name="SAPBEXexcBad7 9 15" xfId="12064"/>
    <cellStyle name="SAPBEXexcBad7 9 16" xfId="12065"/>
    <cellStyle name="SAPBEXexcBad7 9 17" xfId="12066"/>
    <cellStyle name="SAPBEXexcBad7 9 18" xfId="12067"/>
    <cellStyle name="SAPBEXexcBad7 9 19" xfId="12068"/>
    <cellStyle name="SAPBEXexcBad7 9 2" xfId="12069"/>
    <cellStyle name="SAPBEXexcBad7 9 2 2" xfId="12070"/>
    <cellStyle name="SAPBEXexcBad7 9 2 2 2" xfId="12071"/>
    <cellStyle name="SAPBEXexcBad7 9 2 2 2 2" xfId="12072"/>
    <cellStyle name="SAPBEXexcBad7 9 2 2 3" xfId="12073"/>
    <cellStyle name="SAPBEXexcBad7 9 2 3" xfId="12074"/>
    <cellStyle name="SAPBEXexcBad7 9 2 3 2" xfId="12075"/>
    <cellStyle name="SAPBEXexcBad7 9 2 3 2 2" xfId="12076"/>
    <cellStyle name="SAPBEXexcBad7 9 2 4" xfId="12077"/>
    <cellStyle name="SAPBEXexcBad7 9 2 4 2" xfId="12078"/>
    <cellStyle name="SAPBEXexcBad7 9 20" xfId="12079"/>
    <cellStyle name="SAPBEXexcBad7 9 21" xfId="12080"/>
    <cellStyle name="SAPBEXexcBad7 9 22" xfId="12081"/>
    <cellStyle name="SAPBEXexcBad7 9 23" xfId="12082"/>
    <cellStyle name="SAPBEXexcBad7 9 24" xfId="12083"/>
    <cellStyle name="SAPBEXexcBad7 9 25" xfId="12084"/>
    <cellStyle name="SAPBEXexcBad7 9 26" xfId="12085"/>
    <cellStyle name="SAPBEXexcBad7 9 27" xfId="12086"/>
    <cellStyle name="SAPBEXexcBad7 9 3" xfId="12087"/>
    <cellStyle name="SAPBEXexcBad7 9 4" xfId="12088"/>
    <cellStyle name="SAPBEXexcBad7 9 5" xfId="12089"/>
    <cellStyle name="SAPBEXexcBad7 9 6" xfId="12090"/>
    <cellStyle name="SAPBEXexcBad7 9 7" xfId="12091"/>
    <cellStyle name="SAPBEXexcBad7 9 8" xfId="12092"/>
    <cellStyle name="SAPBEXexcBad7 9 9" xfId="12093"/>
    <cellStyle name="SAPBEXexcBad7_20120921_SF-grote-ronde-Liesbethdump2" xfId="363"/>
    <cellStyle name="SAPBEXexcBad8" xfId="70"/>
    <cellStyle name="SAPBEXexcBad8 10" xfId="12094"/>
    <cellStyle name="SAPBEXexcBad8 10 2" xfId="12095"/>
    <cellStyle name="SAPBEXexcBad8 10 2 2" xfId="12096"/>
    <cellStyle name="SAPBEXexcBad8 10 2 2 2" xfId="12097"/>
    <cellStyle name="SAPBEXexcBad8 10 2 3" xfId="12098"/>
    <cellStyle name="SAPBEXexcBad8 10 3" xfId="12099"/>
    <cellStyle name="SAPBEXexcBad8 10 3 2" xfId="12100"/>
    <cellStyle name="SAPBEXexcBad8 10 3 2 2" xfId="12101"/>
    <cellStyle name="SAPBEXexcBad8 10 4" xfId="12102"/>
    <cellStyle name="SAPBEXexcBad8 10 4 2" xfId="12103"/>
    <cellStyle name="SAPBEXexcBad8 11" xfId="12104"/>
    <cellStyle name="SAPBEXexcBad8 12" xfId="12105"/>
    <cellStyle name="SAPBEXexcBad8 13" xfId="12106"/>
    <cellStyle name="SAPBEXexcBad8 14" xfId="12107"/>
    <cellStyle name="SAPBEXexcBad8 15" xfId="12108"/>
    <cellStyle name="SAPBEXexcBad8 16" xfId="12109"/>
    <cellStyle name="SAPBEXexcBad8 17" xfId="12110"/>
    <cellStyle name="SAPBEXexcBad8 18" xfId="12111"/>
    <cellStyle name="SAPBEXexcBad8 19" xfId="12112"/>
    <cellStyle name="SAPBEXexcBad8 2" xfId="364"/>
    <cellStyle name="SAPBEXexcBad8 2 10" xfId="12113"/>
    <cellStyle name="SAPBEXexcBad8 2 11" xfId="12114"/>
    <cellStyle name="SAPBEXexcBad8 2 12" xfId="12115"/>
    <cellStyle name="SAPBEXexcBad8 2 13" xfId="12116"/>
    <cellStyle name="SAPBEXexcBad8 2 14" xfId="12117"/>
    <cellStyle name="SAPBEXexcBad8 2 15" xfId="12118"/>
    <cellStyle name="SAPBEXexcBad8 2 16" xfId="12119"/>
    <cellStyle name="SAPBEXexcBad8 2 17" xfId="12120"/>
    <cellStyle name="SAPBEXexcBad8 2 18" xfId="12121"/>
    <cellStyle name="SAPBEXexcBad8 2 19" xfId="12122"/>
    <cellStyle name="SAPBEXexcBad8 2 2" xfId="464"/>
    <cellStyle name="SAPBEXexcBad8 2 2 10" xfId="12123"/>
    <cellStyle name="SAPBEXexcBad8 2 2 11" xfId="12124"/>
    <cellStyle name="SAPBEXexcBad8 2 2 12" xfId="12125"/>
    <cellStyle name="SAPBEXexcBad8 2 2 13" xfId="12126"/>
    <cellStyle name="SAPBEXexcBad8 2 2 14" xfId="12127"/>
    <cellStyle name="SAPBEXexcBad8 2 2 15" xfId="12128"/>
    <cellStyle name="SAPBEXexcBad8 2 2 16" xfId="12129"/>
    <cellStyle name="SAPBEXexcBad8 2 2 17" xfId="12130"/>
    <cellStyle name="SAPBEXexcBad8 2 2 18" xfId="12131"/>
    <cellStyle name="SAPBEXexcBad8 2 2 19" xfId="12132"/>
    <cellStyle name="SAPBEXexcBad8 2 2 2" xfId="730"/>
    <cellStyle name="SAPBEXexcBad8 2 2 2 10" xfId="12133"/>
    <cellStyle name="SAPBEXexcBad8 2 2 2 11" xfId="12134"/>
    <cellStyle name="SAPBEXexcBad8 2 2 2 12" xfId="12135"/>
    <cellStyle name="SAPBEXexcBad8 2 2 2 13" xfId="12136"/>
    <cellStyle name="SAPBEXexcBad8 2 2 2 14" xfId="12137"/>
    <cellStyle name="SAPBEXexcBad8 2 2 2 15" xfId="12138"/>
    <cellStyle name="SAPBEXexcBad8 2 2 2 16" xfId="12139"/>
    <cellStyle name="SAPBEXexcBad8 2 2 2 17" xfId="12140"/>
    <cellStyle name="SAPBEXexcBad8 2 2 2 18" xfId="12141"/>
    <cellStyle name="SAPBEXexcBad8 2 2 2 19" xfId="12142"/>
    <cellStyle name="SAPBEXexcBad8 2 2 2 2" xfId="12143"/>
    <cellStyle name="SAPBEXexcBad8 2 2 2 2 2" xfId="12144"/>
    <cellStyle name="SAPBEXexcBad8 2 2 2 2 2 2" xfId="12145"/>
    <cellStyle name="SAPBEXexcBad8 2 2 2 2 2 2 2" xfId="12146"/>
    <cellStyle name="SAPBEXexcBad8 2 2 2 2 2 2 2 2" xfId="12147"/>
    <cellStyle name="SAPBEXexcBad8 2 2 2 2 2 2 3" xfId="12148"/>
    <cellStyle name="SAPBEXexcBad8 2 2 2 2 2 3" xfId="12149"/>
    <cellStyle name="SAPBEXexcBad8 2 2 2 2 2 3 2" xfId="12150"/>
    <cellStyle name="SAPBEXexcBad8 2 2 2 2 2 3 2 2" xfId="12151"/>
    <cellStyle name="SAPBEXexcBad8 2 2 2 2 2 4" xfId="12152"/>
    <cellStyle name="SAPBEXexcBad8 2 2 2 2 2 4 2" xfId="12153"/>
    <cellStyle name="SAPBEXexcBad8 2 2 2 2 3" xfId="12154"/>
    <cellStyle name="SAPBEXexcBad8 2 2 2 2 3 2" xfId="12155"/>
    <cellStyle name="SAPBEXexcBad8 2 2 2 2 3 2 2" xfId="12156"/>
    <cellStyle name="SAPBEXexcBad8 2 2 2 2 3 3" xfId="12157"/>
    <cellStyle name="SAPBEXexcBad8 2 2 2 2 4" xfId="12158"/>
    <cellStyle name="SAPBEXexcBad8 2 2 2 2 4 2" xfId="12159"/>
    <cellStyle name="SAPBEXexcBad8 2 2 2 2 4 2 2" xfId="12160"/>
    <cellStyle name="SAPBEXexcBad8 2 2 2 2 5" xfId="12161"/>
    <cellStyle name="SAPBEXexcBad8 2 2 2 2 5 2" xfId="12162"/>
    <cellStyle name="SAPBEXexcBad8 2 2 2 20" xfId="12163"/>
    <cellStyle name="SAPBEXexcBad8 2 2 2 21" xfId="12164"/>
    <cellStyle name="SAPBEXexcBad8 2 2 2 22" xfId="12165"/>
    <cellStyle name="SAPBEXexcBad8 2 2 2 23" xfId="12166"/>
    <cellStyle name="SAPBEXexcBad8 2 2 2 24" xfId="12167"/>
    <cellStyle name="SAPBEXexcBad8 2 2 2 25" xfId="12168"/>
    <cellStyle name="SAPBEXexcBad8 2 2 2 26" xfId="12169"/>
    <cellStyle name="SAPBEXexcBad8 2 2 2 27" xfId="12170"/>
    <cellStyle name="SAPBEXexcBad8 2 2 2 3" xfId="12171"/>
    <cellStyle name="SAPBEXexcBad8 2 2 2 4" xfId="12172"/>
    <cellStyle name="SAPBEXexcBad8 2 2 2 5" xfId="12173"/>
    <cellStyle name="SAPBEXexcBad8 2 2 2 6" xfId="12174"/>
    <cellStyle name="SAPBEXexcBad8 2 2 2 7" xfId="12175"/>
    <cellStyle name="SAPBEXexcBad8 2 2 2 8" xfId="12176"/>
    <cellStyle name="SAPBEXexcBad8 2 2 2 9" xfId="12177"/>
    <cellStyle name="SAPBEXexcBad8 2 2 20" xfId="12178"/>
    <cellStyle name="SAPBEXexcBad8 2 2 21" xfId="12179"/>
    <cellStyle name="SAPBEXexcBad8 2 2 22" xfId="12180"/>
    <cellStyle name="SAPBEXexcBad8 2 2 23" xfId="12181"/>
    <cellStyle name="SAPBEXexcBad8 2 2 24" xfId="12182"/>
    <cellStyle name="SAPBEXexcBad8 2 2 25" xfId="12183"/>
    <cellStyle name="SAPBEXexcBad8 2 2 26" xfId="12184"/>
    <cellStyle name="SAPBEXexcBad8 2 2 27" xfId="12185"/>
    <cellStyle name="SAPBEXexcBad8 2 2 28" xfId="12186"/>
    <cellStyle name="SAPBEXexcBad8 2 2 29" xfId="12187"/>
    <cellStyle name="SAPBEXexcBad8 2 2 3" xfId="731"/>
    <cellStyle name="SAPBEXexcBad8 2 2 3 10" xfId="12188"/>
    <cellStyle name="SAPBEXexcBad8 2 2 3 11" xfId="12189"/>
    <cellStyle name="SAPBEXexcBad8 2 2 3 12" xfId="12190"/>
    <cellStyle name="SAPBEXexcBad8 2 2 3 13" xfId="12191"/>
    <cellStyle name="SAPBEXexcBad8 2 2 3 14" xfId="12192"/>
    <cellStyle name="SAPBEXexcBad8 2 2 3 15" xfId="12193"/>
    <cellStyle name="SAPBEXexcBad8 2 2 3 16" xfId="12194"/>
    <cellStyle name="SAPBEXexcBad8 2 2 3 17" xfId="12195"/>
    <cellStyle name="SAPBEXexcBad8 2 2 3 18" xfId="12196"/>
    <cellStyle name="SAPBEXexcBad8 2 2 3 19" xfId="12197"/>
    <cellStyle name="SAPBEXexcBad8 2 2 3 2" xfId="12198"/>
    <cellStyle name="SAPBEXexcBad8 2 2 3 2 2" xfId="12199"/>
    <cellStyle name="SAPBEXexcBad8 2 2 3 2 2 2" xfId="12200"/>
    <cellStyle name="SAPBEXexcBad8 2 2 3 2 2 2 2" xfId="12201"/>
    <cellStyle name="SAPBEXexcBad8 2 2 3 2 2 2 2 2" xfId="12202"/>
    <cellStyle name="SAPBEXexcBad8 2 2 3 2 2 2 3" xfId="12203"/>
    <cellStyle name="SAPBEXexcBad8 2 2 3 2 2 3" xfId="12204"/>
    <cellStyle name="SAPBEXexcBad8 2 2 3 2 2 3 2" xfId="12205"/>
    <cellStyle name="SAPBEXexcBad8 2 2 3 2 2 3 2 2" xfId="12206"/>
    <cellStyle name="SAPBEXexcBad8 2 2 3 2 2 4" xfId="12207"/>
    <cellStyle name="SAPBEXexcBad8 2 2 3 2 2 4 2" xfId="12208"/>
    <cellStyle name="SAPBEXexcBad8 2 2 3 2 3" xfId="12209"/>
    <cellStyle name="SAPBEXexcBad8 2 2 3 2 3 2" xfId="12210"/>
    <cellStyle name="SAPBEXexcBad8 2 2 3 2 3 2 2" xfId="12211"/>
    <cellStyle name="SAPBEXexcBad8 2 2 3 2 3 3" xfId="12212"/>
    <cellStyle name="SAPBEXexcBad8 2 2 3 2 4" xfId="12213"/>
    <cellStyle name="SAPBEXexcBad8 2 2 3 2 4 2" xfId="12214"/>
    <cellStyle name="SAPBEXexcBad8 2 2 3 2 4 2 2" xfId="12215"/>
    <cellStyle name="SAPBEXexcBad8 2 2 3 2 5" xfId="12216"/>
    <cellStyle name="SAPBEXexcBad8 2 2 3 2 5 2" xfId="12217"/>
    <cellStyle name="SAPBEXexcBad8 2 2 3 20" xfId="12218"/>
    <cellStyle name="SAPBEXexcBad8 2 2 3 21" xfId="12219"/>
    <cellStyle name="SAPBEXexcBad8 2 2 3 22" xfId="12220"/>
    <cellStyle name="SAPBEXexcBad8 2 2 3 23" xfId="12221"/>
    <cellStyle name="SAPBEXexcBad8 2 2 3 24" xfId="12222"/>
    <cellStyle name="SAPBEXexcBad8 2 2 3 25" xfId="12223"/>
    <cellStyle name="SAPBEXexcBad8 2 2 3 26" xfId="12224"/>
    <cellStyle name="SAPBEXexcBad8 2 2 3 27" xfId="12225"/>
    <cellStyle name="SAPBEXexcBad8 2 2 3 3" xfId="12226"/>
    <cellStyle name="SAPBEXexcBad8 2 2 3 4" xfId="12227"/>
    <cellStyle name="SAPBEXexcBad8 2 2 3 5" xfId="12228"/>
    <cellStyle name="SAPBEXexcBad8 2 2 3 6" xfId="12229"/>
    <cellStyle name="SAPBEXexcBad8 2 2 3 7" xfId="12230"/>
    <cellStyle name="SAPBEXexcBad8 2 2 3 8" xfId="12231"/>
    <cellStyle name="SAPBEXexcBad8 2 2 3 9" xfId="12232"/>
    <cellStyle name="SAPBEXexcBad8 2 2 30" xfId="12233"/>
    <cellStyle name="SAPBEXexcBad8 2 2 31" xfId="12234"/>
    <cellStyle name="SAPBEXexcBad8 2 2 32" xfId="12235"/>
    <cellStyle name="SAPBEXexcBad8 2 2 4" xfId="732"/>
    <cellStyle name="SAPBEXexcBad8 2 2 4 10" xfId="12236"/>
    <cellStyle name="SAPBEXexcBad8 2 2 4 11" xfId="12237"/>
    <cellStyle name="SAPBEXexcBad8 2 2 4 12" xfId="12238"/>
    <cellStyle name="SAPBEXexcBad8 2 2 4 13" xfId="12239"/>
    <cellStyle name="SAPBEXexcBad8 2 2 4 14" xfId="12240"/>
    <cellStyle name="SAPBEXexcBad8 2 2 4 15" xfId="12241"/>
    <cellStyle name="SAPBEXexcBad8 2 2 4 16" xfId="12242"/>
    <cellStyle name="SAPBEXexcBad8 2 2 4 17" xfId="12243"/>
    <cellStyle name="SAPBEXexcBad8 2 2 4 18" xfId="12244"/>
    <cellStyle name="SAPBEXexcBad8 2 2 4 19" xfId="12245"/>
    <cellStyle name="SAPBEXexcBad8 2 2 4 2" xfId="12246"/>
    <cellStyle name="SAPBEXexcBad8 2 2 4 2 2" xfId="12247"/>
    <cellStyle name="SAPBEXexcBad8 2 2 4 2 2 2" xfId="12248"/>
    <cellStyle name="SAPBEXexcBad8 2 2 4 2 2 2 2" xfId="12249"/>
    <cellStyle name="SAPBEXexcBad8 2 2 4 2 2 2 2 2" xfId="12250"/>
    <cellStyle name="SAPBEXexcBad8 2 2 4 2 2 2 3" xfId="12251"/>
    <cellStyle name="SAPBEXexcBad8 2 2 4 2 2 3" xfId="12252"/>
    <cellStyle name="SAPBEXexcBad8 2 2 4 2 2 3 2" xfId="12253"/>
    <cellStyle name="SAPBEXexcBad8 2 2 4 2 2 3 2 2" xfId="12254"/>
    <cellStyle name="SAPBEXexcBad8 2 2 4 2 2 4" xfId="12255"/>
    <cellStyle name="SAPBEXexcBad8 2 2 4 2 2 4 2" xfId="12256"/>
    <cellStyle name="SAPBEXexcBad8 2 2 4 2 3" xfId="12257"/>
    <cellStyle name="SAPBEXexcBad8 2 2 4 2 3 2" xfId="12258"/>
    <cellStyle name="SAPBEXexcBad8 2 2 4 2 3 2 2" xfId="12259"/>
    <cellStyle name="SAPBEXexcBad8 2 2 4 2 3 3" xfId="12260"/>
    <cellStyle name="SAPBEXexcBad8 2 2 4 2 4" xfId="12261"/>
    <cellStyle name="SAPBEXexcBad8 2 2 4 2 4 2" xfId="12262"/>
    <cellStyle name="SAPBEXexcBad8 2 2 4 2 4 2 2" xfId="12263"/>
    <cellStyle name="SAPBEXexcBad8 2 2 4 2 5" xfId="12264"/>
    <cellStyle name="SAPBEXexcBad8 2 2 4 2 5 2" xfId="12265"/>
    <cellStyle name="SAPBEXexcBad8 2 2 4 20" xfId="12266"/>
    <cellStyle name="SAPBEXexcBad8 2 2 4 21" xfId="12267"/>
    <cellStyle name="SAPBEXexcBad8 2 2 4 22" xfId="12268"/>
    <cellStyle name="SAPBEXexcBad8 2 2 4 23" xfId="12269"/>
    <cellStyle name="SAPBEXexcBad8 2 2 4 24" xfId="12270"/>
    <cellStyle name="SAPBEXexcBad8 2 2 4 25" xfId="12271"/>
    <cellStyle name="SAPBEXexcBad8 2 2 4 26" xfId="12272"/>
    <cellStyle name="SAPBEXexcBad8 2 2 4 27" xfId="12273"/>
    <cellStyle name="SAPBEXexcBad8 2 2 4 3" xfId="12274"/>
    <cellStyle name="SAPBEXexcBad8 2 2 4 4" xfId="12275"/>
    <cellStyle name="SAPBEXexcBad8 2 2 4 5" xfId="12276"/>
    <cellStyle name="SAPBEXexcBad8 2 2 4 6" xfId="12277"/>
    <cellStyle name="SAPBEXexcBad8 2 2 4 7" xfId="12278"/>
    <cellStyle name="SAPBEXexcBad8 2 2 4 8" xfId="12279"/>
    <cellStyle name="SAPBEXexcBad8 2 2 4 9" xfId="12280"/>
    <cellStyle name="SAPBEXexcBad8 2 2 5" xfId="733"/>
    <cellStyle name="SAPBEXexcBad8 2 2 5 10" xfId="12281"/>
    <cellStyle name="SAPBEXexcBad8 2 2 5 11" xfId="12282"/>
    <cellStyle name="SAPBEXexcBad8 2 2 5 12" xfId="12283"/>
    <cellStyle name="SAPBEXexcBad8 2 2 5 13" xfId="12284"/>
    <cellStyle name="SAPBEXexcBad8 2 2 5 14" xfId="12285"/>
    <cellStyle name="SAPBEXexcBad8 2 2 5 15" xfId="12286"/>
    <cellStyle name="SAPBEXexcBad8 2 2 5 16" xfId="12287"/>
    <cellStyle name="SAPBEXexcBad8 2 2 5 17" xfId="12288"/>
    <cellStyle name="SAPBEXexcBad8 2 2 5 18" xfId="12289"/>
    <cellStyle name="SAPBEXexcBad8 2 2 5 19" xfId="12290"/>
    <cellStyle name="SAPBEXexcBad8 2 2 5 2" xfId="12291"/>
    <cellStyle name="SAPBEXexcBad8 2 2 5 2 2" xfId="12292"/>
    <cellStyle name="SAPBEXexcBad8 2 2 5 2 2 2" xfId="12293"/>
    <cellStyle name="SAPBEXexcBad8 2 2 5 2 2 2 2" xfId="12294"/>
    <cellStyle name="SAPBEXexcBad8 2 2 5 2 2 2 2 2" xfId="12295"/>
    <cellStyle name="SAPBEXexcBad8 2 2 5 2 2 2 3" xfId="12296"/>
    <cellStyle name="SAPBEXexcBad8 2 2 5 2 2 3" xfId="12297"/>
    <cellStyle name="SAPBEXexcBad8 2 2 5 2 2 3 2" xfId="12298"/>
    <cellStyle name="SAPBEXexcBad8 2 2 5 2 2 3 2 2" xfId="12299"/>
    <cellStyle name="SAPBEXexcBad8 2 2 5 2 2 4" xfId="12300"/>
    <cellStyle name="SAPBEXexcBad8 2 2 5 2 2 4 2" xfId="12301"/>
    <cellStyle name="SAPBEXexcBad8 2 2 5 2 3" xfId="12302"/>
    <cellStyle name="SAPBEXexcBad8 2 2 5 2 3 2" xfId="12303"/>
    <cellStyle name="SAPBEXexcBad8 2 2 5 2 3 2 2" xfId="12304"/>
    <cellStyle name="SAPBEXexcBad8 2 2 5 2 3 3" xfId="12305"/>
    <cellStyle name="SAPBEXexcBad8 2 2 5 2 4" xfId="12306"/>
    <cellStyle name="SAPBEXexcBad8 2 2 5 2 4 2" xfId="12307"/>
    <cellStyle name="SAPBEXexcBad8 2 2 5 2 4 2 2" xfId="12308"/>
    <cellStyle name="SAPBEXexcBad8 2 2 5 2 5" xfId="12309"/>
    <cellStyle name="SAPBEXexcBad8 2 2 5 2 5 2" xfId="12310"/>
    <cellStyle name="SAPBEXexcBad8 2 2 5 20" xfId="12311"/>
    <cellStyle name="SAPBEXexcBad8 2 2 5 21" xfId="12312"/>
    <cellStyle name="SAPBEXexcBad8 2 2 5 22" xfId="12313"/>
    <cellStyle name="SAPBEXexcBad8 2 2 5 23" xfId="12314"/>
    <cellStyle name="SAPBEXexcBad8 2 2 5 24" xfId="12315"/>
    <cellStyle name="SAPBEXexcBad8 2 2 5 25" xfId="12316"/>
    <cellStyle name="SAPBEXexcBad8 2 2 5 26" xfId="12317"/>
    <cellStyle name="SAPBEXexcBad8 2 2 5 27" xfId="12318"/>
    <cellStyle name="SAPBEXexcBad8 2 2 5 3" xfId="12319"/>
    <cellStyle name="SAPBEXexcBad8 2 2 5 4" xfId="12320"/>
    <cellStyle name="SAPBEXexcBad8 2 2 5 5" xfId="12321"/>
    <cellStyle name="SAPBEXexcBad8 2 2 5 6" xfId="12322"/>
    <cellStyle name="SAPBEXexcBad8 2 2 5 7" xfId="12323"/>
    <cellStyle name="SAPBEXexcBad8 2 2 5 8" xfId="12324"/>
    <cellStyle name="SAPBEXexcBad8 2 2 5 9" xfId="12325"/>
    <cellStyle name="SAPBEXexcBad8 2 2 6" xfId="734"/>
    <cellStyle name="SAPBEXexcBad8 2 2 6 10" xfId="12326"/>
    <cellStyle name="SAPBEXexcBad8 2 2 6 11" xfId="12327"/>
    <cellStyle name="SAPBEXexcBad8 2 2 6 12" xfId="12328"/>
    <cellStyle name="SAPBEXexcBad8 2 2 6 13" xfId="12329"/>
    <cellStyle name="SAPBEXexcBad8 2 2 6 14" xfId="12330"/>
    <cellStyle name="SAPBEXexcBad8 2 2 6 15" xfId="12331"/>
    <cellStyle name="SAPBEXexcBad8 2 2 6 16" xfId="12332"/>
    <cellStyle name="SAPBEXexcBad8 2 2 6 17" xfId="12333"/>
    <cellStyle name="SAPBEXexcBad8 2 2 6 18" xfId="12334"/>
    <cellStyle name="SAPBEXexcBad8 2 2 6 19" xfId="12335"/>
    <cellStyle name="SAPBEXexcBad8 2 2 6 2" xfId="12336"/>
    <cellStyle name="SAPBEXexcBad8 2 2 6 2 2" xfId="12337"/>
    <cellStyle name="SAPBEXexcBad8 2 2 6 2 2 2" xfId="12338"/>
    <cellStyle name="SAPBEXexcBad8 2 2 6 2 2 2 2" xfId="12339"/>
    <cellStyle name="SAPBEXexcBad8 2 2 6 2 2 2 2 2" xfId="12340"/>
    <cellStyle name="SAPBEXexcBad8 2 2 6 2 2 2 3" xfId="12341"/>
    <cellStyle name="SAPBEXexcBad8 2 2 6 2 2 3" xfId="12342"/>
    <cellStyle name="SAPBEXexcBad8 2 2 6 2 2 3 2" xfId="12343"/>
    <cellStyle name="SAPBEXexcBad8 2 2 6 2 2 3 2 2" xfId="12344"/>
    <cellStyle name="SAPBEXexcBad8 2 2 6 2 2 4" xfId="12345"/>
    <cellStyle name="SAPBEXexcBad8 2 2 6 2 2 4 2" xfId="12346"/>
    <cellStyle name="SAPBEXexcBad8 2 2 6 2 3" xfId="12347"/>
    <cellStyle name="SAPBEXexcBad8 2 2 6 2 3 2" xfId="12348"/>
    <cellStyle name="SAPBEXexcBad8 2 2 6 2 3 2 2" xfId="12349"/>
    <cellStyle name="SAPBEXexcBad8 2 2 6 2 3 3" xfId="12350"/>
    <cellStyle name="SAPBEXexcBad8 2 2 6 2 4" xfId="12351"/>
    <cellStyle name="SAPBEXexcBad8 2 2 6 2 4 2" xfId="12352"/>
    <cellStyle name="SAPBEXexcBad8 2 2 6 2 4 2 2" xfId="12353"/>
    <cellStyle name="SAPBEXexcBad8 2 2 6 2 5" xfId="12354"/>
    <cellStyle name="SAPBEXexcBad8 2 2 6 2 5 2" xfId="12355"/>
    <cellStyle name="SAPBEXexcBad8 2 2 6 20" xfId="12356"/>
    <cellStyle name="SAPBEXexcBad8 2 2 6 21" xfId="12357"/>
    <cellStyle name="SAPBEXexcBad8 2 2 6 22" xfId="12358"/>
    <cellStyle name="SAPBEXexcBad8 2 2 6 23" xfId="12359"/>
    <cellStyle name="SAPBEXexcBad8 2 2 6 24" xfId="12360"/>
    <cellStyle name="SAPBEXexcBad8 2 2 6 25" xfId="12361"/>
    <cellStyle name="SAPBEXexcBad8 2 2 6 26" xfId="12362"/>
    <cellStyle name="SAPBEXexcBad8 2 2 6 27" xfId="12363"/>
    <cellStyle name="SAPBEXexcBad8 2 2 6 3" xfId="12364"/>
    <cellStyle name="SAPBEXexcBad8 2 2 6 4" xfId="12365"/>
    <cellStyle name="SAPBEXexcBad8 2 2 6 5" xfId="12366"/>
    <cellStyle name="SAPBEXexcBad8 2 2 6 6" xfId="12367"/>
    <cellStyle name="SAPBEXexcBad8 2 2 6 7" xfId="12368"/>
    <cellStyle name="SAPBEXexcBad8 2 2 6 8" xfId="12369"/>
    <cellStyle name="SAPBEXexcBad8 2 2 6 9" xfId="12370"/>
    <cellStyle name="SAPBEXexcBad8 2 2 7" xfId="12371"/>
    <cellStyle name="SAPBEXexcBad8 2 2 7 2" xfId="12372"/>
    <cellStyle name="SAPBEXexcBad8 2 2 7 2 2" xfId="12373"/>
    <cellStyle name="SAPBEXexcBad8 2 2 7 2 2 2" xfId="12374"/>
    <cellStyle name="SAPBEXexcBad8 2 2 7 2 2 2 2" xfId="12375"/>
    <cellStyle name="SAPBEXexcBad8 2 2 7 2 2 3" xfId="12376"/>
    <cellStyle name="SAPBEXexcBad8 2 2 7 2 3" xfId="12377"/>
    <cellStyle name="SAPBEXexcBad8 2 2 7 2 3 2" xfId="12378"/>
    <cellStyle name="SAPBEXexcBad8 2 2 7 2 3 2 2" xfId="12379"/>
    <cellStyle name="SAPBEXexcBad8 2 2 7 2 4" xfId="12380"/>
    <cellStyle name="SAPBEXexcBad8 2 2 7 2 4 2" xfId="12381"/>
    <cellStyle name="SAPBEXexcBad8 2 2 7 3" xfId="12382"/>
    <cellStyle name="SAPBEXexcBad8 2 2 7 3 2" xfId="12383"/>
    <cellStyle name="SAPBEXexcBad8 2 2 7 3 2 2" xfId="12384"/>
    <cellStyle name="SAPBEXexcBad8 2 2 7 3 3" xfId="12385"/>
    <cellStyle name="SAPBEXexcBad8 2 2 7 4" xfId="12386"/>
    <cellStyle name="SAPBEXexcBad8 2 2 7 4 2" xfId="12387"/>
    <cellStyle name="SAPBEXexcBad8 2 2 7 4 2 2" xfId="12388"/>
    <cellStyle name="SAPBEXexcBad8 2 2 7 5" xfId="12389"/>
    <cellStyle name="SAPBEXexcBad8 2 2 7 5 2" xfId="12390"/>
    <cellStyle name="SAPBEXexcBad8 2 2 8" xfId="12391"/>
    <cellStyle name="SAPBEXexcBad8 2 2 9" xfId="12392"/>
    <cellStyle name="SAPBEXexcBad8 2 20" xfId="12393"/>
    <cellStyle name="SAPBEXexcBad8 2 21" xfId="12394"/>
    <cellStyle name="SAPBEXexcBad8 2 22" xfId="12395"/>
    <cellStyle name="SAPBEXexcBad8 2 23" xfId="12396"/>
    <cellStyle name="SAPBEXexcBad8 2 24" xfId="12397"/>
    <cellStyle name="SAPBEXexcBad8 2 25" xfId="12398"/>
    <cellStyle name="SAPBEXexcBad8 2 26" xfId="12399"/>
    <cellStyle name="SAPBEXexcBad8 2 27" xfId="12400"/>
    <cellStyle name="SAPBEXexcBad8 2 28" xfId="12401"/>
    <cellStyle name="SAPBEXexcBad8 2 29" xfId="12402"/>
    <cellStyle name="SAPBEXexcBad8 2 3" xfId="735"/>
    <cellStyle name="SAPBEXexcBad8 2 3 10" xfId="12403"/>
    <cellStyle name="SAPBEXexcBad8 2 3 11" xfId="12404"/>
    <cellStyle name="SAPBEXexcBad8 2 3 12" xfId="12405"/>
    <cellStyle name="SAPBEXexcBad8 2 3 13" xfId="12406"/>
    <cellStyle name="SAPBEXexcBad8 2 3 14" xfId="12407"/>
    <cellStyle name="SAPBEXexcBad8 2 3 15" xfId="12408"/>
    <cellStyle name="SAPBEXexcBad8 2 3 16" xfId="12409"/>
    <cellStyle name="SAPBEXexcBad8 2 3 17" xfId="12410"/>
    <cellStyle name="SAPBEXexcBad8 2 3 18" xfId="12411"/>
    <cellStyle name="SAPBEXexcBad8 2 3 19" xfId="12412"/>
    <cellStyle name="SAPBEXexcBad8 2 3 2" xfId="12413"/>
    <cellStyle name="SAPBEXexcBad8 2 3 2 2" xfId="12414"/>
    <cellStyle name="SAPBEXexcBad8 2 3 2 2 2" xfId="12415"/>
    <cellStyle name="SAPBEXexcBad8 2 3 2 2 2 2" xfId="12416"/>
    <cellStyle name="SAPBEXexcBad8 2 3 2 2 2 2 2" xfId="12417"/>
    <cellStyle name="SAPBEXexcBad8 2 3 2 2 2 3" xfId="12418"/>
    <cellStyle name="SAPBEXexcBad8 2 3 2 2 3" xfId="12419"/>
    <cellStyle name="SAPBEXexcBad8 2 3 2 2 3 2" xfId="12420"/>
    <cellStyle name="SAPBEXexcBad8 2 3 2 2 3 2 2" xfId="12421"/>
    <cellStyle name="SAPBEXexcBad8 2 3 2 2 4" xfId="12422"/>
    <cellStyle name="SAPBEXexcBad8 2 3 2 2 4 2" xfId="12423"/>
    <cellStyle name="SAPBEXexcBad8 2 3 2 3" xfId="12424"/>
    <cellStyle name="SAPBEXexcBad8 2 3 2 3 2" xfId="12425"/>
    <cellStyle name="SAPBEXexcBad8 2 3 2 3 2 2" xfId="12426"/>
    <cellStyle name="SAPBEXexcBad8 2 3 2 3 3" xfId="12427"/>
    <cellStyle name="SAPBEXexcBad8 2 3 2 4" xfId="12428"/>
    <cellStyle name="SAPBEXexcBad8 2 3 2 4 2" xfId="12429"/>
    <cellStyle name="SAPBEXexcBad8 2 3 2 4 2 2" xfId="12430"/>
    <cellStyle name="SAPBEXexcBad8 2 3 2 5" xfId="12431"/>
    <cellStyle name="SAPBEXexcBad8 2 3 2 5 2" xfId="12432"/>
    <cellStyle name="SAPBEXexcBad8 2 3 20" xfId="12433"/>
    <cellStyle name="SAPBEXexcBad8 2 3 21" xfId="12434"/>
    <cellStyle name="SAPBEXexcBad8 2 3 22" xfId="12435"/>
    <cellStyle name="SAPBEXexcBad8 2 3 23" xfId="12436"/>
    <cellStyle name="SAPBEXexcBad8 2 3 24" xfId="12437"/>
    <cellStyle name="SAPBEXexcBad8 2 3 25" xfId="12438"/>
    <cellStyle name="SAPBEXexcBad8 2 3 26" xfId="12439"/>
    <cellStyle name="SAPBEXexcBad8 2 3 27" xfId="12440"/>
    <cellStyle name="SAPBEXexcBad8 2 3 3" xfId="12441"/>
    <cellStyle name="SAPBEXexcBad8 2 3 4" xfId="12442"/>
    <cellStyle name="SAPBEXexcBad8 2 3 5" xfId="12443"/>
    <cellStyle name="SAPBEXexcBad8 2 3 6" xfId="12444"/>
    <cellStyle name="SAPBEXexcBad8 2 3 7" xfId="12445"/>
    <cellStyle name="SAPBEXexcBad8 2 3 8" xfId="12446"/>
    <cellStyle name="SAPBEXexcBad8 2 3 9" xfId="12447"/>
    <cellStyle name="SAPBEXexcBad8 2 30" xfId="12448"/>
    <cellStyle name="SAPBEXexcBad8 2 31" xfId="12449"/>
    <cellStyle name="SAPBEXexcBad8 2 32" xfId="12450"/>
    <cellStyle name="SAPBEXexcBad8 2 4" xfId="736"/>
    <cellStyle name="SAPBEXexcBad8 2 4 10" xfId="12451"/>
    <cellStyle name="SAPBEXexcBad8 2 4 11" xfId="12452"/>
    <cellStyle name="SAPBEXexcBad8 2 4 12" xfId="12453"/>
    <cellStyle name="SAPBEXexcBad8 2 4 13" xfId="12454"/>
    <cellStyle name="SAPBEXexcBad8 2 4 14" xfId="12455"/>
    <cellStyle name="SAPBEXexcBad8 2 4 15" xfId="12456"/>
    <cellStyle name="SAPBEXexcBad8 2 4 16" xfId="12457"/>
    <cellStyle name="SAPBEXexcBad8 2 4 17" xfId="12458"/>
    <cellStyle name="SAPBEXexcBad8 2 4 18" xfId="12459"/>
    <cellStyle name="SAPBEXexcBad8 2 4 19" xfId="12460"/>
    <cellStyle name="SAPBEXexcBad8 2 4 2" xfId="12461"/>
    <cellStyle name="SAPBEXexcBad8 2 4 2 2" xfId="12462"/>
    <cellStyle name="SAPBEXexcBad8 2 4 2 2 2" xfId="12463"/>
    <cellStyle name="SAPBEXexcBad8 2 4 2 2 2 2" xfId="12464"/>
    <cellStyle name="SAPBEXexcBad8 2 4 2 2 2 2 2" xfId="12465"/>
    <cellStyle name="SAPBEXexcBad8 2 4 2 2 2 3" xfId="12466"/>
    <cellStyle name="SAPBEXexcBad8 2 4 2 2 3" xfId="12467"/>
    <cellStyle name="SAPBEXexcBad8 2 4 2 2 3 2" xfId="12468"/>
    <cellStyle name="SAPBEXexcBad8 2 4 2 2 3 2 2" xfId="12469"/>
    <cellStyle name="SAPBEXexcBad8 2 4 2 2 4" xfId="12470"/>
    <cellStyle name="SAPBEXexcBad8 2 4 2 2 4 2" xfId="12471"/>
    <cellStyle name="SAPBEXexcBad8 2 4 2 3" xfId="12472"/>
    <cellStyle name="SAPBEXexcBad8 2 4 2 3 2" xfId="12473"/>
    <cellStyle name="SAPBEXexcBad8 2 4 2 3 2 2" xfId="12474"/>
    <cellStyle name="SAPBEXexcBad8 2 4 2 3 3" xfId="12475"/>
    <cellStyle name="SAPBEXexcBad8 2 4 2 4" xfId="12476"/>
    <cellStyle name="SAPBEXexcBad8 2 4 2 4 2" xfId="12477"/>
    <cellStyle name="SAPBEXexcBad8 2 4 2 4 2 2" xfId="12478"/>
    <cellStyle name="SAPBEXexcBad8 2 4 2 5" xfId="12479"/>
    <cellStyle name="SAPBEXexcBad8 2 4 2 5 2" xfId="12480"/>
    <cellStyle name="SAPBEXexcBad8 2 4 20" xfId="12481"/>
    <cellStyle name="SAPBEXexcBad8 2 4 21" xfId="12482"/>
    <cellStyle name="SAPBEXexcBad8 2 4 22" xfId="12483"/>
    <cellStyle name="SAPBEXexcBad8 2 4 23" xfId="12484"/>
    <cellStyle name="SAPBEXexcBad8 2 4 24" xfId="12485"/>
    <cellStyle name="SAPBEXexcBad8 2 4 25" xfId="12486"/>
    <cellStyle name="SAPBEXexcBad8 2 4 26" xfId="12487"/>
    <cellStyle name="SAPBEXexcBad8 2 4 27" xfId="12488"/>
    <cellStyle name="SAPBEXexcBad8 2 4 3" xfId="12489"/>
    <cellStyle name="SAPBEXexcBad8 2 4 4" xfId="12490"/>
    <cellStyle name="SAPBEXexcBad8 2 4 5" xfId="12491"/>
    <cellStyle name="SAPBEXexcBad8 2 4 6" xfId="12492"/>
    <cellStyle name="SAPBEXexcBad8 2 4 7" xfId="12493"/>
    <cellStyle name="SAPBEXexcBad8 2 4 8" xfId="12494"/>
    <cellStyle name="SAPBEXexcBad8 2 4 9" xfId="12495"/>
    <cellStyle name="SAPBEXexcBad8 2 5" xfId="737"/>
    <cellStyle name="SAPBEXexcBad8 2 5 10" xfId="12496"/>
    <cellStyle name="SAPBEXexcBad8 2 5 11" xfId="12497"/>
    <cellStyle name="SAPBEXexcBad8 2 5 12" xfId="12498"/>
    <cellStyle name="SAPBEXexcBad8 2 5 13" xfId="12499"/>
    <cellStyle name="SAPBEXexcBad8 2 5 14" xfId="12500"/>
    <cellStyle name="SAPBEXexcBad8 2 5 15" xfId="12501"/>
    <cellStyle name="SAPBEXexcBad8 2 5 16" xfId="12502"/>
    <cellStyle name="SAPBEXexcBad8 2 5 17" xfId="12503"/>
    <cellStyle name="SAPBEXexcBad8 2 5 18" xfId="12504"/>
    <cellStyle name="SAPBEXexcBad8 2 5 19" xfId="12505"/>
    <cellStyle name="SAPBEXexcBad8 2 5 2" xfId="12506"/>
    <cellStyle name="SAPBEXexcBad8 2 5 2 2" xfId="12507"/>
    <cellStyle name="SAPBEXexcBad8 2 5 2 2 2" xfId="12508"/>
    <cellStyle name="SAPBEXexcBad8 2 5 2 2 2 2" xfId="12509"/>
    <cellStyle name="SAPBEXexcBad8 2 5 2 2 2 2 2" xfId="12510"/>
    <cellStyle name="SAPBEXexcBad8 2 5 2 2 2 3" xfId="12511"/>
    <cellStyle name="SAPBEXexcBad8 2 5 2 2 3" xfId="12512"/>
    <cellStyle name="SAPBEXexcBad8 2 5 2 2 3 2" xfId="12513"/>
    <cellStyle name="SAPBEXexcBad8 2 5 2 2 3 2 2" xfId="12514"/>
    <cellStyle name="SAPBEXexcBad8 2 5 2 2 4" xfId="12515"/>
    <cellStyle name="SAPBEXexcBad8 2 5 2 2 4 2" xfId="12516"/>
    <cellStyle name="SAPBEXexcBad8 2 5 2 3" xfId="12517"/>
    <cellStyle name="SAPBEXexcBad8 2 5 2 3 2" xfId="12518"/>
    <cellStyle name="SAPBEXexcBad8 2 5 2 3 2 2" xfId="12519"/>
    <cellStyle name="SAPBEXexcBad8 2 5 2 3 3" xfId="12520"/>
    <cellStyle name="SAPBEXexcBad8 2 5 2 4" xfId="12521"/>
    <cellStyle name="SAPBEXexcBad8 2 5 2 4 2" xfId="12522"/>
    <cellStyle name="SAPBEXexcBad8 2 5 2 4 2 2" xfId="12523"/>
    <cellStyle name="SAPBEXexcBad8 2 5 2 5" xfId="12524"/>
    <cellStyle name="SAPBEXexcBad8 2 5 2 5 2" xfId="12525"/>
    <cellStyle name="SAPBEXexcBad8 2 5 20" xfId="12526"/>
    <cellStyle name="SAPBEXexcBad8 2 5 21" xfId="12527"/>
    <cellStyle name="SAPBEXexcBad8 2 5 22" xfId="12528"/>
    <cellStyle name="SAPBEXexcBad8 2 5 23" xfId="12529"/>
    <cellStyle name="SAPBEXexcBad8 2 5 24" xfId="12530"/>
    <cellStyle name="SAPBEXexcBad8 2 5 25" xfId="12531"/>
    <cellStyle name="SAPBEXexcBad8 2 5 26" xfId="12532"/>
    <cellStyle name="SAPBEXexcBad8 2 5 27" xfId="12533"/>
    <cellStyle name="SAPBEXexcBad8 2 5 3" xfId="12534"/>
    <cellStyle name="SAPBEXexcBad8 2 5 4" xfId="12535"/>
    <cellStyle name="SAPBEXexcBad8 2 5 5" xfId="12536"/>
    <cellStyle name="SAPBEXexcBad8 2 5 6" xfId="12537"/>
    <cellStyle name="SAPBEXexcBad8 2 5 7" xfId="12538"/>
    <cellStyle name="SAPBEXexcBad8 2 5 8" xfId="12539"/>
    <cellStyle name="SAPBEXexcBad8 2 5 9" xfId="12540"/>
    <cellStyle name="SAPBEXexcBad8 2 6" xfId="738"/>
    <cellStyle name="SAPBEXexcBad8 2 6 10" xfId="12541"/>
    <cellStyle name="SAPBEXexcBad8 2 6 11" xfId="12542"/>
    <cellStyle name="SAPBEXexcBad8 2 6 12" xfId="12543"/>
    <cellStyle name="SAPBEXexcBad8 2 6 13" xfId="12544"/>
    <cellStyle name="SAPBEXexcBad8 2 6 14" xfId="12545"/>
    <cellStyle name="SAPBEXexcBad8 2 6 15" xfId="12546"/>
    <cellStyle name="SAPBEXexcBad8 2 6 16" xfId="12547"/>
    <cellStyle name="SAPBEXexcBad8 2 6 17" xfId="12548"/>
    <cellStyle name="SAPBEXexcBad8 2 6 18" xfId="12549"/>
    <cellStyle name="SAPBEXexcBad8 2 6 19" xfId="12550"/>
    <cellStyle name="SAPBEXexcBad8 2 6 2" xfId="12551"/>
    <cellStyle name="SAPBEXexcBad8 2 6 2 2" xfId="12552"/>
    <cellStyle name="SAPBEXexcBad8 2 6 2 2 2" xfId="12553"/>
    <cellStyle name="SAPBEXexcBad8 2 6 2 2 2 2" xfId="12554"/>
    <cellStyle name="SAPBEXexcBad8 2 6 2 2 2 2 2" xfId="12555"/>
    <cellStyle name="SAPBEXexcBad8 2 6 2 2 2 3" xfId="12556"/>
    <cellStyle name="SAPBEXexcBad8 2 6 2 2 3" xfId="12557"/>
    <cellStyle name="SAPBEXexcBad8 2 6 2 2 3 2" xfId="12558"/>
    <cellStyle name="SAPBEXexcBad8 2 6 2 2 3 2 2" xfId="12559"/>
    <cellStyle name="SAPBEXexcBad8 2 6 2 2 4" xfId="12560"/>
    <cellStyle name="SAPBEXexcBad8 2 6 2 2 4 2" xfId="12561"/>
    <cellStyle name="SAPBEXexcBad8 2 6 2 3" xfId="12562"/>
    <cellStyle name="SAPBEXexcBad8 2 6 2 3 2" xfId="12563"/>
    <cellStyle name="SAPBEXexcBad8 2 6 2 3 2 2" xfId="12564"/>
    <cellStyle name="SAPBEXexcBad8 2 6 2 3 3" xfId="12565"/>
    <cellStyle name="SAPBEXexcBad8 2 6 2 4" xfId="12566"/>
    <cellStyle name="SAPBEXexcBad8 2 6 2 4 2" xfId="12567"/>
    <cellStyle name="SAPBEXexcBad8 2 6 2 4 2 2" xfId="12568"/>
    <cellStyle name="SAPBEXexcBad8 2 6 2 5" xfId="12569"/>
    <cellStyle name="SAPBEXexcBad8 2 6 2 5 2" xfId="12570"/>
    <cellStyle name="SAPBEXexcBad8 2 6 20" xfId="12571"/>
    <cellStyle name="SAPBEXexcBad8 2 6 21" xfId="12572"/>
    <cellStyle name="SAPBEXexcBad8 2 6 22" xfId="12573"/>
    <cellStyle name="SAPBEXexcBad8 2 6 23" xfId="12574"/>
    <cellStyle name="SAPBEXexcBad8 2 6 24" xfId="12575"/>
    <cellStyle name="SAPBEXexcBad8 2 6 25" xfId="12576"/>
    <cellStyle name="SAPBEXexcBad8 2 6 26" xfId="12577"/>
    <cellStyle name="SAPBEXexcBad8 2 6 27" xfId="12578"/>
    <cellStyle name="SAPBEXexcBad8 2 6 3" xfId="12579"/>
    <cellStyle name="SAPBEXexcBad8 2 6 4" xfId="12580"/>
    <cellStyle name="SAPBEXexcBad8 2 6 5" xfId="12581"/>
    <cellStyle name="SAPBEXexcBad8 2 6 6" xfId="12582"/>
    <cellStyle name="SAPBEXexcBad8 2 6 7" xfId="12583"/>
    <cellStyle name="SAPBEXexcBad8 2 6 8" xfId="12584"/>
    <cellStyle name="SAPBEXexcBad8 2 6 9" xfId="12585"/>
    <cellStyle name="SAPBEXexcBad8 2 7" xfId="12586"/>
    <cellStyle name="SAPBEXexcBad8 2 7 2" xfId="12587"/>
    <cellStyle name="SAPBEXexcBad8 2 7 2 2" xfId="12588"/>
    <cellStyle name="SAPBEXexcBad8 2 7 2 2 2" xfId="12589"/>
    <cellStyle name="SAPBEXexcBad8 2 7 2 2 2 2" xfId="12590"/>
    <cellStyle name="SAPBEXexcBad8 2 7 2 2 3" xfId="12591"/>
    <cellStyle name="SAPBEXexcBad8 2 7 2 3" xfId="12592"/>
    <cellStyle name="SAPBEXexcBad8 2 7 2 3 2" xfId="12593"/>
    <cellStyle name="SAPBEXexcBad8 2 7 2 3 2 2" xfId="12594"/>
    <cellStyle name="SAPBEXexcBad8 2 7 2 4" xfId="12595"/>
    <cellStyle name="SAPBEXexcBad8 2 7 2 4 2" xfId="12596"/>
    <cellStyle name="SAPBEXexcBad8 2 7 3" xfId="12597"/>
    <cellStyle name="SAPBEXexcBad8 2 7 3 2" xfId="12598"/>
    <cellStyle name="SAPBEXexcBad8 2 7 3 2 2" xfId="12599"/>
    <cellStyle name="SAPBEXexcBad8 2 7 3 3" xfId="12600"/>
    <cellStyle name="SAPBEXexcBad8 2 7 4" xfId="12601"/>
    <cellStyle name="SAPBEXexcBad8 2 7 4 2" xfId="12602"/>
    <cellStyle name="SAPBEXexcBad8 2 7 4 2 2" xfId="12603"/>
    <cellStyle name="SAPBEXexcBad8 2 7 5" xfId="12604"/>
    <cellStyle name="SAPBEXexcBad8 2 7 5 2" xfId="12605"/>
    <cellStyle name="SAPBEXexcBad8 2 8" xfId="12606"/>
    <cellStyle name="SAPBEXexcBad8 2 9" xfId="12607"/>
    <cellStyle name="SAPBEXexcBad8 20" xfId="12608"/>
    <cellStyle name="SAPBEXexcBad8 21" xfId="12609"/>
    <cellStyle name="SAPBEXexcBad8 22" xfId="12610"/>
    <cellStyle name="SAPBEXexcBad8 23" xfId="12611"/>
    <cellStyle name="SAPBEXexcBad8 24" xfId="12612"/>
    <cellStyle name="SAPBEXexcBad8 25" xfId="12613"/>
    <cellStyle name="SAPBEXexcBad8 26" xfId="12614"/>
    <cellStyle name="SAPBEXexcBad8 27" xfId="12615"/>
    <cellStyle name="SAPBEXexcBad8 28" xfId="12616"/>
    <cellStyle name="SAPBEXexcBad8 29" xfId="12617"/>
    <cellStyle name="SAPBEXexcBad8 3" xfId="465"/>
    <cellStyle name="SAPBEXexcBad8 3 10" xfId="12618"/>
    <cellStyle name="SAPBEXexcBad8 3 11" xfId="12619"/>
    <cellStyle name="SAPBEXexcBad8 3 12" xfId="12620"/>
    <cellStyle name="SAPBEXexcBad8 3 13" xfId="12621"/>
    <cellStyle name="SAPBEXexcBad8 3 14" xfId="12622"/>
    <cellStyle name="SAPBEXexcBad8 3 15" xfId="12623"/>
    <cellStyle name="SAPBEXexcBad8 3 16" xfId="12624"/>
    <cellStyle name="SAPBEXexcBad8 3 17" xfId="12625"/>
    <cellStyle name="SAPBEXexcBad8 3 18" xfId="12626"/>
    <cellStyle name="SAPBEXexcBad8 3 19" xfId="12627"/>
    <cellStyle name="SAPBEXexcBad8 3 2" xfId="739"/>
    <cellStyle name="SAPBEXexcBad8 3 2 10" xfId="12628"/>
    <cellStyle name="SAPBEXexcBad8 3 2 11" xfId="12629"/>
    <cellStyle name="SAPBEXexcBad8 3 2 12" xfId="12630"/>
    <cellStyle name="SAPBEXexcBad8 3 2 13" xfId="12631"/>
    <cellStyle name="SAPBEXexcBad8 3 2 14" xfId="12632"/>
    <cellStyle name="SAPBEXexcBad8 3 2 15" xfId="12633"/>
    <cellStyle name="SAPBEXexcBad8 3 2 16" xfId="12634"/>
    <cellStyle name="SAPBEXexcBad8 3 2 17" xfId="12635"/>
    <cellStyle name="SAPBEXexcBad8 3 2 18" xfId="12636"/>
    <cellStyle name="SAPBEXexcBad8 3 2 19" xfId="12637"/>
    <cellStyle name="SAPBEXexcBad8 3 2 2" xfId="12638"/>
    <cellStyle name="SAPBEXexcBad8 3 2 2 2" xfId="12639"/>
    <cellStyle name="SAPBEXexcBad8 3 2 2 2 2" xfId="12640"/>
    <cellStyle name="SAPBEXexcBad8 3 2 2 2 2 2" xfId="12641"/>
    <cellStyle name="SAPBEXexcBad8 3 2 2 2 2 2 2" xfId="12642"/>
    <cellStyle name="SAPBEXexcBad8 3 2 2 2 2 3" xfId="12643"/>
    <cellStyle name="SAPBEXexcBad8 3 2 2 2 3" xfId="12644"/>
    <cellStyle name="SAPBEXexcBad8 3 2 2 2 3 2" xfId="12645"/>
    <cellStyle name="SAPBEXexcBad8 3 2 2 2 3 2 2" xfId="12646"/>
    <cellStyle name="SAPBEXexcBad8 3 2 2 2 4" xfId="12647"/>
    <cellStyle name="SAPBEXexcBad8 3 2 2 2 4 2" xfId="12648"/>
    <cellStyle name="SAPBEXexcBad8 3 2 2 3" xfId="12649"/>
    <cellStyle name="SAPBEXexcBad8 3 2 2 3 2" xfId="12650"/>
    <cellStyle name="SAPBEXexcBad8 3 2 2 3 2 2" xfId="12651"/>
    <cellStyle name="SAPBEXexcBad8 3 2 2 3 3" xfId="12652"/>
    <cellStyle name="SAPBEXexcBad8 3 2 2 4" xfId="12653"/>
    <cellStyle name="SAPBEXexcBad8 3 2 2 4 2" xfId="12654"/>
    <cellStyle name="SAPBEXexcBad8 3 2 2 4 2 2" xfId="12655"/>
    <cellStyle name="SAPBEXexcBad8 3 2 2 5" xfId="12656"/>
    <cellStyle name="SAPBEXexcBad8 3 2 2 5 2" xfId="12657"/>
    <cellStyle name="SAPBEXexcBad8 3 2 20" xfId="12658"/>
    <cellStyle name="SAPBEXexcBad8 3 2 21" xfId="12659"/>
    <cellStyle name="SAPBEXexcBad8 3 2 22" xfId="12660"/>
    <cellStyle name="SAPBEXexcBad8 3 2 23" xfId="12661"/>
    <cellStyle name="SAPBEXexcBad8 3 2 24" xfId="12662"/>
    <cellStyle name="SAPBEXexcBad8 3 2 25" xfId="12663"/>
    <cellStyle name="SAPBEXexcBad8 3 2 26" xfId="12664"/>
    <cellStyle name="SAPBEXexcBad8 3 2 27" xfId="12665"/>
    <cellStyle name="SAPBEXexcBad8 3 2 3" xfId="12666"/>
    <cellStyle name="SAPBEXexcBad8 3 2 4" xfId="12667"/>
    <cellStyle name="SAPBEXexcBad8 3 2 5" xfId="12668"/>
    <cellStyle name="SAPBEXexcBad8 3 2 6" xfId="12669"/>
    <cellStyle name="SAPBEXexcBad8 3 2 7" xfId="12670"/>
    <cellStyle name="SAPBEXexcBad8 3 2 8" xfId="12671"/>
    <cellStyle name="SAPBEXexcBad8 3 2 9" xfId="12672"/>
    <cellStyle name="SAPBEXexcBad8 3 20" xfId="12673"/>
    <cellStyle name="SAPBEXexcBad8 3 21" xfId="12674"/>
    <cellStyle name="SAPBEXexcBad8 3 22" xfId="12675"/>
    <cellStyle name="SAPBEXexcBad8 3 23" xfId="12676"/>
    <cellStyle name="SAPBEXexcBad8 3 24" xfId="12677"/>
    <cellStyle name="SAPBEXexcBad8 3 25" xfId="12678"/>
    <cellStyle name="SAPBEXexcBad8 3 26" xfId="12679"/>
    <cellStyle name="SAPBEXexcBad8 3 27" xfId="12680"/>
    <cellStyle name="SAPBEXexcBad8 3 28" xfId="12681"/>
    <cellStyle name="SAPBEXexcBad8 3 29" xfId="12682"/>
    <cellStyle name="SAPBEXexcBad8 3 3" xfId="740"/>
    <cellStyle name="SAPBEXexcBad8 3 3 10" xfId="12683"/>
    <cellStyle name="SAPBEXexcBad8 3 3 11" xfId="12684"/>
    <cellStyle name="SAPBEXexcBad8 3 3 12" xfId="12685"/>
    <cellStyle name="SAPBEXexcBad8 3 3 13" xfId="12686"/>
    <cellStyle name="SAPBEXexcBad8 3 3 14" xfId="12687"/>
    <cellStyle name="SAPBEXexcBad8 3 3 15" xfId="12688"/>
    <cellStyle name="SAPBEXexcBad8 3 3 16" xfId="12689"/>
    <cellStyle name="SAPBEXexcBad8 3 3 17" xfId="12690"/>
    <cellStyle name="SAPBEXexcBad8 3 3 18" xfId="12691"/>
    <cellStyle name="SAPBEXexcBad8 3 3 19" xfId="12692"/>
    <cellStyle name="SAPBEXexcBad8 3 3 2" xfId="12693"/>
    <cellStyle name="SAPBEXexcBad8 3 3 2 2" xfId="12694"/>
    <cellStyle name="SAPBEXexcBad8 3 3 2 2 2" xfId="12695"/>
    <cellStyle name="SAPBEXexcBad8 3 3 2 2 2 2" xfId="12696"/>
    <cellStyle name="SAPBEXexcBad8 3 3 2 2 2 2 2" xfId="12697"/>
    <cellStyle name="SAPBEXexcBad8 3 3 2 2 2 3" xfId="12698"/>
    <cellStyle name="SAPBEXexcBad8 3 3 2 2 3" xfId="12699"/>
    <cellStyle name="SAPBEXexcBad8 3 3 2 2 3 2" xfId="12700"/>
    <cellStyle name="SAPBEXexcBad8 3 3 2 2 3 2 2" xfId="12701"/>
    <cellStyle name="SAPBEXexcBad8 3 3 2 2 4" xfId="12702"/>
    <cellStyle name="SAPBEXexcBad8 3 3 2 2 4 2" xfId="12703"/>
    <cellStyle name="SAPBEXexcBad8 3 3 2 3" xfId="12704"/>
    <cellStyle name="SAPBEXexcBad8 3 3 2 3 2" xfId="12705"/>
    <cellStyle name="SAPBEXexcBad8 3 3 2 3 2 2" xfId="12706"/>
    <cellStyle name="SAPBEXexcBad8 3 3 2 3 3" xfId="12707"/>
    <cellStyle name="SAPBEXexcBad8 3 3 2 4" xfId="12708"/>
    <cellStyle name="SAPBEXexcBad8 3 3 2 4 2" xfId="12709"/>
    <cellStyle name="SAPBEXexcBad8 3 3 2 4 2 2" xfId="12710"/>
    <cellStyle name="SAPBEXexcBad8 3 3 2 5" xfId="12711"/>
    <cellStyle name="SAPBEXexcBad8 3 3 2 5 2" xfId="12712"/>
    <cellStyle name="SAPBEXexcBad8 3 3 20" xfId="12713"/>
    <cellStyle name="SAPBEXexcBad8 3 3 21" xfId="12714"/>
    <cellStyle name="SAPBEXexcBad8 3 3 22" xfId="12715"/>
    <cellStyle name="SAPBEXexcBad8 3 3 23" xfId="12716"/>
    <cellStyle name="SAPBEXexcBad8 3 3 24" xfId="12717"/>
    <cellStyle name="SAPBEXexcBad8 3 3 25" xfId="12718"/>
    <cellStyle name="SAPBEXexcBad8 3 3 26" xfId="12719"/>
    <cellStyle name="SAPBEXexcBad8 3 3 27" xfId="12720"/>
    <cellStyle name="SAPBEXexcBad8 3 3 3" xfId="12721"/>
    <cellStyle name="SAPBEXexcBad8 3 3 4" xfId="12722"/>
    <cellStyle name="SAPBEXexcBad8 3 3 5" xfId="12723"/>
    <cellStyle name="SAPBEXexcBad8 3 3 6" xfId="12724"/>
    <cellStyle name="SAPBEXexcBad8 3 3 7" xfId="12725"/>
    <cellStyle name="SAPBEXexcBad8 3 3 8" xfId="12726"/>
    <cellStyle name="SAPBEXexcBad8 3 3 9" xfId="12727"/>
    <cellStyle name="SAPBEXexcBad8 3 30" xfId="12728"/>
    <cellStyle name="SAPBEXexcBad8 3 31" xfId="12729"/>
    <cellStyle name="SAPBEXexcBad8 3 32" xfId="12730"/>
    <cellStyle name="SAPBEXexcBad8 3 4" xfId="741"/>
    <cellStyle name="SAPBEXexcBad8 3 4 10" xfId="12731"/>
    <cellStyle name="SAPBEXexcBad8 3 4 11" xfId="12732"/>
    <cellStyle name="SAPBEXexcBad8 3 4 12" xfId="12733"/>
    <cellStyle name="SAPBEXexcBad8 3 4 13" xfId="12734"/>
    <cellStyle name="SAPBEXexcBad8 3 4 14" xfId="12735"/>
    <cellStyle name="SAPBEXexcBad8 3 4 15" xfId="12736"/>
    <cellStyle name="SAPBEXexcBad8 3 4 16" xfId="12737"/>
    <cellStyle name="SAPBEXexcBad8 3 4 17" xfId="12738"/>
    <cellStyle name="SAPBEXexcBad8 3 4 18" xfId="12739"/>
    <cellStyle name="SAPBEXexcBad8 3 4 19" xfId="12740"/>
    <cellStyle name="SAPBEXexcBad8 3 4 2" xfId="12741"/>
    <cellStyle name="SAPBEXexcBad8 3 4 2 2" xfId="12742"/>
    <cellStyle name="SAPBEXexcBad8 3 4 2 2 2" xfId="12743"/>
    <cellStyle name="SAPBEXexcBad8 3 4 2 2 2 2" xfId="12744"/>
    <cellStyle name="SAPBEXexcBad8 3 4 2 2 2 2 2" xfId="12745"/>
    <cellStyle name="SAPBEXexcBad8 3 4 2 2 2 3" xfId="12746"/>
    <cellStyle name="SAPBEXexcBad8 3 4 2 2 3" xfId="12747"/>
    <cellStyle name="SAPBEXexcBad8 3 4 2 2 3 2" xfId="12748"/>
    <cellStyle name="SAPBEXexcBad8 3 4 2 2 3 2 2" xfId="12749"/>
    <cellStyle name="SAPBEXexcBad8 3 4 2 2 4" xfId="12750"/>
    <cellStyle name="SAPBEXexcBad8 3 4 2 2 4 2" xfId="12751"/>
    <cellStyle name="SAPBEXexcBad8 3 4 2 3" xfId="12752"/>
    <cellStyle name="SAPBEXexcBad8 3 4 2 3 2" xfId="12753"/>
    <cellStyle name="SAPBEXexcBad8 3 4 2 3 2 2" xfId="12754"/>
    <cellStyle name="SAPBEXexcBad8 3 4 2 3 3" xfId="12755"/>
    <cellStyle name="SAPBEXexcBad8 3 4 2 4" xfId="12756"/>
    <cellStyle name="SAPBEXexcBad8 3 4 2 4 2" xfId="12757"/>
    <cellStyle name="SAPBEXexcBad8 3 4 2 4 2 2" xfId="12758"/>
    <cellStyle name="SAPBEXexcBad8 3 4 2 5" xfId="12759"/>
    <cellStyle name="SAPBEXexcBad8 3 4 2 5 2" xfId="12760"/>
    <cellStyle name="SAPBEXexcBad8 3 4 20" xfId="12761"/>
    <cellStyle name="SAPBEXexcBad8 3 4 21" xfId="12762"/>
    <cellStyle name="SAPBEXexcBad8 3 4 22" xfId="12763"/>
    <cellStyle name="SAPBEXexcBad8 3 4 23" xfId="12764"/>
    <cellStyle name="SAPBEXexcBad8 3 4 24" xfId="12765"/>
    <cellStyle name="SAPBEXexcBad8 3 4 25" xfId="12766"/>
    <cellStyle name="SAPBEXexcBad8 3 4 26" xfId="12767"/>
    <cellStyle name="SAPBEXexcBad8 3 4 27" xfId="12768"/>
    <cellStyle name="SAPBEXexcBad8 3 4 3" xfId="12769"/>
    <cellStyle name="SAPBEXexcBad8 3 4 4" xfId="12770"/>
    <cellStyle name="SAPBEXexcBad8 3 4 5" xfId="12771"/>
    <cellStyle name="SAPBEXexcBad8 3 4 6" xfId="12772"/>
    <cellStyle name="SAPBEXexcBad8 3 4 7" xfId="12773"/>
    <cellStyle name="SAPBEXexcBad8 3 4 8" xfId="12774"/>
    <cellStyle name="SAPBEXexcBad8 3 4 9" xfId="12775"/>
    <cellStyle name="SAPBEXexcBad8 3 5" xfId="742"/>
    <cellStyle name="SAPBEXexcBad8 3 5 10" xfId="12776"/>
    <cellStyle name="SAPBEXexcBad8 3 5 11" xfId="12777"/>
    <cellStyle name="SAPBEXexcBad8 3 5 12" xfId="12778"/>
    <cellStyle name="SAPBEXexcBad8 3 5 13" xfId="12779"/>
    <cellStyle name="SAPBEXexcBad8 3 5 14" xfId="12780"/>
    <cellStyle name="SAPBEXexcBad8 3 5 15" xfId="12781"/>
    <cellStyle name="SAPBEXexcBad8 3 5 16" xfId="12782"/>
    <cellStyle name="SAPBEXexcBad8 3 5 17" xfId="12783"/>
    <cellStyle name="SAPBEXexcBad8 3 5 18" xfId="12784"/>
    <cellStyle name="SAPBEXexcBad8 3 5 19" xfId="12785"/>
    <cellStyle name="SAPBEXexcBad8 3 5 2" xfId="12786"/>
    <cellStyle name="SAPBEXexcBad8 3 5 2 2" xfId="12787"/>
    <cellStyle name="SAPBEXexcBad8 3 5 2 2 2" xfId="12788"/>
    <cellStyle name="SAPBEXexcBad8 3 5 2 2 2 2" xfId="12789"/>
    <cellStyle name="SAPBEXexcBad8 3 5 2 2 2 2 2" xfId="12790"/>
    <cellStyle name="SAPBEXexcBad8 3 5 2 2 2 3" xfId="12791"/>
    <cellStyle name="SAPBEXexcBad8 3 5 2 2 3" xfId="12792"/>
    <cellStyle name="SAPBEXexcBad8 3 5 2 2 3 2" xfId="12793"/>
    <cellStyle name="SAPBEXexcBad8 3 5 2 2 3 2 2" xfId="12794"/>
    <cellStyle name="SAPBEXexcBad8 3 5 2 2 4" xfId="12795"/>
    <cellStyle name="SAPBEXexcBad8 3 5 2 2 4 2" xfId="12796"/>
    <cellStyle name="SAPBEXexcBad8 3 5 2 3" xfId="12797"/>
    <cellStyle name="SAPBEXexcBad8 3 5 2 3 2" xfId="12798"/>
    <cellStyle name="SAPBEXexcBad8 3 5 2 3 2 2" xfId="12799"/>
    <cellStyle name="SAPBEXexcBad8 3 5 2 3 3" xfId="12800"/>
    <cellStyle name="SAPBEXexcBad8 3 5 2 4" xfId="12801"/>
    <cellStyle name="SAPBEXexcBad8 3 5 2 4 2" xfId="12802"/>
    <cellStyle name="SAPBEXexcBad8 3 5 2 4 2 2" xfId="12803"/>
    <cellStyle name="SAPBEXexcBad8 3 5 2 5" xfId="12804"/>
    <cellStyle name="SAPBEXexcBad8 3 5 2 5 2" xfId="12805"/>
    <cellStyle name="SAPBEXexcBad8 3 5 20" xfId="12806"/>
    <cellStyle name="SAPBEXexcBad8 3 5 21" xfId="12807"/>
    <cellStyle name="SAPBEXexcBad8 3 5 22" xfId="12808"/>
    <cellStyle name="SAPBEXexcBad8 3 5 23" xfId="12809"/>
    <cellStyle name="SAPBEXexcBad8 3 5 24" xfId="12810"/>
    <cellStyle name="SAPBEXexcBad8 3 5 25" xfId="12811"/>
    <cellStyle name="SAPBEXexcBad8 3 5 26" xfId="12812"/>
    <cellStyle name="SAPBEXexcBad8 3 5 27" xfId="12813"/>
    <cellStyle name="SAPBEXexcBad8 3 5 3" xfId="12814"/>
    <cellStyle name="SAPBEXexcBad8 3 5 4" xfId="12815"/>
    <cellStyle name="SAPBEXexcBad8 3 5 5" xfId="12816"/>
    <cellStyle name="SAPBEXexcBad8 3 5 6" xfId="12817"/>
    <cellStyle name="SAPBEXexcBad8 3 5 7" xfId="12818"/>
    <cellStyle name="SAPBEXexcBad8 3 5 8" xfId="12819"/>
    <cellStyle name="SAPBEXexcBad8 3 5 9" xfId="12820"/>
    <cellStyle name="SAPBEXexcBad8 3 6" xfId="743"/>
    <cellStyle name="SAPBEXexcBad8 3 6 10" xfId="12821"/>
    <cellStyle name="SAPBEXexcBad8 3 6 11" xfId="12822"/>
    <cellStyle name="SAPBEXexcBad8 3 6 12" xfId="12823"/>
    <cellStyle name="SAPBEXexcBad8 3 6 13" xfId="12824"/>
    <cellStyle name="SAPBEXexcBad8 3 6 14" xfId="12825"/>
    <cellStyle name="SAPBEXexcBad8 3 6 15" xfId="12826"/>
    <cellStyle name="SAPBEXexcBad8 3 6 16" xfId="12827"/>
    <cellStyle name="SAPBEXexcBad8 3 6 17" xfId="12828"/>
    <cellStyle name="SAPBEXexcBad8 3 6 18" xfId="12829"/>
    <cellStyle name="SAPBEXexcBad8 3 6 19" xfId="12830"/>
    <cellStyle name="SAPBEXexcBad8 3 6 2" xfId="12831"/>
    <cellStyle name="SAPBEXexcBad8 3 6 2 2" xfId="12832"/>
    <cellStyle name="SAPBEXexcBad8 3 6 2 2 2" xfId="12833"/>
    <cellStyle name="SAPBEXexcBad8 3 6 2 2 2 2" xfId="12834"/>
    <cellStyle name="SAPBEXexcBad8 3 6 2 2 2 2 2" xfId="12835"/>
    <cellStyle name="SAPBEXexcBad8 3 6 2 2 2 3" xfId="12836"/>
    <cellStyle name="SAPBEXexcBad8 3 6 2 2 3" xfId="12837"/>
    <cellStyle name="SAPBEXexcBad8 3 6 2 2 3 2" xfId="12838"/>
    <cellStyle name="SAPBEXexcBad8 3 6 2 2 3 2 2" xfId="12839"/>
    <cellStyle name="SAPBEXexcBad8 3 6 2 2 4" xfId="12840"/>
    <cellStyle name="SAPBEXexcBad8 3 6 2 2 4 2" xfId="12841"/>
    <cellStyle name="SAPBEXexcBad8 3 6 2 3" xfId="12842"/>
    <cellStyle name="SAPBEXexcBad8 3 6 2 3 2" xfId="12843"/>
    <cellStyle name="SAPBEXexcBad8 3 6 2 3 2 2" xfId="12844"/>
    <cellStyle name="SAPBEXexcBad8 3 6 2 3 3" xfId="12845"/>
    <cellStyle name="SAPBEXexcBad8 3 6 2 4" xfId="12846"/>
    <cellStyle name="SAPBEXexcBad8 3 6 2 4 2" xfId="12847"/>
    <cellStyle name="SAPBEXexcBad8 3 6 2 4 2 2" xfId="12848"/>
    <cellStyle name="SAPBEXexcBad8 3 6 2 5" xfId="12849"/>
    <cellStyle name="SAPBEXexcBad8 3 6 2 5 2" xfId="12850"/>
    <cellStyle name="SAPBEXexcBad8 3 6 20" xfId="12851"/>
    <cellStyle name="SAPBEXexcBad8 3 6 21" xfId="12852"/>
    <cellStyle name="SAPBEXexcBad8 3 6 22" xfId="12853"/>
    <cellStyle name="SAPBEXexcBad8 3 6 23" xfId="12854"/>
    <cellStyle name="SAPBEXexcBad8 3 6 24" xfId="12855"/>
    <cellStyle name="SAPBEXexcBad8 3 6 25" xfId="12856"/>
    <cellStyle name="SAPBEXexcBad8 3 6 26" xfId="12857"/>
    <cellStyle name="SAPBEXexcBad8 3 6 27" xfId="12858"/>
    <cellStyle name="SAPBEXexcBad8 3 6 3" xfId="12859"/>
    <cellStyle name="SAPBEXexcBad8 3 6 4" xfId="12860"/>
    <cellStyle name="SAPBEXexcBad8 3 6 5" xfId="12861"/>
    <cellStyle name="SAPBEXexcBad8 3 6 6" xfId="12862"/>
    <cellStyle name="SAPBEXexcBad8 3 6 7" xfId="12863"/>
    <cellStyle name="SAPBEXexcBad8 3 6 8" xfId="12864"/>
    <cellStyle name="SAPBEXexcBad8 3 6 9" xfId="12865"/>
    <cellStyle name="SAPBEXexcBad8 3 7" xfId="12866"/>
    <cellStyle name="SAPBEXexcBad8 3 7 2" xfId="12867"/>
    <cellStyle name="SAPBEXexcBad8 3 7 2 2" xfId="12868"/>
    <cellStyle name="SAPBEXexcBad8 3 7 2 2 2" xfId="12869"/>
    <cellStyle name="SAPBEXexcBad8 3 7 2 2 2 2" xfId="12870"/>
    <cellStyle name="SAPBEXexcBad8 3 7 2 2 3" xfId="12871"/>
    <cellStyle name="SAPBEXexcBad8 3 7 2 3" xfId="12872"/>
    <cellStyle name="SAPBEXexcBad8 3 7 2 3 2" xfId="12873"/>
    <cellStyle name="SAPBEXexcBad8 3 7 2 3 2 2" xfId="12874"/>
    <cellStyle name="SAPBEXexcBad8 3 7 2 4" xfId="12875"/>
    <cellStyle name="SAPBEXexcBad8 3 7 2 4 2" xfId="12876"/>
    <cellStyle name="SAPBEXexcBad8 3 7 3" xfId="12877"/>
    <cellStyle name="SAPBEXexcBad8 3 7 3 2" xfId="12878"/>
    <cellStyle name="SAPBEXexcBad8 3 7 3 2 2" xfId="12879"/>
    <cellStyle name="SAPBEXexcBad8 3 7 3 3" xfId="12880"/>
    <cellStyle name="SAPBEXexcBad8 3 7 4" xfId="12881"/>
    <cellStyle name="SAPBEXexcBad8 3 7 4 2" xfId="12882"/>
    <cellStyle name="SAPBEXexcBad8 3 7 4 2 2" xfId="12883"/>
    <cellStyle name="SAPBEXexcBad8 3 7 5" xfId="12884"/>
    <cellStyle name="SAPBEXexcBad8 3 7 5 2" xfId="12885"/>
    <cellStyle name="SAPBEXexcBad8 3 8" xfId="12886"/>
    <cellStyle name="SAPBEXexcBad8 3 9" xfId="12887"/>
    <cellStyle name="SAPBEXexcBad8 30" xfId="12888"/>
    <cellStyle name="SAPBEXexcBad8 31" xfId="12889"/>
    <cellStyle name="SAPBEXexcBad8 32" xfId="12890"/>
    <cellStyle name="SAPBEXexcBad8 33" xfId="12891"/>
    <cellStyle name="SAPBEXexcBad8 34" xfId="12892"/>
    <cellStyle name="SAPBEXexcBad8 35" xfId="12893"/>
    <cellStyle name="SAPBEXexcBad8 4" xfId="744"/>
    <cellStyle name="SAPBEXexcBad8 4 10" xfId="12894"/>
    <cellStyle name="SAPBEXexcBad8 4 11" xfId="12895"/>
    <cellStyle name="SAPBEXexcBad8 4 12" xfId="12896"/>
    <cellStyle name="SAPBEXexcBad8 4 13" xfId="12897"/>
    <cellStyle name="SAPBEXexcBad8 4 14" xfId="12898"/>
    <cellStyle name="SAPBEXexcBad8 4 15" xfId="12899"/>
    <cellStyle name="SAPBEXexcBad8 4 16" xfId="12900"/>
    <cellStyle name="SAPBEXexcBad8 4 17" xfId="12901"/>
    <cellStyle name="SAPBEXexcBad8 4 18" xfId="12902"/>
    <cellStyle name="SAPBEXexcBad8 4 19" xfId="12903"/>
    <cellStyle name="SAPBEXexcBad8 4 2" xfId="12904"/>
    <cellStyle name="SAPBEXexcBad8 4 2 2" xfId="12905"/>
    <cellStyle name="SAPBEXexcBad8 4 2 2 2" xfId="12906"/>
    <cellStyle name="SAPBEXexcBad8 4 2 2 2 2" xfId="12907"/>
    <cellStyle name="SAPBEXexcBad8 4 2 2 2 2 2" xfId="12908"/>
    <cellStyle name="SAPBEXexcBad8 4 2 2 2 3" xfId="12909"/>
    <cellStyle name="SAPBEXexcBad8 4 2 2 3" xfId="12910"/>
    <cellStyle name="SAPBEXexcBad8 4 2 2 3 2" xfId="12911"/>
    <cellStyle name="SAPBEXexcBad8 4 2 2 3 2 2" xfId="12912"/>
    <cellStyle name="SAPBEXexcBad8 4 2 2 4" xfId="12913"/>
    <cellStyle name="SAPBEXexcBad8 4 2 2 4 2" xfId="12914"/>
    <cellStyle name="SAPBEXexcBad8 4 2 3" xfId="12915"/>
    <cellStyle name="SAPBEXexcBad8 4 2 3 2" xfId="12916"/>
    <cellStyle name="SAPBEXexcBad8 4 2 3 2 2" xfId="12917"/>
    <cellStyle name="SAPBEXexcBad8 4 2 3 3" xfId="12918"/>
    <cellStyle name="SAPBEXexcBad8 4 2 4" xfId="12919"/>
    <cellStyle name="SAPBEXexcBad8 4 2 4 2" xfId="12920"/>
    <cellStyle name="SAPBEXexcBad8 4 2 4 2 2" xfId="12921"/>
    <cellStyle name="SAPBEXexcBad8 4 2 5" xfId="12922"/>
    <cellStyle name="SAPBEXexcBad8 4 2 5 2" xfId="12923"/>
    <cellStyle name="SAPBEXexcBad8 4 20" xfId="12924"/>
    <cellStyle name="SAPBEXexcBad8 4 21" xfId="12925"/>
    <cellStyle name="SAPBEXexcBad8 4 22" xfId="12926"/>
    <cellStyle name="SAPBEXexcBad8 4 23" xfId="12927"/>
    <cellStyle name="SAPBEXexcBad8 4 24" xfId="12928"/>
    <cellStyle name="SAPBEXexcBad8 4 25" xfId="12929"/>
    <cellStyle name="SAPBEXexcBad8 4 26" xfId="12930"/>
    <cellStyle name="SAPBEXexcBad8 4 27" xfId="12931"/>
    <cellStyle name="SAPBEXexcBad8 4 3" xfId="12932"/>
    <cellStyle name="SAPBEXexcBad8 4 4" xfId="12933"/>
    <cellStyle name="SAPBEXexcBad8 4 5" xfId="12934"/>
    <cellStyle name="SAPBEXexcBad8 4 6" xfId="12935"/>
    <cellStyle name="SAPBEXexcBad8 4 7" xfId="12936"/>
    <cellStyle name="SAPBEXexcBad8 4 8" xfId="12937"/>
    <cellStyle name="SAPBEXexcBad8 4 9" xfId="12938"/>
    <cellStyle name="SAPBEXexcBad8 5" xfId="745"/>
    <cellStyle name="SAPBEXexcBad8 5 10" xfId="12939"/>
    <cellStyle name="SAPBEXexcBad8 5 11" xfId="12940"/>
    <cellStyle name="SAPBEXexcBad8 5 12" xfId="12941"/>
    <cellStyle name="SAPBEXexcBad8 5 13" xfId="12942"/>
    <cellStyle name="SAPBEXexcBad8 5 14" xfId="12943"/>
    <cellStyle name="SAPBEXexcBad8 5 15" xfId="12944"/>
    <cellStyle name="SAPBEXexcBad8 5 16" xfId="12945"/>
    <cellStyle name="SAPBEXexcBad8 5 17" xfId="12946"/>
    <cellStyle name="SAPBEXexcBad8 5 18" xfId="12947"/>
    <cellStyle name="SAPBEXexcBad8 5 19" xfId="12948"/>
    <cellStyle name="SAPBEXexcBad8 5 2" xfId="12949"/>
    <cellStyle name="SAPBEXexcBad8 5 2 2" xfId="12950"/>
    <cellStyle name="SAPBEXexcBad8 5 2 2 2" xfId="12951"/>
    <cellStyle name="SAPBEXexcBad8 5 2 2 2 2" xfId="12952"/>
    <cellStyle name="SAPBEXexcBad8 5 2 2 2 2 2" xfId="12953"/>
    <cellStyle name="SAPBEXexcBad8 5 2 2 2 3" xfId="12954"/>
    <cellStyle name="SAPBEXexcBad8 5 2 2 3" xfId="12955"/>
    <cellStyle name="SAPBEXexcBad8 5 2 2 3 2" xfId="12956"/>
    <cellStyle name="SAPBEXexcBad8 5 2 2 3 2 2" xfId="12957"/>
    <cellStyle name="SAPBEXexcBad8 5 2 2 4" xfId="12958"/>
    <cellStyle name="SAPBEXexcBad8 5 2 2 4 2" xfId="12959"/>
    <cellStyle name="SAPBEXexcBad8 5 2 3" xfId="12960"/>
    <cellStyle name="SAPBEXexcBad8 5 2 3 2" xfId="12961"/>
    <cellStyle name="SAPBEXexcBad8 5 2 3 2 2" xfId="12962"/>
    <cellStyle name="SAPBEXexcBad8 5 2 3 3" xfId="12963"/>
    <cellStyle name="SAPBEXexcBad8 5 2 4" xfId="12964"/>
    <cellStyle name="SAPBEXexcBad8 5 2 4 2" xfId="12965"/>
    <cellStyle name="SAPBEXexcBad8 5 2 4 2 2" xfId="12966"/>
    <cellStyle name="SAPBEXexcBad8 5 2 5" xfId="12967"/>
    <cellStyle name="SAPBEXexcBad8 5 2 5 2" xfId="12968"/>
    <cellStyle name="SAPBEXexcBad8 5 20" xfId="12969"/>
    <cellStyle name="SAPBEXexcBad8 5 21" xfId="12970"/>
    <cellStyle name="SAPBEXexcBad8 5 22" xfId="12971"/>
    <cellStyle name="SAPBEXexcBad8 5 23" xfId="12972"/>
    <cellStyle name="SAPBEXexcBad8 5 24" xfId="12973"/>
    <cellStyle name="SAPBEXexcBad8 5 25" xfId="12974"/>
    <cellStyle name="SAPBEXexcBad8 5 26" xfId="12975"/>
    <cellStyle name="SAPBEXexcBad8 5 27" xfId="12976"/>
    <cellStyle name="SAPBEXexcBad8 5 3" xfId="12977"/>
    <cellStyle name="SAPBEXexcBad8 5 4" xfId="12978"/>
    <cellStyle name="SAPBEXexcBad8 5 5" xfId="12979"/>
    <cellStyle name="SAPBEXexcBad8 5 6" xfId="12980"/>
    <cellStyle name="SAPBEXexcBad8 5 7" xfId="12981"/>
    <cellStyle name="SAPBEXexcBad8 5 8" xfId="12982"/>
    <cellStyle name="SAPBEXexcBad8 5 9" xfId="12983"/>
    <cellStyle name="SAPBEXexcBad8 6" xfId="746"/>
    <cellStyle name="SAPBEXexcBad8 6 10" xfId="12984"/>
    <cellStyle name="SAPBEXexcBad8 6 11" xfId="12985"/>
    <cellStyle name="SAPBEXexcBad8 6 12" xfId="12986"/>
    <cellStyle name="SAPBEXexcBad8 6 13" xfId="12987"/>
    <cellStyle name="SAPBEXexcBad8 6 14" xfId="12988"/>
    <cellStyle name="SAPBEXexcBad8 6 15" xfId="12989"/>
    <cellStyle name="SAPBEXexcBad8 6 16" xfId="12990"/>
    <cellStyle name="SAPBEXexcBad8 6 17" xfId="12991"/>
    <cellStyle name="SAPBEXexcBad8 6 18" xfId="12992"/>
    <cellStyle name="SAPBEXexcBad8 6 19" xfId="12993"/>
    <cellStyle name="SAPBEXexcBad8 6 2" xfId="12994"/>
    <cellStyle name="SAPBEXexcBad8 6 2 2" xfId="12995"/>
    <cellStyle name="SAPBEXexcBad8 6 2 2 2" xfId="12996"/>
    <cellStyle name="SAPBEXexcBad8 6 2 2 2 2" xfId="12997"/>
    <cellStyle name="SAPBEXexcBad8 6 2 2 2 2 2" xfId="12998"/>
    <cellStyle name="SAPBEXexcBad8 6 2 2 2 3" xfId="12999"/>
    <cellStyle name="SAPBEXexcBad8 6 2 2 3" xfId="13000"/>
    <cellStyle name="SAPBEXexcBad8 6 2 2 3 2" xfId="13001"/>
    <cellStyle name="SAPBEXexcBad8 6 2 2 3 2 2" xfId="13002"/>
    <cellStyle name="SAPBEXexcBad8 6 2 2 4" xfId="13003"/>
    <cellStyle name="SAPBEXexcBad8 6 2 2 4 2" xfId="13004"/>
    <cellStyle name="SAPBEXexcBad8 6 2 3" xfId="13005"/>
    <cellStyle name="SAPBEXexcBad8 6 2 3 2" xfId="13006"/>
    <cellStyle name="SAPBEXexcBad8 6 2 3 2 2" xfId="13007"/>
    <cellStyle name="SAPBEXexcBad8 6 2 3 3" xfId="13008"/>
    <cellStyle name="SAPBEXexcBad8 6 2 4" xfId="13009"/>
    <cellStyle name="SAPBEXexcBad8 6 2 4 2" xfId="13010"/>
    <cellStyle name="SAPBEXexcBad8 6 2 4 2 2" xfId="13011"/>
    <cellStyle name="SAPBEXexcBad8 6 2 5" xfId="13012"/>
    <cellStyle name="SAPBEXexcBad8 6 2 5 2" xfId="13013"/>
    <cellStyle name="SAPBEXexcBad8 6 20" xfId="13014"/>
    <cellStyle name="SAPBEXexcBad8 6 21" xfId="13015"/>
    <cellStyle name="SAPBEXexcBad8 6 22" xfId="13016"/>
    <cellStyle name="SAPBEXexcBad8 6 23" xfId="13017"/>
    <cellStyle name="SAPBEXexcBad8 6 24" xfId="13018"/>
    <cellStyle name="SAPBEXexcBad8 6 25" xfId="13019"/>
    <cellStyle name="SAPBEXexcBad8 6 26" xfId="13020"/>
    <cellStyle name="SAPBEXexcBad8 6 27" xfId="13021"/>
    <cellStyle name="SAPBEXexcBad8 6 3" xfId="13022"/>
    <cellStyle name="SAPBEXexcBad8 6 4" xfId="13023"/>
    <cellStyle name="SAPBEXexcBad8 6 5" xfId="13024"/>
    <cellStyle name="SAPBEXexcBad8 6 6" xfId="13025"/>
    <cellStyle name="SAPBEXexcBad8 6 7" xfId="13026"/>
    <cellStyle name="SAPBEXexcBad8 6 8" xfId="13027"/>
    <cellStyle name="SAPBEXexcBad8 6 9" xfId="13028"/>
    <cellStyle name="SAPBEXexcBad8 7" xfId="747"/>
    <cellStyle name="SAPBEXexcBad8 7 10" xfId="13029"/>
    <cellStyle name="SAPBEXexcBad8 7 11" xfId="13030"/>
    <cellStyle name="SAPBEXexcBad8 7 12" xfId="13031"/>
    <cellStyle name="SAPBEXexcBad8 7 13" xfId="13032"/>
    <cellStyle name="SAPBEXexcBad8 7 14" xfId="13033"/>
    <cellStyle name="SAPBEXexcBad8 7 15" xfId="13034"/>
    <cellStyle name="SAPBEXexcBad8 7 16" xfId="13035"/>
    <cellStyle name="SAPBEXexcBad8 7 17" xfId="13036"/>
    <cellStyle name="SAPBEXexcBad8 7 18" xfId="13037"/>
    <cellStyle name="SAPBEXexcBad8 7 19" xfId="13038"/>
    <cellStyle name="SAPBEXexcBad8 7 2" xfId="13039"/>
    <cellStyle name="SAPBEXexcBad8 7 2 2" xfId="13040"/>
    <cellStyle name="SAPBEXexcBad8 7 2 2 2" xfId="13041"/>
    <cellStyle name="SAPBEXexcBad8 7 2 2 2 2" xfId="13042"/>
    <cellStyle name="SAPBEXexcBad8 7 2 2 2 2 2" xfId="13043"/>
    <cellStyle name="SAPBEXexcBad8 7 2 2 2 3" xfId="13044"/>
    <cellStyle name="SAPBEXexcBad8 7 2 2 3" xfId="13045"/>
    <cellStyle name="SAPBEXexcBad8 7 2 2 3 2" xfId="13046"/>
    <cellStyle name="SAPBEXexcBad8 7 2 2 3 2 2" xfId="13047"/>
    <cellStyle name="SAPBEXexcBad8 7 2 2 4" xfId="13048"/>
    <cellStyle name="SAPBEXexcBad8 7 2 2 4 2" xfId="13049"/>
    <cellStyle name="SAPBEXexcBad8 7 2 3" xfId="13050"/>
    <cellStyle name="SAPBEXexcBad8 7 2 3 2" xfId="13051"/>
    <cellStyle name="SAPBEXexcBad8 7 2 3 2 2" xfId="13052"/>
    <cellStyle name="SAPBEXexcBad8 7 2 3 3" xfId="13053"/>
    <cellStyle name="SAPBEXexcBad8 7 2 4" xfId="13054"/>
    <cellStyle name="SAPBEXexcBad8 7 2 4 2" xfId="13055"/>
    <cellStyle name="SAPBEXexcBad8 7 2 4 2 2" xfId="13056"/>
    <cellStyle name="SAPBEXexcBad8 7 2 5" xfId="13057"/>
    <cellStyle name="SAPBEXexcBad8 7 2 5 2" xfId="13058"/>
    <cellStyle name="SAPBEXexcBad8 7 20" xfId="13059"/>
    <cellStyle name="SAPBEXexcBad8 7 21" xfId="13060"/>
    <cellStyle name="SAPBEXexcBad8 7 22" xfId="13061"/>
    <cellStyle name="SAPBEXexcBad8 7 23" xfId="13062"/>
    <cellStyle name="SAPBEXexcBad8 7 24" xfId="13063"/>
    <cellStyle name="SAPBEXexcBad8 7 25" xfId="13064"/>
    <cellStyle name="SAPBEXexcBad8 7 26" xfId="13065"/>
    <cellStyle name="SAPBEXexcBad8 7 27" xfId="13066"/>
    <cellStyle name="SAPBEXexcBad8 7 3" xfId="13067"/>
    <cellStyle name="SAPBEXexcBad8 7 4" xfId="13068"/>
    <cellStyle name="SAPBEXexcBad8 7 5" xfId="13069"/>
    <cellStyle name="SAPBEXexcBad8 7 6" xfId="13070"/>
    <cellStyle name="SAPBEXexcBad8 7 7" xfId="13071"/>
    <cellStyle name="SAPBEXexcBad8 7 8" xfId="13072"/>
    <cellStyle name="SAPBEXexcBad8 7 9" xfId="13073"/>
    <cellStyle name="SAPBEXexcBad8 8" xfId="729"/>
    <cellStyle name="SAPBEXexcBad8 8 10" xfId="13074"/>
    <cellStyle name="SAPBEXexcBad8 8 11" xfId="13075"/>
    <cellStyle name="SAPBEXexcBad8 8 12" xfId="13076"/>
    <cellStyle name="SAPBEXexcBad8 8 13" xfId="13077"/>
    <cellStyle name="SAPBEXexcBad8 8 14" xfId="13078"/>
    <cellStyle name="SAPBEXexcBad8 8 15" xfId="13079"/>
    <cellStyle name="SAPBEXexcBad8 8 16" xfId="13080"/>
    <cellStyle name="SAPBEXexcBad8 8 17" xfId="13081"/>
    <cellStyle name="SAPBEXexcBad8 8 18" xfId="13082"/>
    <cellStyle name="SAPBEXexcBad8 8 19" xfId="13083"/>
    <cellStyle name="SAPBEXexcBad8 8 2" xfId="13084"/>
    <cellStyle name="SAPBEXexcBad8 8 2 2" xfId="13085"/>
    <cellStyle name="SAPBEXexcBad8 8 2 2 2" xfId="13086"/>
    <cellStyle name="SAPBEXexcBad8 8 2 2 2 2" xfId="13087"/>
    <cellStyle name="SAPBEXexcBad8 8 2 2 2 2 2" xfId="13088"/>
    <cellStyle name="SAPBEXexcBad8 8 2 2 2 3" xfId="13089"/>
    <cellStyle name="SAPBEXexcBad8 8 2 2 3" xfId="13090"/>
    <cellStyle name="SAPBEXexcBad8 8 2 2 3 2" xfId="13091"/>
    <cellStyle name="SAPBEXexcBad8 8 2 2 3 2 2" xfId="13092"/>
    <cellStyle name="SAPBEXexcBad8 8 2 2 4" xfId="13093"/>
    <cellStyle name="SAPBEXexcBad8 8 2 2 4 2" xfId="13094"/>
    <cellStyle name="SAPBEXexcBad8 8 2 3" xfId="13095"/>
    <cellStyle name="SAPBEXexcBad8 8 2 3 2" xfId="13096"/>
    <cellStyle name="SAPBEXexcBad8 8 2 3 2 2" xfId="13097"/>
    <cellStyle name="SAPBEXexcBad8 8 2 3 3" xfId="13098"/>
    <cellStyle name="SAPBEXexcBad8 8 2 4" xfId="13099"/>
    <cellStyle name="SAPBEXexcBad8 8 2 4 2" xfId="13100"/>
    <cellStyle name="SAPBEXexcBad8 8 2 4 2 2" xfId="13101"/>
    <cellStyle name="SAPBEXexcBad8 8 2 5" xfId="13102"/>
    <cellStyle name="SAPBEXexcBad8 8 2 5 2" xfId="13103"/>
    <cellStyle name="SAPBEXexcBad8 8 20" xfId="13104"/>
    <cellStyle name="SAPBEXexcBad8 8 21" xfId="13105"/>
    <cellStyle name="SAPBEXexcBad8 8 22" xfId="13106"/>
    <cellStyle name="SAPBEXexcBad8 8 23" xfId="13107"/>
    <cellStyle name="SAPBEXexcBad8 8 24" xfId="13108"/>
    <cellStyle name="SAPBEXexcBad8 8 25" xfId="13109"/>
    <cellStyle name="SAPBEXexcBad8 8 26" xfId="13110"/>
    <cellStyle name="SAPBEXexcBad8 8 27" xfId="13111"/>
    <cellStyle name="SAPBEXexcBad8 8 3" xfId="13112"/>
    <cellStyle name="SAPBEXexcBad8 8 4" xfId="13113"/>
    <cellStyle name="SAPBEXexcBad8 8 5" xfId="13114"/>
    <cellStyle name="SAPBEXexcBad8 8 6" xfId="13115"/>
    <cellStyle name="SAPBEXexcBad8 8 7" xfId="13116"/>
    <cellStyle name="SAPBEXexcBad8 8 8" xfId="13117"/>
    <cellStyle name="SAPBEXexcBad8 8 9" xfId="13118"/>
    <cellStyle name="SAPBEXexcBad8 9" xfId="1317"/>
    <cellStyle name="SAPBEXexcBad8 9 10" xfId="13119"/>
    <cellStyle name="SAPBEXexcBad8 9 11" xfId="13120"/>
    <cellStyle name="SAPBEXexcBad8 9 12" xfId="13121"/>
    <cellStyle name="SAPBEXexcBad8 9 13" xfId="13122"/>
    <cellStyle name="SAPBEXexcBad8 9 14" xfId="13123"/>
    <cellStyle name="SAPBEXexcBad8 9 15" xfId="13124"/>
    <cellStyle name="SAPBEXexcBad8 9 16" xfId="13125"/>
    <cellStyle name="SAPBEXexcBad8 9 17" xfId="13126"/>
    <cellStyle name="SAPBEXexcBad8 9 18" xfId="13127"/>
    <cellStyle name="SAPBEXexcBad8 9 19" xfId="13128"/>
    <cellStyle name="SAPBEXexcBad8 9 2" xfId="13129"/>
    <cellStyle name="SAPBEXexcBad8 9 2 2" xfId="13130"/>
    <cellStyle name="SAPBEXexcBad8 9 2 2 2" xfId="13131"/>
    <cellStyle name="SAPBEXexcBad8 9 2 2 2 2" xfId="13132"/>
    <cellStyle name="SAPBEXexcBad8 9 2 2 3" xfId="13133"/>
    <cellStyle name="SAPBEXexcBad8 9 2 3" xfId="13134"/>
    <cellStyle name="SAPBEXexcBad8 9 2 3 2" xfId="13135"/>
    <cellStyle name="SAPBEXexcBad8 9 2 3 2 2" xfId="13136"/>
    <cellStyle name="SAPBEXexcBad8 9 2 4" xfId="13137"/>
    <cellStyle name="SAPBEXexcBad8 9 2 4 2" xfId="13138"/>
    <cellStyle name="SAPBEXexcBad8 9 20" xfId="13139"/>
    <cellStyle name="SAPBEXexcBad8 9 21" xfId="13140"/>
    <cellStyle name="SAPBEXexcBad8 9 22" xfId="13141"/>
    <cellStyle name="SAPBEXexcBad8 9 23" xfId="13142"/>
    <cellStyle name="SAPBEXexcBad8 9 24" xfId="13143"/>
    <cellStyle name="SAPBEXexcBad8 9 25" xfId="13144"/>
    <cellStyle name="SAPBEXexcBad8 9 26" xfId="13145"/>
    <cellStyle name="SAPBEXexcBad8 9 27" xfId="13146"/>
    <cellStyle name="SAPBEXexcBad8 9 3" xfId="13147"/>
    <cellStyle name="SAPBEXexcBad8 9 4" xfId="13148"/>
    <cellStyle name="SAPBEXexcBad8 9 5" xfId="13149"/>
    <cellStyle name="SAPBEXexcBad8 9 6" xfId="13150"/>
    <cellStyle name="SAPBEXexcBad8 9 7" xfId="13151"/>
    <cellStyle name="SAPBEXexcBad8 9 8" xfId="13152"/>
    <cellStyle name="SAPBEXexcBad8 9 9" xfId="13153"/>
    <cellStyle name="SAPBEXexcBad8_20120921_SF-grote-ronde-Liesbethdump2" xfId="365"/>
    <cellStyle name="SAPBEXexcBad9" xfId="71"/>
    <cellStyle name="SAPBEXexcBad9 10" xfId="13154"/>
    <cellStyle name="SAPBEXexcBad9 10 2" xfId="13155"/>
    <cellStyle name="SAPBEXexcBad9 10 2 2" xfId="13156"/>
    <cellStyle name="SAPBEXexcBad9 10 2 2 2" xfId="13157"/>
    <cellStyle name="SAPBEXexcBad9 10 2 3" xfId="13158"/>
    <cellStyle name="SAPBEXexcBad9 10 3" xfId="13159"/>
    <cellStyle name="SAPBEXexcBad9 10 3 2" xfId="13160"/>
    <cellStyle name="SAPBEXexcBad9 10 3 2 2" xfId="13161"/>
    <cellStyle name="SAPBEXexcBad9 10 4" xfId="13162"/>
    <cellStyle name="SAPBEXexcBad9 10 4 2" xfId="13163"/>
    <cellStyle name="SAPBEXexcBad9 11" xfId="13164"/>
    <cellStyle name="SAPBEXexcBad9 12" xfId="13165"/>
    <cellStyle name="SAPBEXexcBad9 13" xfId="13166"/>
    <cellStyle name="SAPBEXexcBad9 14" xfId="13167"/>
    <cellStyle name="SAPBEXexcBad9 15" xfId="13168"/>
    <cellStyle name="SAPBEXexcBad9 16" xfId="13169"/>
    <cellStyle name="SAPBEXexcBad9 17" xfId="13170"/>
    <cellStyle name="SAPBEXexcBad9 18" xfId="13171"/>
    <cellStyle name="SAPBEXexcBad9 19" xfId="13172"/>
    <cellStyle name="SAPBEXexcBad9 2" xfId="366"/>
    <cellStyle name="SAPBEXexcBad9 2 10" xfId="13173"/>
    <cellStyle name="SAPBEXexcBad9 2 11" xfId="13174"/>
    <cellStyle name="SAPBEXexcBad9 2 12" xfId="13175"/>
    <cellStyle name="SAPBEXexcBad9 2 13" xfId="13176"/>
    <cellStyle name="SAPBEXexcBad9 2 14" xfId="13177"/>
    <cellStyle name="SAPBEXexcBad9 2 15" xfId="13178"/>
    <cellStyle name="SAPBEXexcBad9 2 16" xfId="13179"/>
    <cellStyle name="SAPBEXexcBad9 2 17" xfId="13180"/>
    <cellStyle name="SAPBEXexcBad9 2 18" xfId="13181"/>
    <cellStyle name="SAPBEXexcBad9 2 19" xfId="13182"/>
    <cellStyle name="SAPBEXexcBad9 2 2" xfId="466"/>
    <cellStyle name="SAPBEXexcBad9 2 2 10" xfId="13183"/>
    <cellStyle name="SAPBEXexcBad9 2 2 11" xfId="13184"/>
    <cellStyle name="SAPBEXexcBad9 2 2 12" xfId="13185"/>
    <cellStyle name="SAPBEXexcBad9 2 2 13" xfId="13186"/>
    <cellStyle name="SAPBEXexcBad9 2 2 14" xfId="13187"/>
    <cellStyle name="SAPBEXexcBad9 2 2 15" xfId="13188"/>
    <cellStyle name="SAPBEXexcBad9 2 2 16" xfId="13189"/>
    <cellStyle name="SAPBEXexcBad9 2 2 17" xfId="13190"/>
    <cellStyle name="SAPBEXexcBad9 2 2 18" xfId="13191"/>
    <cellStyle name="SAPBEXexcBad9 2 2 19" xfId="13192"/>
    <cellStyle name="SAPBEXexcBad9 2 2 2" xfId="749"/>
    <cellStyle name="SAPBEXexcBad9 2 2 2 10" xfId="13193"/>
    <cellStyle name="SAPBEXexcBad9 2 2 2 11" xfId="13194"/>
    <cellStyle name="SAPBEXexcBad9 2 2 2 12" xfId="13195"/>
    <cellStyle name="SAPBEXexcBad9 2 2 2 13" xfId="13196"/>
    <cellStyle name="SAPBEXexcBad9 2 2 2 14" xfId="13197"/>
    <cellStyle name="SAPBEXexcBad9 2 2 2 15" xfId="13198"/>
    <cellStyle name="SAPBEXexcBad9 2 2 2 16" xfId="13199"/>
    <cellStyle name="SAPBEXexcBad9 2 2 2 17" xfId="13200"/>
    <cellStyle name="SAPBEXexcBad9 2 2 2 18" xfId="13201"/>
    <cellStyle name="SAPBEXexcBad9 2 2 2 19" xfId="13202"/>
    <cellStyle name="SAPBEXexcBad9 2 2 2 2" xfId="13203"/>
    <cellStyle name="SAPBEXexcBad9 2 2 2 2 2" xfId="13204"/>
    <cellStyle name="SAPBEXexcBad9 2 2 2 2 2 2" xfId="13205"/>
    <cellStyle name="SAPBEXexcBad9 2 2 2 2 2 2 2" xfId="13206"/>
    <cellStyle name="SAPBEXexcBad9 2 2 2 2 2 2 2 2" xfId="13207"/>
    <cellStyle name="SAPBEXexcBad9 2 2 2 2 2 2 3" xfId="13208"/>
    <cellStyle name="SAPBEXexcBad9 2 2 2 2 2 3" xfId="13209"/>
    <cellStyle name="SAPBEXexcBad9 2 2 2 2 2 3 2" xfId="13210"/>
    <cellStyle name="SAPBEXexcBad9 2 2 2 2 2 3 2 2" xfId="13211"/>
    <cellStyle name="SAPBEXexcBad9 2 2 2 2 2 4" xfId="13212"/>
    <cellStyle name="SAPBEXexcBad9 2 2 2 2 2 4 2" xfId="13213"/>
    <cellStyle name="SAPBEXexcBad9 2 2 2 2 3" xfId="13214"/>
    <cellStyle name="SAPBEXexcBad9 2 2 2 2 3 2" xfId="13215"/>
    <cellStyle name="SAPBEXexcBad9 2 2 2 2 3 2 2" xfId="13216"/>
    <cellStyle name="SAPBEXexcBad9 2 2 2 2 3 3" xfId="13217"/>
    <cellStyle name="SAPBEXexcBad9 2 2 2 2 4" xfId="13218"/>
    <cellStyle name="SAPBEXexcBad9 2 2 2 2 4 2" xfId="13219"/>
    <cellStyle name="SAPBEXexcBad9 2 2 2 2 4 2 2" xfId="13220"/>
    <cellStyle name="SAPBEXexcBad9 2 2 2 2 5" xfId="13221"/>
    <cellStyle name="SAPBEXexcBad9 2 2 2 2 5 2" xfId="13222"/>
    <cellStyle name="SAPBEXexcBad9 2 2 2 20" xfId="13223"/>
    <cellStyle name="SAPBEXexcBad9 2 2 2 21" xfId="13224"/>
    <cellStyle name="SAPBEXexcBad9 2 2 2 22" xfId="13225"/>
    <cellStyle name="SAPBEXexcBad9 2 2 2 23" xfId="13226"/>
    <cellStyle name="SAPBEXexcBad9 2 2 2 24" xfId="13227"/>
    <cellStyle name="SAPBEXexcBad9 2 2 2 25" xfId="13228"/>
    <cellStyle name="SAPBEXexcBad9 2 2 2 26" xfId="13229"/>
    <cellStyle name="SAPBEXexcBad9 2 2 2 27" xfId="13230"/>
    <cellStyle name="SAPBEXexcBad9 2 2 2 3" xfId="13231"/>
    <cellStyle name="SAPBEXexcBad9 2 2 2 4" xfId="13232"/>
    <cellStyle name="SAPBEXexcBad9 2 2 2 5" xfId="13233"/>
    <cellStyle name="SAPBEXexcBad9 2 2 2 6" xfId="13234"/>
    <cellStyle name="SAPBEXexcBad9 2 2 2 7" xfId="13235"/>
    <cellStyle name="SAPBEXexcBad9 2 2 2 8" xfId="13236"/>
    <cellStyle name="SAPBEXexcBad9 2 2 2 9" xfId="13237"/>
    <cellStyle name="SAPBEXexcBad9 2 2 20" xfId="13238"/>
    <cellStyle name="SAPBEXexcBad9 2 2 21" xfId="13239"/>
    <cellStyle name="SAPBEXexcBad9 2 2 22" xfId="13240"/>
    <cellStyle name="SAPBEXexcBad9 2 2 23" xfId="13241"/>
    <cellStyle name="SAPBEXexcBad9 2 2 24" xfId="13242"/>
    <cellStyle name="SAPBEXexcBad9 2 2 25" xfId="13243"/>
    <cellStyle name="SAPBEXexcBad9 2 2 26" xfId="13244"/>
    <cellStyle name="SAPBEXexcBad9 2 2 27" xfId="13245"/>
    <cellStyle name="SAPBEXexcBad9 2 2 28" xfId="13246"/>
    <cellStyle name="SAPBEXexcBad9 2 2 29" xfId="13247"/>
    <cellStyle name="SAPBEXexcBad9 2 2 3" xfId="750"/>
    <cellStyle name="SAPBEXexcBad9 2 2 3 10" xfId="13248"/>
    <cellStyle name="SAPBEXexcBad9 2 2 3 11" xfId="13249"/>
    <cellStyle name="SAPBEXexcBad9 2 2 3 12" xfId="13250"/>
    <cellStyle name="SAPBEXexcBad9 2 2 3 13" xfId="13251"/>
    <cellStyle name="SAPBEXexcBad9 2 2 3 14" xfId="13252"/>
    <cellStyle name="SAPBEXexcBad9 2 2 3 15" xfId="13253"/>
    <cellStyle name="SAPBEXexcBad9 2 2 3 16" xfId="13254"/>
    <cellStyle name="SAPBEXexcBad9 2 2 3 17" xfId="13255"/>
    <cellStyle name="SAPBEXexcBad9 2 2 3 18" xfId="13256"/>
    <cellStyle name="SAPBEXexcBad9 2 2 3 19" xfId="13257"/>
    <cellStyle name="SAPBEXexcBad9 2 2 3 2" xfId="13258"/>
    <cellStyle name="SAPBEXexcBad9 2 2 3 2 2" xfId="13259"/>
    <cellStyle name="SAPBEXexcBad9 2 2 3 2 2 2" xfId="13260"/>
    <cellStyle name="SAPBEXexcBad9 2 2 3 2 2 2 2" xfId="13261"/>
    <cellStyle name="SAPBEXexcBad9 2 2 3 2 2 2 2 2" xfId="13262"/>
    <cellStyle name="SAPBEXexcBad9 2 2 3 2 2 2 3" xfId="13263"/>
    <cellStyle name="SAPBEXexcBad9 2 2 3 2 2 3" xfId="13264"/>
    <cellStyle name="SAPBEXexcBad9 2 2 3 2 2 3 2" xfId="13265"/>
    <cellStyle name="SAPBEXexcBad9 2 2 3 2 2 3 2 2" xfId="13266"/>
    <cellStyle name="SAPBEXexcBad9 2 2 3 2 2 4" xfId="13267"/>
    <cellStyle name="SAPBEXexcBad9 2 2 3 2 2 4 2" xfId="13268"/>
    <cellStyle name="SAPBEXexcBad9 2 2 3 2 3" xfId="13269"/>
    <cellStyle name="SAPBEXexcBad9 2 2 3 2 3 2" xfId="13270"/>
    <cellStyle name="SAPBEXexcBad9 2 2 3 2 3 2 2" xfId="13271"/>
    <cellStyle name="SAPBEXexcBad9 2 2 3 2 3 3" xfId="13272"/>
    <cellStyle name="SAPBEXexcBad9 2 2 3 2 4" xfId="13273"/>
    <cellStyle name="SAPBEXexcBad9 2 2 3 2 4 2" xfId="13274"/>
    <cellStyle name="SAPBEXexcBad9 2 2 3 2 4 2 2" xfId="13275"/>
    <cellStyle name="SAPBEXexcBad9 2 2 3 2 5" xfId="13276"/>
    <cellStyle name="SAPBEXexcBad9 2 2 3 2 5 2" xfId="13277"/>
    <cellStyle name="SAPBEXexcBad9 2 2 3 20" xfId="13278"/>
    <cellStyle name="SAPBEXexcBad9 2 2 3 21" xfId="13279"/>
    <cellStyle name="SAPBEXexcBad9 2 2 3 22" xfId="13280"/>
    <cellStyle name="SAPBEXexcBad9 2 2 3 23" xfId="13281"/>
    <cellStyle name="SAPBEXexcBad9 2 2 3 24" xfId="13282"/>
    <cellStyle name="SAPBEXexcBad9 2 2 3 25" xfId="13283"/>
    <cellStyle name="SAPBEXexcBad9 2 2 3 26" xfId="13284"/>
    <cellStyle name="SAPBEXexcBad9 2 2 3 27" xfId="13285"/>
    <cellStyle name="SAPBEXexcBad9 2 2 3 3" xfId="13286"/>
    <cellStyle name="SAPBEXexcBad9 2 2 3 4" xfId="13287"/>
    <cellStyle name="SAPBEXexcBad9 2 2 3 5" xfId="13288"/>
    <cellStyle name="SAPBEXexcBad9 2 2 3 6" xfId="13289"/>
    <cellStyle name="SAPBEXexcBad9 2 2 3 7" xfId="13290"/>
    <cellStyle name="SAPBEXexcBad9 2 2 3 8" xfId="13291"/>
    <cellStyle name="SAPBEXexcBad9 2 2 3 9" xfId="13292"/>
    <cellStyle name="SAPBEXexcBad9 2 2 30" xfId="13293"/>
    <cellStyle name="SAPBEXexcBad9 2 2 31" xfId="13294"/>
    <cellStyle name="SAPBEXexcBad9 2 2 32" xfId="13295"/>
    <cellStyle name="SAPBEXexcBad9 2 2 4" xfId="751"/>
    <cellStyle name="SAPBEXexcBad9 2 2 4 10" xfId="13296"/>
    <cellStyle name="SAPBEXexcBad9 2 2 4 11" xfId="13297"/>
    <cellStyle name="SAPBEXexcBad9 2 2 4 12" xfId="13298"/>
    <cellStyle name="SAPBEXexcBad9 2 2 4 13" xfId="13299"/>
    <cellStyle name="SAPBEXexcBad9 2 2 4 14" xfId="13300"/>
    <cellStyle name="SAPBEXexcBad9 2 2 4 15" xfId="13301"/>
    <cellStyle name="SAPBEXexcBad9 2 2 4 16" xfId="13302"/>
    <cellStyle name="SAPBEXexcBad9 2 2 4 17" xfId="13303"/>
    <cellStyle name="SAPBEXexcBad9 2 2 4 18" xfId="13304"/>
    <cellStyle name="SAPBEXexcBad9 2 2 4 19" xfId="13305"/>
    <cellStyle name="SAPBEXexcBad9 2 2 4 2" xfId="13306"/>
    <cellStyle name="SAPBEXexcBad9 2 2 4 2 2" xfId="13307"/>
    <cellStyle name="SAPBEXexcBad9 2 2 4 2 2 2" xfId="13308"/>
    <cellStyle name="SAPBEXexcBad9 2 2 4 2 2 2 2" xfId="13309"/>
    <cellStyle name="SAPBEXexcBad9 2 2 4 2 2 2 2 2" xfId="13310"/>
    <cellStyle name="SAPBEXexcBad9 2 2 4 2 2 2 3" xfId="13311"/>
    <cellStyle name="SAPBEXexcBad9 2 2 4 2 2 3" xfId="13312"/>
    <cellStyle name="SAPBEXexcBad9 2 2 4 2 2 3 2" xfId="13313"/>
    <cellStyle name="SAPBEXexcBad9 2 2 4 2 2 3 2 2" xfId="13314"/>
    <cellStyle name="SAPBEXexcBad9 2 2 4 2 2 4" xfId="13315"/>
    <cellStyle name="SAPBEXexcBad9 2 2 4 2 2 4 2" xfId="13316"/>
    <cellStyle name="SAPBEXexcBad9 2 2 4 2 3" xfId="13317"/>
    <cellStyle name="SAPBEXexcBad9 2 2 4 2 3 2" xfId="13318"/>
    <cellStyle name="SAPBEXexcBad9 2 2 4 2 3 2 2" xfId="13319"/>
    <cellStyle name="SAPBEXexcBad9 2 2 4 2 3 3" xfId="13320"/>
    <cellStyle name="SAPBEXexcBad9 2 2 4 2 4" xfId="13321"/>
    <cellStyle name="SAPBEXexcBad9 2 2 4 2 4 2" xfId="13322"/>
    <cellStyle name="SAPBEXexcBad9 2 2 4 2 4 2 2" xfId="13323"/>
    <cellStyle name="SAPBEXexcBad9 2 2 4 2 5" xfId="13324"/>
    <cellStyle name="SAPBEXexcBad9 2 2 4 2 5 2" xfId="13325"/>
    <cellStyle name="SAPBEXexcBad9 2 2 4 20" xfId="13326"/>
    <cellStyle name="SAPBEXexcBad9 2 2 4 21" xfId="13327"/>
    <cellStyle name="SAPBEXexcBad9 2 2 4 22" xfId="13328"/>
    <cellStyle name="SAPBEXexcBad9 2 2 4 23" xfId="13329"/>
    <cellStyle name="SAPBEXexcBad9 2 2 4 24" xfId="13330"/>
    <cellStyle name="SAPBEXexcBad9 2 2 4 25" xfId="13331"/>
    <cellStyle name="SAPBEXexcBad9 2 2 4 26" xfId="13332"/>
    <cellStyle name="SAPBEXexcBad9 2 2 4 27" xfId="13333"/>
    <cellStyle name="SAPBEXexcBad9 2 2 4 3" xfId="13334"/>
    <cellStyle name="SAPBEXexcBad9 2 2 4 4" xfId="13335"/>
    <cellStyle name="SAPBEXexcBad9 2 2 4 5" xfId="13336"/>
    <cellStyle name="SAPBEXexcBad9 2 2 4 6" xfId="13337"/>
    <cellStyle name="SAPBEXexcBad9 2 2 4 7" xfId="13338"/>
    <cellStyle name="SAPBEXexcBad9 2 2 4 8" xfId="13339"/>
    <cellStyle name="SAPBEXexcBad9 2 2 4 9" xfId="13340"/>
    <cellStyle name="SAPBEXexcBad9 2 2 5" xfId="752"/>
    <cellStyle name="SAPBEXexcBad9 2 2 5 10" xfId="13341"/>
    <cellStyle name="SAPBEXexcBad9 2 2 5 11" xfId="13342"/>
    <cellStyle name="SAPBEXexcBad9 2 2 5 12" xfId="13343"/>
    <cellStyle name="SAPBEXexcBad9 2 2 5 13" xfId="13344"/>
    <cellStyle name="SAPBEXexcBad9 2 2 5 14" xfId="13345"/>
    <cellStyle name="SAPBEXexcBad9 2 2 5 15" xfId="13346"/>
    <cellStyle name="SAPBEXexcBad9 2 2 5 16" xfId="13347"/>
    <cellStyle name="SAPBEXexcBad9 2 2 5 17" xfId="13348"/>
    <cellStyle name="SAPBEXexcBad9 2 2 5 18" xfId="13349"/>
    <cellStyle name="SAPBEXexcBad9 2 2 5 19" xfId="13350"/>
    <cellStyle name="SAPBEXexcBad9 2 2 5 2" xfId="13351"/>
    <cellStyle name="SAPBEXexcBad9 2 2 5 2 2" xfId="13352"/>
    <cellStyle name="SAPBEXexcBad9 2 2 5 2 2 2" xfId="13353"/>
    <cellStyle name="SAPBEXexcBad9 2 2 5 2 2 2 2" xfId="13354"/>
    <cellStyle name="SAPBEXexcBad9 2 2 5 2 2 2 2 2" xfId="13355"/>
    <cellStyle name="SAPBEXexcBad9 2 2 5 2 2 2 3" xfId="13356"/>
    <cellStyle name="SAPBEXexcBad9 2 2 5 2 2 3" xfId="13357"/>
    <cellStyle name="SAPBEXexcBad9 2 2 5 2 2 3 2" xfId="13358"/>
    <cellStyle name="SAPBEXexcBad9 2 2 5 2 2 3 2 2" xfId="13359"/>
    <cellStyle name="SAPBEXexcBad9 2 2 5 2 2 4" xfId="13360"/>
    <cellStyle name="SAPBEXexcBad9 2 2 5 2 2 4 2" xfId="13361"/>
    <cellStyle name="SAPBEXexcBad9 2 2 5 2 3" xfId="13362"/>
    <cellStyle name="SAPBEXexcBad9 2 2 5 2 3 2" xfId="13363"/>
    <cellStyle name="SAPBEXexcBad9 2 2 5 2 3 2 2" xfId="13364"/>
    <cellStyle name="SAPBEXexcBad9 2 2 5 2 3 3" xfId="13365"/>
    <cellStyle name="SAPBEXexcBad9 2 2 5 2 4" xfId="13366"/>
    <cellStyle name="SAPBEXexcBad9 2 2 5 2 4 2" xfId="13367"/>
    <cellStyle name="SAPBEXexcBad9 2 2 5 2 4 2 2" xfId="13368"/>
    <cellStyle name="SAPBEXexcBad9 2 2 5 2 5" xfId="13369"/>
    <cellStyle name="SAPBEXexcBad9 2 2 5 2 5 2" xfId="13370"/>
    <cellStyle name="SAPBEXexcBad9 2 2 5 20" xfId="13371"/>
    <cellStyle name="SAPBEXexcBad9 2 2 5 21" xfId="13372"/>
    <cellStyle name="SAPBEXexcBad9 2 2 5 22" xfId="13373"/>
    <cellStyle name="SAPBEXexcBad9 2 2 5 23" xfId="13374"/>
    <cellStyle name="SAPBEXexcBad9 2 2 5 24" xfId="13375"/>
    <cellStyle name="SAPBEXexcBad9 2 2 5 25" xfId="13376"/>
    <cellStyle name="SAPBEXexcBad9 2 2 5 26" xfId="13377"/>
    <cellStyle name="SAPBEXexcBad9 2 2 5 27" xfId="13378"/>
    <cellStyle name="SAPBEXexcBad9 2 2 5 3" xfId="13379"/>
    <cellStyle name="SAPBEXexcBad9 2 2 5 4" xfId="13380"/>
    <cellStyle name="SAPBEXexcBad9 2 2 5 5" xfId="13381"/>
    <cellStyle name="SAPBEXexcBad9 2 2 5 6" xfId="13382"/>
    <cellStyle name="SAPBEXexcBad9 2 2 5 7" xfId="13383"/>
    <cellStyle name="SAPBEXexcBad9 2 2 5 8" xfId="13384"/>
    <cellStyle name="SAPBEXexcBad9 2 2 5 9" xfId="13385"/>
    <cellStyle name="SAPBEXexcBad9 2 2 6" xfId="753"/>
    <cellStyle name="SAPBEXexcBad9 2 2 6 10" xfId="13386"/>
    <cellStyle name="SAPBEXexcBad9 2 2 6 11" xfId="13387"/>
    <cellStyle name="SAPBEXexcBad9 2 2 6 12" xfId="13388"/>
    <cellStyle name="SAPBEXexcBad9 2 2 6 13" xfId="13389"/>
    <cellStyle name="SAPBEXexcBad9 2 2 6 14" xfId="13390"/>
    <cellStyle name="SAPBEXexcBad9 2 2 6 15" xfId="13391"/>
    <cellStyle name="SAPBEXexcBad9 2 2 6 16" xfId="13392"/>
    <cellStyle name="SAPBEXexcBad9 2 2 6 17" xfId="13393"/>
    <cellStyle name="SAPBEXexcBad9 2 2 6 18" xfId="13394"/>
    <cellStyle name="SAPBEXexcBad9 2 2 6 19" xfId="13395"/>
    <cellStyle name="SAPBEXexcBad9 2 2 6 2" xfId="13396"/>
    <cellStyle name="SAPBEXexcBad9 2 2 6 2 2" xfId="13397"/>
    <cellStyle name="SAPBEXexcBad9 2 2 6 2 2 2" xfId="13398"/>
    <cellStyle name="SAPBEXexcBad9 2 2 6 2 2 2 2" xfId="13399"/>
    <cellStyle name="SAPBEXexcBad9 2 2 6 2 2 2 2 2" xfId="13400"/>
    <cellStyle name="SAPBEXexcBad9 2 2 6 2 2 2 3" xfId="13401"/>
    <cellStyle name="SAPBEXexcBad9 2 2 6 2 2 3" xfId="13402"/>
    <cellStyle name="SAPBEXexcBad9 2 2 6 2 2 3 2" xfId="13403"/>
    <cellStyle name="SAPBEXexcBad9 2 2 6 2 2 3 2 2" xfId="13404"/>
    <cellStyle name="SAPBEXexcBad9 2 2 6 2 2 4" xfId="13405"/>
    <cellStyle name="SAPBEXexcBad9 2 2 6 2 2 4 2" xfId="13406"/>
    <cellStyle name="SAPBEXexcBad9 2 2 6 2 3" xfId="13407"/>
    <cellStyle name="SAPBEXexcBad9 2 2 6 2 3 2" xfId="13408"/>
    <cellStyle name="SAPBEXexcBad9 2 2 6 2 3 2 2" xfId="13409"/>
    <cellStyle name="SAPBEXexcBad9 2 2 6 2 3 3" xfId="13410"/>
    <cellStyle name="SAPBEXexcBad9 2 2 6 2 4" xfId="13411"/>
    <cellStyle name="SAPBEXexcBad9 2 2 6 2 4 2" xfId="13412"/>
    <cellStyle name="SAPBEXexcBad9 2 2 6 2 4 2 2" xfId="13413"/>
    <cellStyle name="SAPBEXexcBad9 2 2 6 2 5" xfId="13414"/>
    <cellStyle name="SAPBEXexcBad9 2 2 6 2 5 2" xfId="13415"/>
    <cellStyle name="SAPBEXexcBad9 2 2 6 20" xfId="13416"/>
    <cellStyle name="SAPBEXexcBad9 2 2 6 21" xfId="13417"/>
    <cellStyle name="SAPBEXexcBad9 2 2 6 22" xfId="13418"/>
    <cellStyle name="SAPBEXexcBad9 2 2 6 23" xfId="13419"/>
    <cellStyle name="SAPBEXexcBad9 2 2 6 24" xfId="13420"/>
    <cellStyle name="SAPBEXexcBad9 2 2 6 25" xfId="13421"/>
    <cellStyle name="SAPBEXexcBad9 2 2 6 26" xfId="13422"/>
    <cellStyle name="SAPBEXexcBad9 2 2 6 27" xfId="13423"/>
    <cellStyle name="SAPBEXexcBad9 2 2 6 3" xfId="13424"/>
    <cellStyle name="SAPBEXexcBad9 2 2 6 4" xfId="13425"/>
    <cellStyle name="SAPBEXexcBad9 2 2 6 5" xfId="13426"/>
    <cellStyle name="SAPBEXexcBad9 2 2 6 6" xfId="13427"/>
    <cellStyle name="SAPBEXexcBad9 2 2 6 7" xfId="13428"/>
    <cellStyle name="SAPBEXexcBad9 2 2 6 8" xfId="13429"/>
    <cellStyle name="SAPBEXexcBad9 2 2 6 9" xfId="13430"/>
    <cellStyle name="SAPBEXexcBad9 2 2 7" xfId="13431"/>
    <cellStyle name="SAPBEXexcBad9 2 2 7 2" xfId="13432"/>
    <cellStyle name="SAPBEXexcBad9 2 2 7 2 2" xfId="13433"/>
    <cellStyle name="SAPBEXexcBad9 2 2 7 2 2 2" xfId="13434"/>
    <cellStyle name="SAPBEXexcBad9 2 2 7 2 2 2 2" xfId="13435"/>
    <cellStyle name="SAPBEXexcBad9 2 2 7 2 2 3" xfId="13436"/>
    <cellStyle name="SAPBEXexcBad9 2 2 7 2 3" xfId="13437"/>
    <cellStyle name="SAPBEXexcBad9 2 2 7 2 3 2" xfId="13438"/>
    <cellStyle name="SAPBEXexcBad9 2 2 7 2 3 2 2" xfId="13439"/>
    <cellStyle name="SAPBEXexcBad9 2 2 7 2 4" xfId="13440"/>
    <cellStyle name="SAPBEXexcBad9 2 2 7 2 4 2" xfId="13441"/>
    <cellStyle name="SAPBEXexcBad9 2 2 7 3" xfId="13442"/>
    <cellStyle name="SAPBEXexcBad9 2 2 7 3 2" xfId="13443"/>
    <cellStyle name="SAPBEXexcBad9 2 2 7 3 2 2" xfId="13444"/>
    <cellStyle name="SAPBEXexcBad9 2 2 7 3 3" xfId="13445"/>
    <cellStyle name="SAPBEXexcBad9 2 2 7 4" xfId="13446"/>
    <cellStyle name="SAPBEXexcBad9 2 2 7 4 2" xfId="13447"/>
    <cellStyle name="SAPBEXexcBad9 2 2 7 4 2 2" xfId="13448"/>
    <cellStyle name="SAPBEXexcBad9 2 2 7 5" xfId="13449"/>
    <cellStyle name="SAPBEXexcBad9 2 2 7 5 2" xfId="13450"/>
    <cellStyle name="SAPBEXexcBad9 2 2 8" xfId="13451"/>
    <cellStyle name="SAPBEXexcBad9 2 2 9" xfId="13452"/>
    <cellStyle name="SAPBEXexcBad9 2 20" xfId="13453"/>
    <cellStyle name="SAPBEXexcBad9 2 21" xfId="13454"/>
    <cellStyle name="SAPBEXexcBad9 2 22" xfId="13455"/>
    <cellStyle name="SAPBEXexcBad9 2 23" xfId="13456"/>
    <cellStyle name="SAPBEXexcBad9 2 24" xfId="13457"/>
    <cellStyle name="SAPBEXexcBad9 2 25" xfId="13458"/>
    <cellStyle name="SAPBEXexcBad9 2 26" xfId="13459"/>
    <cellStyle name="SAPBEXexcBad9 2 27" xfId="13460"/>
    <cellStyle name="SAPBEXexcBad9 2 28" xfId="13461"/>
    <cellStyle name="SAPBEXexcBad9 2 29" xfId="13462"/>
    <cellStyle name="SAPBEXexcBad9 2 3" xfId="754"/>
    <cellStyle name="SAPBEXexcBad9 2 3 10" xfId="13463"/>
    <cellStyle name="SAPBEXexcBad9 2 3 11" xfId="13464"/>
    <cellStyle name="SAPBEXexcBad9 2 3 12" xfId="13465"/>
    <cellStyle name="SAPBEXexcBad9 2 3 13" xfId="13466"/>
    <cellStyle name="SAPBEXexcBad9 2 3 14" xfId="13467"/>
    <cellStyle name="SAPBEXexcBad9 2 3 15" xfId="13468"/>
    <cellStyle name="SAPBEXexcBad9 2 3 16" xfId="13469"/>
    <cellStyle name="SAPBEXexcBad9 2 3 17" xfId="13470"/>
    <cellStyle name="SAPBEXexcBad9 2 3 18" xfId="13471"/>
    <cellStyle name="SAPBEXexcBad9 2 3 19" xfId="13472"/>
    <cellStyle name="SAPBEXexcBad9 2 3 2" xfId="13473"/>
    <cellStyle name="SAPBEXexcBad9 2 3 2 2" xfId="13474"/>
    <cellStyle name="SAPBEXexcBad9 2 3 2 2 2" xfId="13475"/>
    <cellStyle name="SAPBEXexcBad9 2 3 2 2 2 2" xfId="13476"/>
    <cellStyle name="SAPBEXexcBad9 2 3 2 2 2 2 2" xfId="13477"/>
    <cellStyle name="SAPBEXexcBad9 2 3 2 2 2 3" xfId="13478"/>
    <cellStyle name="SAPBEXexcBad9 2 3 2 2 3" xfId="13479"/>
    <cellStyle name="SAPBEXexcBad9 2 3 2 2 3 2" xfId="13480"/>
    <cellStyle name="SAPBEXexcBad9 2 3 2 2 3 2 2" xfId="13481"/>
    <cellStyle name="SAPBEXexcBad9 2 3 2 2 4" xfId="13482"/>
    <cellStyle name="SAPBEXexcBad9 2 3 2 2 4 2" xfId="13483"/>
    <cellStyle name="SAPBEXexcBad9 2 3 2 3" xfId="13484"/>
    <cellStyle name="SAPBEXexcBad9 2 3 2 3 2" xfId="13485"/>
    <cellStyle name="SAPBEXexcBad9 2 3 2 3 2 2" xfId="13486"/>
    <cellStyle name="SAPBEXexcBad9 2 3 2 3 3" xfId="13487"/>
    <cellStyle name="SAPBEXexcBad9 2 3 2 4" xfId="13488"/>
    <cellStyle name="SAPBEXexcBad9 2 3 2 4 2" xfId="13489"/>
    <cellStyle name="SAPBEXexcBad9 2 3 2 4 2 2" xfId="13490"/>
    <cellStyle name="SAPBEXexcBad9 2 3 2 5" xfId="13491"/>
    <cellStyle name="SAPBEXexcBad9 2 3 2 5 2" xfId="13492"/>
    <cellStyle name="SAPBEXexcBad9 2 3 20" xfId="13493"/>
    <cellStyle name="SAPBEXexcBad9 2 3 21" xfId="13494"/>
    <cellStyle name="SAPBEXexcBad9 2 3 22" xfId="13495"/>
    <cellStyle name="SAPBEXexcBad9 2 3 23" xfId="13496"/>
    <cellStyle name="SAPBEXexcBad9 2 3 24" xfId="13497"/>
    <cellStyle name="SAPBEXexcBad9 2 3 25" xfId="13498"/>
    <cellStyle name="SAPBEXexcBad9 2 3 26" xfId="13499"/>
    <cellStyle name="SAPBEXexcBad9 2 3 27" xfId="13500"/>
    <cellStyle name="SAPBEXexcBad9 2 3 3" xfId="13501"/>
    <cellStyle name="SAPBEXexcBad9 2 3 4" xfId="13502"/>
    <cellStyle name="SAPBEXexcBad9 2 3 5" xfId="13503"/>
    <cellStyle name="SAPBEXexcBad9 2 3 6" xfId="13504"/>
    <cellStyle name="SAPBEXexcBad9 2 3 7" xfId="13505"/>
    <cellStyle name="SAPBEXexcBad9 2 3 8" xfId="13506"/>
    <cellStyle name="SAPBEXexcBad9 2 3 9" xfId="13507"/>
    <cellStyle name="SAPBEXexcBad9 2 30" xfId="13508"/>
    <cellStyle name="SAPBEXexcBad9 2 31" xfId="13509"/>
    <cellStyle name="SAPBEXexcBad9 2 32" xfId="13510"/>
    <cellStyle name="SAPBEXexcBad9 2 4" xfId="755"/>
    <cellStyle name="SAPBEXexcBad9 2 4 10" xfId="13511"/>
    <cellStyle name="SAPBEXexcBad9 2 4 11" xfId="13512"/>
    <cellStyle name="SAPBEXexcBad9 2 4 12" xfId="13513"/>
    <cellStyle name="SAPBEXexcBad9 2 4 13" xfId="13514"/>
    <cellStyle name="SAPBEXexcBad9 2 4 14" xfId="13515"/>
    <cellStyle name="SAPBEXexcBad9 2 4 15" xfId="13516"/>
    <cellStyle name="SAPBEXexcBad9 2 4 16" xfId="13517"/>
    <cellStyle name="SAPBEXexcBad9 2 4 17" xfId="13518"/>
    <cellStyle name="SAPBEXexcBad9 2 4 18" xfId="13519"/>
    <cellStyle name="SAPBEXexcBad9 2 4 19" xfId="13520"/>
    <cellStyle name="SAPBEXexcBad9 2 4 2" xfId="13521"/>
    <cellStyle name="SAPBEXexcBad9 2 4 2 2" xfId="13522"/>
    <cellStyle name="SAPBEXexcBad9 2 4 2 2 2" xfId="13523"/>
    <cellStyle name="SAPBEXexcBad9 2 4 2 2 2 2" xfId="13524"/>
    <cellStyle name="SAPBEXexcBad9 2 4 2 2 2 2 2" xfId="13525"/>
    <cellStyle name="SAPBEXexcBad9 2 4 2 2 2 3" xfId="13526"/>
    <cellStyle name="SAPBEXexcBad9 2 4 2 2 3" xfId="13527"/>
    <cellStyle name="SAPBEXexcBad9 2 4 2 2 3 2" xfId="13528"/>
    <cellStyle name="SAPBEXexcBad9 2 4 2 2 3 2 2" xfId="13529"/>
    <cellStyle name="SAPBEXexcBad9 2 4 2 2 4" xfId="13530"/>
    <cellStyle name="SAPBEXexcBad9 2 4 2 2 4 2" xfId="13531"/>
    <cellStyle name="SAPBEXexcBad9 2 4 2 3" xfId="13532"/>
    <cellStyle name="SAPBEXexcBad9 2 4 2 3 2" xfId="13533"/>
    <cellStyle name="SAPBEXexcBad9 2 4 2 3 2 2" xfId="13534"/>
    <cellStyle name="SAPBEXexcBad9 2 4 2 3 3" xfId="13535"/>
    <cellStyle name="SAPBEXexcBad9 2 4 2 4" xfId="13536"/>
    <cellStyle name="SAPBEXexcBad9 2 4 2 4 2" xfId="13537"/>
    <cellStyle name="SAPBEXexcBad9 2 4 2 4 2 2" xfId="13538"/>
    <cellStyle name="SAPBEXexcBad9 2 4 2 5" xfId="13539"/>
    <cellStyle name="SAPBEXexcBad9 2 4 2 5 2" xfId="13540"/>
    <cellStyle name="SAPBEXexcBad9 2 4 20" xfId="13541"/>
    <cellStyle name="SAPBEXexcBad9 2 4 21" xfId="13542"/>
    <cellStyle name="SAPBEXexcBad9 2 4 22" xfId="13543"/>
    <cellStyle name="SAPBEXexcBad9 2 4 23" xfId="13544"/>
    <cellStyle name="SAPBEXexcBad9 2 4 24" xfId="13545"/>
    <cellStyle name="SAPBEXexcBad9 2 4 25" xfId="13546"/>
    <cellStyle name="SAPBEXexcBad9 2 4 26" xfId="13547"/>
    <cellStyle name="SAPBEXexcBad9 2 4 27" xfId="13548"/>
    <cellStyle name="SAPBEXexcBad9 2 4 3" xfId="13549"/>
    <cellStyle name="SAPBEXexcBad9 2 4 4" xfId="13550"/>
    <cellStyle name="SAPBEXexcBad9 2 4 5" xfId="13551"/>
    <cellStyle name="SAPBEXexcBad9 2 4 6" xfId="13552"/>
    <cellStyle name="SAPBEXexcBad9 2 4 7" xfId="13553"/>
    <cellStyle name="SAPBEXexcBad9 2 4 8" xfId="13554"/>
    <cellStyle name="SAPBEXexcBad9 2 4 9" xfId="13555"/>
    <cellStyle name="SAPBEXexcBad9 2 5" xfId="756"/>
    <cellStyle name="SAPBEXexcBad9 2 5 10" xfId="13556"/>
    <cellStyle name="SAPBEXexcBad9 2 5 11" xfId="13557"/>
    <cellStyle name="SAPBEXexcBad9 2 5 12" xfId="13558"/>
    <cellStyle name="SAPBEXexcBad9 2 5 13" xfId="13559"/>
    <cellStyle name="SAPBEXexcBad9 2 5 14" xfId="13560"/>
    <cellStyle name="SAPBEXexcBad9 2 5 15" xfId="13561"/>
    <cellStyle name="SAPBEXexcBad9 2 5 16" xfId="13562"/>
    <cellStyle name="SAPBEXexcBad9 2 5 17" xfId="13563"/>
    <cellStyle name="SAPBEXexcBad9 2 5 18" xfId="13564"/>
    <cellStyle name="SAPBEXexcBad9 2 5 19" xfId="13565"/>
    <cellStyle name="SAPBEXexcBad9 2 5 2" xfId="13566"/>
    <cellStyle name="SAPBEXexcBad9 2 5 2 2" xfId="13567"/>
    <cellStyle name="SAPBEXexcBad9 2 5 2 2 2" xfId="13568"/>
    <cellStyle name="SAPBEXexcBad9 2 5 2 2 2 2" xfId="13569"/>
    <cellStyle name="SAPBEXexcBad9 2 5 2 2 2 2 2" xfId="13570"/>
    <cellStyle name="SAPBEXexcBad9 2 5 2 2 2 3" xfId="13571"/>
    <cellStyle name="SAPBEXexcBad9 2 5 2 2 3" xfId="13572"/>
    <cellStyle name="SAPBEXexcBad9 2 5 2 2 3 2" xfId="13573"/>
    <cellStyle name="SAPBEXexcBad9 2 5 2 2 3 2 2" xfId="13574"/>
    <cellStyle name="SAPBEXexcBad9 2 5 2 2 4" xfId="13575"/>
    <cellStyle name="SAPBEXexcBad9 2 5 2 2 4 2" xfId="13576"/>
    <cellStyle name="SAPBEXexcBad9 2 5 2 3" xfId="13577"/>
    <cellStyle name="SAPBEXexcBad9 2 5 2 3 2" xfId="13578"/>
    <cellStyle name="SAPBEXexcBad9 2 5 2 3 2 2" xfId="13579"/>
    <cellStyle name="SAPBEXexcBad9 2 5 2 3 3" xfId="13580"/>
    <cellStyle name="SAPBEXexcBad9 2 5 2 4" xfId="13581"/>
    <cellStyle name="SAPBEXexcBad9 2 5 2 4 2" xfId="13582"/>
    <cellStyle name="SAPBEXexcBad9 2 5 2 4 2 2" xfId="13583"/>
    <cellStyle name="SAPBEXexcBad9 2 5 2 5" xfId="13584"/>
    <cellStyle name="SAPBEXexcBad9 2 5 2 5 2" xfId="13585"/>
    <cellStyle name="SAPBEXexcBad9 2 5 20" xfId="13586"/>
    <cellStyle name="SAPBEXexcBad9 2 5 21" xfId="13587"/>
    <cellStyle name="SAPBEXexcBad9 2 5 22" xfId="13588"/>
    <cellStyle name="SAPBEXexcBad9 2 5 23" xfId="13589"/>
    <cellStyle name="SAPBEXexcBad9 2 5 24" xfId="13590"/>
    <cellStyle name="SAPBEXexcBad9 2 5 25" xfId="13591"/>
    <cellStyle name="SAPBEXexcBad9 2 5 26" xfId="13592"/>
    <cellStyle name="SAPBEXexcBad9 2 5 27" xfId="13593"/>
    <cellStyle name="SAPBEXexcBad9 2 5 3" xfId="13594"/>
    <cellStyle name="SAPBEXexcBad9 2 5 4" xfId="13595"/>
    <cellStyle name="SAPBEXexcBad9 2 5 5" xfId="13596"/>
    <cellStyle name="SAPBEXexcBad9 2 5 6" xfId="13597"/>
    <cellStyle name="SAPBEXexcBad9 2 5 7" xfId="13598"/>
    <cellStyle name="SAPBEXexcBad9 2 5 8" xfId="13599"/>
    <cellStyle name="SAPBEXexcBad9 2 5 9" xfId="13600"/>
    <cellStyle name="SAPBEXexcBad9 2 6" xfId="757"/>
    <cellStyle name="SAPBEXexcBad9 2 6 10" xfId="13601"/>
    <cellStyle name="SAPBEXexcBad9 2 6 11" xfId="13602"/>
    <cellStyle name="SAPBEXexcBad9 2 6 12" xfId="13603"/>
    <cellStyle name="SAPBEXexcBad9 2 6 13" xfId="13604"/>
    <cellStyle name="SAPBEXexcBad9 2 6 14" xfId="13605"/>
    <cellStyle name="SAPBEXexcBad9 2 6 15" xfId="13606"/>
    <cellStyle name="SAPBEXexcBad9 2 6 16" xfId="13607"/>
    <cellStyle name="SAPBEXexcBad9 2 6 17" xfId="13608"/>
    <cellStyle name="SAPBEXexcBad9 2 6 18" xfId="13609"/>
    <cellStyle name="SAPBEXexcBad9 2 6 19" xfId="13610"/>
    <cellStyle name="SAPBEXexcBad9 2 6 2" xfId="13611"/>
    <cellStyle name="SAPBEXexcBad9 2 6 2 2" xfId="13612"/>
    <cellStyle name="SAPBEXexcBad9 2 6 2 2 2" xfId="13613"/>
    <cellStyle name="SAPBEXexcBad9 2 6 2 2 2 2" xfId="13614"/>
    <cellStyle name="SAPBEXexcBad9 2 6 2 2 2 2 2" xfId="13615"/>
    <cellStyle name="SAPBEXexcBad9 2 6 2 2 2 3" xfId="13616"/>
    <cellStyle name="SAPBEXexcBad9 2 6 2 2 3" xfId="13617"/>
    <cellStyle name="SAPBEXexcBad9 2 6 2 2 3 2" xfId="13618"/>
    <cellStyle name="SAPBEXexcBad9 2 6 2 2 3 2 2" xfId="13619"/>
    <cellStyle name="SAPBEXexcBad9 2 6 2 2 4" xfId="13620"/>
    <cellStyle name="SAPBEXexcBad9 2 6 2 2 4 2" xfId="13621"/>
    <cellStyle name="SAPBEXexcBad9 2 6 2 3" xfId="13622"/>
    <cellStyle name="SAPBEXexcBad9 2 6 2 3 2" xfId="13623"/>
    <cellStyle name="SAPBEXexcBad9 2 6 2 3 2 2" xfId="13624"/>
    <cellStyle name="SAPBEXexcBad9 2 6 2 3 3" xfId="13625"/>
    <cellStyle name="SAPBEXexcBad9 2 6 2 4" xfId="13626"/>
    <cellStyle name="SAPBEXexcBad9 2 6 2 4 2" xfId="13627"/>
    <cellStyle name="SAPBEXexcBad9 2 6 2 4 2 2" xfId="13628"/>
    <cellStyle name="SAPBEXexcBad9 2 6 2 5" xfId="13629"/>
    <cellStyle name="SAPBEXexcBad9 2 6 2 5 2" xfId="13630"/>
    <cellStyle name="SAPBEXexcBad9 2 6 20" xfId="13631"/>
    <cellStyle name="SAPBEXexcBad9 2 6 21" xfId="13632"/>
    <cellStyle name="SAPBEXexcBad9 2 6 22" xfId="13633"/>
    <cellStyle name="SAPBEXexcBad9 2 6 23" xfId="13634"/>
    <cellStyle name="SAPBEXexcBad9 2 6 24" xfId="13635"/>
    <cellStyle name="SAPBEXexcBad9 2 6 25" xfId="13636"/>
    <cellStyle name="SAPBEXexcBad9 2 6 26" xfId="13637"/>
    <cellStyle name="SAPBEXexcBad9 2 6 27" xfId="13638"/>
    <cellStyle name="SAPBEXexcBad9 2 6 3" xfId="13639"/>
    <cellStyle name="SAPBEXexcBad9 2 6 4" xfId="13640"/>
    <cellStyle name="SAPBEXexcBad9 2 6 5" xfId="13641"/>
    <cellStyle name="SAPBEXexcBad9 2 6 6" xfId="13642"/>
    <cellStyle name="SAPBEXexcBad9 2 6 7" xfId="13643"/>
    <cellStyle name="SAPBEXexcBad9 2 6 8" xfId="13644"/>
    <cellStyle name="SAPBEXexcBad9 2 6 9" xfId="13645"/>
    <cellStyle name="SAPBEXexcBad9 2 7" xfId="13646"/>
    <cellStyle name="SAPBEXexcBad9 2 7 2" xfId="13647"/>
    <cellStyle name="SAPBEXexcBad9 2 7 2 2" xfId="13648"/>
    <cellStyle name="SAPBEXexcBad9 2 7 2 2 2" xfId="13649"/>
    <cellStyle name="SAPBEXexcBad9 2 7 2 2 2 2" xfId="13650"/>
    <cellStyle name="SAPBEXexcBad9 2 7 2 2 3" xfId="13651"/>
    <cellStyle name="SAPBEXexcBad9 2 7 2 3" xfId="13652"/>
    <cellStyle name="SAPBEXexcBad9 2 7 2 3 2" xfId="13653"/>
    <cellStyle name="SAPBEXexcBad9 2 7 2 3 2 2" xfId="13654"/>
    <cellStyle name="SAPBEXexcBad9 2 7 2 4" xfId="13655"/>
    <cellStyle name="SAPBEXexcBad9 2 7 2 4 2" xfId="13656"/>
    <cellStyle name="SAPBEXexcBad9 2 7 3" xfId="13657"/>
    <cellStyle name="SAPBEXexcBad9 2 7 3 2" xfId="13658"/>
    <cellStyle name="SAPBEXexcBad9 2 7 3 2 2" xfId="13659"/>
    <cellStyle name="SAPBEXexcBad9 2 7 3 3" xfId="13660"/>
    <cellStyle name="SAPBEXexcBad9 2 7 4" xfId="13661"/>
    <cellStyle name="SAPBEXexcBad9 2 7 4 2" xfId="13662"/>
    <cellStyle name="SAPBEXexcBad9 2 7 4 2 2" xfId="13663"/>
    <cellStyle name="SAPBEXexcBad9 2 7 5" xfId="13664"/>
    <cellStyle name="SAPBEXexcBad9 2 7 5 2" xfId="13665"/>
    <cellStyle name="SAPBEXexcBad9 2 8" xfId="13666"/>
    <cellStyle name="SAPBEXexcBad9 2 9" xfId="13667"/>
    <cellStyle name="SAPBEXexcBad9 20" xfId="13668"/>
    <cellStyle name="SAPBEXexcBad9 21" xfId="13669"/>
    <cellStyle name="SAPBEXexcBad9 22" xfId="13670"/>
    <cellStyle name="SAPBEXexcBad9 23" xfId="13671"/>
    <cellStyle name="SAPBEXexcBad9 24" xfId="13672"/>
    <cellStyle name="SAPBEXexcBad9 25" xfId="13673"/>
    <cellStyle name="SAPBEXexcBad9 26" xfId="13674"/>
    <cellStyle name="SAPBEXexcBad9 27" xfId="13675"/>
    <cellStyle name="SAPBEXexcBad9 28" xfId="13676"/>
    <cellStyle name="SAPBEXexcBad9 29" xfId="13677"/>
    <cellStyle name="SAPBEXexcBad9 3" xfId="467"/>
    <cellStyle name="SAPBEXexcBad9 3 10" xfId="13678"/>
    <cellStyle name="SAPBEXexcBad9 3 11" xfId="13679"/>
    <cellStyle name="SAPBEXexcBad9 3 12" xfId="13680"/>
    <cellStyle name="SAPBEXexcBad9 3 13" xfId="13681"/>
    <cellStyle name="SAPBEXexcBad9 3 14" xfId="13682"/>
    <cellStyle name="SAPBEXexcBad9 3 15" xfId="13683"/>
    <cellStyle name="SAPBEXexcBad9 3 16" xfId="13684"/>
    <cellStyle name="SAPBEXexcBad9 3 17" xfId="13685"/>
    <cellStyle name="SAPBEXexcBad9 3 18" xfId="13686"/>
    <cellStyle name="SAPBEXexcBad9 3 19" xfId="13687"/>
    <cellStyle name="SAPBEXexcBad9 3 2" xfId="758"/>
    <cellStyle name="SAPBEXexcBad9 3 2 10" xfId="13688"/>
    <cellStyle name="SAPBEXexcBad9 3 2 11" xfId="13689"/>
    <cellStyle name="SAPBEXexcBad9 3 2 12" xfId="13690"/>
    <cellStyle name="SAPBEXexcBad9 3 2 13" xfId="13691"/>
    <cellStyle name="SAPBEXexcBad9 3 2 14" xfId="13692"/>
    <cellStyle name="SAPBEXexcBad9 3 2 15" xfId="13693"/>
    <cellStyle name="SAPBEXexcBad9 3 2 16" xfId="13694"/>
    <cellStyle name="SAPBEXexcBad9 3 2 17" xfId="13695"/>
    <cellStyle name="SAPBEXexcBad9 3 2 18" xfId="13696"/>
    <cellStyle name="SAPBEXexcBad9 3 2 19" xfId="13697"/>
    <cellStyle name="SAPBEXexcBad9 3 2 2" xfId="13698"/>
    <cellStyle name="SAPBEXexcBad9 3 2 2 2" xfId="13699"/>
    <cellStyle name="SAPBEXexcBad9 3 2 2 2 2" xfId="13700"/>
    <cellStyle name="SAPBEXexcBad9 3 2 2 2 2 2" xfId="13701"/>
    <cellStyle name="SAPBEXexcBad9 3 2 2 2 2 2 2" xfId="13702"/>
    <cellStyle name="SAPBEXexcBad9 3 2 2 2 2 3" xfId="13703"/>
    <cellStyle name="SAPBEXexcBad9 3 2 2 2 3" xfId="13704"/>
    <cellStyle name="SAPBEXexcBad9 3 2 2 2 3 2" xfId="13705"/>
    <cellStyle name="SAPBEXexcBad9 3 2 2 2 3 2 2" xfId="13706"/>
    <cellStyle name="SAPBEXexcBad9 3 2 2 2 4" xfId="13707"/>
    <cellStyle name="SAPBEXexcBad9 3 2 2 2 4 2" xfId="13708"/>
    <cellStyle name="SAPBEXexcBad9 3 2 2 3" xfId="13709"/>
    <cellStyle name="SAPBEXexcBad9 3 2 2 3 2" xfId="13710"/>
    <cellStyle name="SAPBEXexcBad9 3 2 2 3 2 2" xfId="13711"/>
    <cellStyle name="SAPBEXexcBad9 3 2 2 3 3" xfId="13712"/>
    <cellStyle name="SAPBEXexcBad9 3 2 2 4" xfId="13713"/>
    <cellStyle name="SAPBEXexcBad9 3 2 2 4 2" xfId="13714"/>
    <cellStyle name="SAPBEXexcBad9 3 2 2 4 2 2" xfId="13715"/>
    <cellStyle name="SAPBEXexcBad9 3 2 2 5" xfId="13716"/>
    <cellStyle name="SAPBEXexcBad9 3 2 2 5 2" xfId="13717"/>
    <cellStyle name="SAPBEXexcBad9 3 2 20" xfId="13718"/>
    <cellStyle name="SAPBEXexcBad9 3 2 21" xfId="13719"/>
    <cellStyle name="SAPBEXexcBad9 3 2 22" xfId="13720"/>
    <cellStyle name="SAPBEXexcBad9 3 2 23" xfId="13721"/>
    <cellStyle name="SAPBEXexcBad9 3 2 24" xfId="13722"/>
    <cellStyle name="SAPBEXexcBad9 3 2 25" xfId="13723"/>
    <cellStyle name="SAPBEXexcBad9 3 2 26" xfId="13724"/>
    <cellStyle name="SAPBEXexcBad9 3 2 27" xfId="13725"/>
    <cellStyle name="SAPBEXexcBad9 3 2 3" xfId="13726"/>
    <cellStyle name="SAPBEXexcBad9 3 2 4" xfId="13727"/>
    <cellStyle name="SAPBEXexcBad9 3 2 5" xfId="13728"/>
    <cellStyle name="SAPBEXexcBad9 3 2 6" xfId="13729"/>
    <cellStyle name="SAPBEXexcBad9 3 2 7" xfId="13730"/>
    <cellStyle name="SAPBEXexcBad9 3 2 8" xfId="13731"/>
    <cellStyle name="SAPBEXexcBad9 3 2 9" xfId="13732"/>
    <cellStyle name="SAPBEXexcBad9 3 20" xfId="13733"/>
    <cellStyle name="SAPBEXexcBad9 3 21" xfId="13734"/>
    <cellStyle name="SAPBEXexcBad9 3 22" xfId="13735"/>
    <cellStyle name="SAPBEXexcBad9 3 23" xfId="13736"/>
    <cellStyle name="SAPBEXexcBad9 3 24" xfId="13737"/>
    <cellStyle name="SAPBEXexcBad9 3 25" xfId="13738"/>
    <cellStyle name="SAPBEXexcBad9 3 26" xfId="13739"/>
    <cellStyle name="SAPBEXexcBad9 3 27" xfId="13740"/>
    <cellStyle name="SAPBEXexcBad9 3 28" xfId="13741"/>
    <cellStyle name="SAPBEXexcBad9 3 29" xfId="13742"/>
    <cellStyle name="SAPBEXexcBad9 3 3" xfId="759"/>
    <cellStyle name="SAPBEXexcBad9 3 3 10" xfId="13743"/>
    <cellStyle name="SAPBEXexcBad9 3 3 11" xfId="13744"/>
    <cellStyle name="SAPBEXexcBad9 3 3 12" xfId="13745"/>
    <cellStyle name="SAPBEXexcBad9 3 3 13" xfId="13746"/>
    <cellStyle name="SAPBEXexcBad9 3 3 14" xfId="13747"/>
    <cellStyle name="SAPBEXexcBad9 3 3 15" xfId="13748"/>
    <cellStyle name="SAPBEXexcBad9 3 3 16" xfId="13749"/>
    <cellStyle name="SAPBEXexcBad9 3 3 17" xfId="13750"/>
    <cellStyle name="SAPBEXexcBad9 3 3 18" xfId="13751"/>
    <cellStyle name="SAPBEXexcBad9 3 3 19" xfId="13752"/>
    <cellStyle name="SAPBEXexcBad9 3 3 2" xfId="13753"/>
    <cellStyle name="SAPBEXexcBad9 3 3 2 2" xfId="13754"/>
    <cellStyle name="SAPBEXexcBad9 3 3 2 2 2" xfId="13755"/>
    <cellStyle name="SAPBEXexcBad9 3 3 2 2 2 2" xfId="13756"/>
    <cellStyle name="SAPBEXexcBad9 3 3 2 2 2 2 2" xfId="13757"/>
    <cellStyle name="SAPBEXexcBad9 3 3 2 2 2 3" xfId="13758"/>
    <cellStyle name="SAPBEXexcBad9 3 3 2 2 3" xfId="13759"/>
    <cellStyle name="SAPBEXexcBad9 3 3 2 2 3 2" xfId="13760"/>
    <cellStyle name="SAPBEXexcBad9 3 3 2 2 3 2 2" xfId="13761"/>
    <cellStyle name="SAPBEXexcBad9 3 3 2 2 4" xfId="13762"/>
    <cellStyle name="SAPBEXexcBad9 3 3 2 2 4 2" xfId="13763"/>
    <cellStyle name="SAPBEXexcBad9 3 3 2 3" xfId="13764"/>
    <cellStyle name="SAPBEXexcBad9 3 3 2 3 2" xfId="13765"/>
    <cellStyle name="SAPBEXexcBad9 3 3 2 3 2 2" xfId="13766"/>
    <cellStyle name="SAPBEXexcBad9 3 3 2 3 3" xfId="13767"/>
    <cellStyle name="SAPBEXexcBad9 3 3 2 4" xfId="13768"/>
    <cellStyle name="SAPBEXexcBad9 3 3 2 4 2" xfId="13769"/>
    <cellStyle name="SAPBEXexcBad9 3 3 2 4 2 2" xfId="13770"/>
    <cellStyle name="SAPBEXexcBad9 3 3 2 5" xfId="13771"/>
    <cellStyle name="SAPBEXexcBad9 3 3 2 5 2" xfId="13772"/>
    <cellStyle name="SAPBEXexcBad9 3 3 20" xfId="13773"/>
    <cellStyle name="SAPBEXexcBad9 3 3 21" xfId="13774"/>
    <cellStyle name="SAPBEXexcBad9 3 3 22" xfId="13775"/>
    <cellStyle name="SAPBEXexcBad9 3 3 23" xfId="13776"/>
    <cellStyle name="SAPBEXexcBad9 3 3 24" xfId="13777"/>
    <cellStyle name="SAPBEXexcBad9 3 3 25" xfId="13778"/>
    <cellStyle name="SAPBEXexcBad9 3 3 26" xfId="13779"/>
    <cellStyle name="SAPBEXexcBad9 3 3 27" xfId="13780"/>
    <cellStyle name="SAPBEXexcBad9 3 3 3" xfId="13781"/>
    <cellStyle name="SAPBEXexcBad9 3 3 4" xfId="13782"/>
    <cellStyle name="SAPBEXexcBad9 3 3 5" xfId="13783"/>
    <cellStyle name="SAPBEXexcBad9 3 3 6" xfId="13784"/>
    <cellStyle name="SAPBEXexcBad9 3 3 7" xfId="13785"/>
    <cellStyle name="SAPBEXexcBad9 3 3 8" xfId="13786"/>
    <cellStyle name="SAPBEXexcBad9 3 3 9" xfId="13787"/>
    <cellStyle name="SAPBEXexcBad9 3 30" xfId="13788"/>
    <cellStyle name="SAPBEXexcBad9 3 31" xfId="13789"/>
    <cellStyle name="SAPBEXexcBad9 3 32" xfId="13790"/>
    <cellStyle name="SAPBEXexcBad9 3 4" xfId="760"/>
    <cellStyle name="SAPBEXexcBad9 3 4 10" xfId="13791"/>
    <cellStyle name="SAPBEXexcBad9 3 4 11" xfId="13792"/>
    <cellStyle name="SAPBEXexcBad9 3 4 12" xfId="13793"/>
    <cellStyle name="SAPBEXexcBad9 3 4 13" xfId="13794"/>
    <cellStyle name="SAPBEXexcBad9 3 4 14" xfId="13795"/>
    <cellStyle name="SAPBEXexcBad9 3 4 15" xfId="13796"/>
    <cellStyle name="SAPBEXexcBad9 3 4 16" xfId="13797"/>
    <cellStyle name="SAPBEXexcBad9 3 4 17" xfId="13798"/>
    <cellStyle name="SAPBEXexcBad9 3 4 18" xfId="13799"/>
    <cellStyle name="SAPBEXexcBad9 3 4 19" xfId="13800"/>
    <cellStyle name="SAPBEXexcBad9 3 4 2" xfId="13801"/>
    <cellStyle name="SAPBEXexcBad9 3 4 2 2" xfId="13802"/>
    <cellStyle name="SAPBEXexcBad9 3 4 2 2 2" xfId="13803"/>
    <cellStyle name="SAPBEXexcBad9 3 4 2 2 2 2" xfId="13804"/>
    <cellStyle name="SAPBEXexcBad9 3 4 2 2 2 2 2" xfId="13805"/>
    <cellStyle name="SAPBEXexcBad9 3 4 2 2 2 3" xfId="13806"/>
    <cellStyle name="SAPBEXexcBad9 3 4 2 2 3" xfId="13807"/>
    <cellStyle name="SAPBEXexcBad9 3 4 2 2 3 2" xfId="13808"/>
    <cellStyle name="SAPBEXexcBad9 3 4 2 2 3 2 2" xfId="13809"/>
    <cellStyle name="SAPBEXexcBad9 3 4 2 2 4" xfId="13810"/>
    <cellStyle name="SAPBEXexcBad9 3 4 2 2 4 2" xfId="13811"/>
    <cellStyle name="SAPBEXexcBad9 3 4 2 3" xfId="13812"/>
    <cellStyle name="SAPBEXexcBad9 3 4 2 3 2" xfId="13813"/>
    <cellStyle name="SAPBEXexcBad9 3 4 2 3 2 2" xfId="13814"/>
    <cellStyle name="SAPBEXexcBad9 3 4 2 3 3" xfId="13815"/>
    <cellStyle name="SAPBEXexcBad9 3 4 2 4" xfId="13816"/>
    <cellStyle name="SAPBEXexcBad9 3 4 2 4 2" xfId="13817"/>
    <cellStyle name="SAPBEXexcBad9 3 4 2 4 2 2" xfId="13818"/>
    <cellStyle name="SAPBEXexcBad9 3 4 2 5" xfId="13819"/>
    <cellStyle name="SAPBEXexcBad9 3 4 2 5 2" xfId="13820"/>
    <cellStyle name="SAPBEXexcBad9 3 4 20" xfId="13821"/>
    <cellStyle name="SAPBEXexcBad9 3 4 21" xfId="13822"/>
    <cellStyle name="SAPBEXexcBad9 3 4 22" xfId="13823"/>
    <cellStyle name="SAPBEXexcBad9 3 4 23" xfId="13824"/>
    <cellStyle name="SAPBEXexcBad9 3 4 24" xfId="13825"/>
    <cellStyle name="SAPBEXexcBad9 3 4 25" xfId="13826"/>
    <cellStyle name="SAPBEXexcBad9 3 4 26" xfId="13827"/>
    <cellStyle name="SAPBEXexcBad9 3 4 27" xfId="13828"/>
    <cellStyle name="SAPBEXexcBad9 3 4 3" xfId="13829"/>
    <cellStyle name="SAPBEXexcBad9 3 4 4" xfId="13830"/>
    <cellStyle name="SAPBEXexcBad9 3 4 5" xfId="13831"/>
    <cellStyle name="SAPBEXexcBad9 3 4 6" xfId="13832"/>
    <cellStyle name="SAPBEXexcBad9 3 4 7" xfId="13833"/>
    <cellStyle name="SAPBEXexcBad9 3 4 8" xfId="13834"/>
    <cellStyle name="SAPBEXexcBad9 3 4 9" xfId="13835"/>
    <cellStyle name="SAPBEXexcBad9 3 5" xfId="761"/>
    <cellStyle name="SAPBEXexcBad9 3 5 10" xfId="13836"/>
    <cellStyle name="SAPBEXexcBad9 3 5 11" xfId="13837"/>
    <cellStyle name="SAPBEXexcBad9 3 5 12" xfId="13838"/>
    <cellStyle name="SAPBEXexcBad9 3 5 13" xfId="13839"/>
    <cellStyle name="SAPBEXexcBad9 3 5 14" xfId="13840"/>
    <cellStyle name="SAPBEXexcBad9 3 5 15" xfId="13841"/>
    <cellStyle name="SAPBEXexcBad9 3 5 16" xfId="13842"/>
    <cellStyle name="SAPBEXexcBad9 3 5 17" xfId="13843"/>
    <cellStyle name="SAPBEXexcBad9 3 5 18" xfId="13844"/>
    <cellStyle name="SAPBEXexcBad9 3 5 19" xfId="13845"/>
    <cellStyle name="SAPBEXexcBad9 3 5 2" xfId="13846"/>
    <cellStyle name="SAPBEXexcBad9 3 5 2 2" xfId="13847"/>
    <cellStyle name="SAPBEXexcBad9 3 5 2 2 2" xfId="13848"/>
    <cellStyle name="SAPBEXexcBad9 3 5 2 2 2 2" xfId="13849"/>
    <cellStyle name="SAPBEXexcBad9 3 5 2 2 2 2 2" xfId="13850"/>
    <cellStyle name="SAPBEXexcBad9 3 5 2 2 2 3" xfId="13851"/>
    <cellStyle name="SAPBEXexcBad9 3 5 2 2 3" xfId="13852"/>
    <cellStyle name="SAPBEXexcBad9 3 5 2 2 3 2" xfId="13853"/>
    <cellStyle name="SAPBEXexcBad9 3 5 2 2 3 2 2" xfId="13854"/>
    <cellStyle name="SAPBEXexcBad9 3 5 2 2 4" xfId="13855"/>
    <cellStyle name="SAPBEXexcBad9 3 5 2 2 4 2" xfId="13856"/>
    <cellStyle name="SAPBEXexcBad9 3 5 2 3" xfId="13857"/>
    <cellStyle name="SAPBEXexcBad9 3 5 2 3 2" xfId="13858"/>
    <cellStyle name="SAPBEXexcBad9 3 5 2 3 2 2" xfId="13859"/>
    <cellStyle name="SAPBEXexcBad9 3 5 2 3 3" xfId="13860"/>
    <cellStyle name="SAPBEXexcBad9 3 5 2 4" xfId="13861"/>
    <cellStyle name="SAPBEXexcBad9 3 5 2 4 2" xfId="13862"/>
    <cellStyle name="SAPBEXexcBad9 3 5 2 4 2 2" xfId="13863"/>
    <cellStyle name="SAPBEXexcBad9 3 5 2 5" xfId="13864"/>
    <cellStyle name="SAPBEXexcBad9 3 5 2 5 2" xfId="13865"/>
    <cellStyle name="SAPBEXexcBad9 3 5 20" xfId="13866"/>
    <cellStyle name="SAPBEXexcBad9 3 5 21" xfId="13867"/>
    <cellStyle name="SAPBEXexcBad9 3 5 22" xfId="13868"/>
    <cellStyle name="SAPBEXexcBad9 3 5 23" xfId="13869"/>
    <cellStyle name="SAPBEXexcBad9 3 5 24" xfId="13870"/>
    <cellStyle name="SAPBEXexcBad9 3 5 25" xfId="13871"/>
    <cellStyle name="SAPBEXexcBad9 3 5 26" xfId="13872"/>
    <cellStyle name="SAPBEXexcBad9 3 5 27" xfId="13873"/>
    <cellStyle name="SAPBEXexcBad9 3 5 3" xfId="13874"/>
    <cellStyle name="SAPBEXexcBad9 3 5 4" xfId="13875"/>
    <cellStyle name="SAPBEXexcBad9 3 5 5" xfId="13876"/>
    <cellStyle name="SAPBEXexcBad9 3 5 6" xfId="13877"/>
    <cellStyle name="SAPBEXexcBad9 3 5 7" xfId="13878"/>
    <cellStyle name="SAPBEXexcBad9 3 5 8" xfId="13879"/>
    <cellStyle name="SAPBEXexcBad9 3 5 9" xfId="13880"/>
    <cellStyle name="SAPBEXexcBad9 3 6" xfId="762"/>
    <cellStyle name="SAPBEXexcBad9 3 6 10" xfId="13881"/>
    <cellStyle name="SAPBEXexcBad9 3 6 11" xfId="13882"/>
    <cellStyle name="SAPBEXexcBad9 3 6 12" xfId="13883"/>
    <cellStyle name="SAPBEXexcBad9 3 6 13" xfId="13884"/>
    <cellStyle name="SAPBEXexcBad9 3 6 14" xfId="13885"/>
    <cellStyle name="SAPBEXexcBad9 3 6 15" xfId="13886"/>
    <cellStyle name="SAPBEXexcBad9 3 6 16" xfId="13887"/>
    <cellStyle name="SAPBEXexcBad9 3 6 17" xfId="13888"/>
    <cellStyle name="SAPBEXexcBad9 3 6 18" xfId="13889"/>
    <cellStyle name="SAPBEXexcBad9 3 6 19" xfId="13890"/>
    <cellStyle name="SAPBEXexcBad9 3 6 2" xfId="13891"/>
    <cellStyle name="SAPBEXexcBad9 3 6 2 2" xfId="13892"/>
    <cellStyle name="SAPBEXexcBad9 3 6 2 2 2" xfId="13893"/>
    <cellStyle name="SAPBEXexcBad9 3 6 2 2 2 2" xfId="13894"/>
    <cellStyle name="SAPBEXexcBad9 3 6 2 2 2 2 2" xfId="13895"/>
    <cellStyle name="SAPBEXexcBad9 3 6 2 2 2 3" xfId="13896"/>
    <cellStyle name="SAPBEXexcBad9 3 6 2 2 3" xfId="13897"/>
    <cellStyle name="SAPBEXexcBad9 3 6 2 2 3 2" xfId="13898"/>
    <cellStyle name="SAPBEXexcBad9 3 6 2 2 3 2 2" xfId="13899"/>
    <cellStyle name="SAPBEXexcBad9 3 6 2 2 4" xfId="13900"/>
    <cellStyle name="SAPBEXexcBad9 3 6 2 2 4 2" xfId="13901"/>
    <cellStyle name="SAPBEXexcBad9 3 6 2 3" xfId="13902"/>
    <cellStyle name="SAPBEXexcBad9 3 6 2 3 2" xfId="13903"/>
    <cellStyle name="SAPBEXexcBad9 3 6 2 3 2 2" xfId="13904"/>
    <cellStyle name="SAPBEXexcBad9 3 6 2 3 3" xfId="13905"/>
    <cellStyle name="SAPBEXexcBad9 3 6 2 4" xfId="13906"/>
    <cellStyle name="SAPBEXexcBad9 3 6 2 4 2" xfId="13907"/>
    <cellStyle name="SAPBEXexcBad9 3 6 2 4 2 2" xfId="13908"/>
    <cellStyle name="SAPBEXexcBad9 3 6 2 5" xfId="13909"/>
    <cellStyle name="SAPBEXexcBad9 3 6 2 5 2" xfId="13910"/>
    <cellStyle name="SAPBEXexcBad9 3 6 20" xfId="13911"/>
    <cellStyle name="SAPBEXexcBad9 3 6 21" xfId="13912"/>
    <cellStyle name="SAPBEXexcBad9 3 6 22" xfId="13913"/>
    <cellStyle name="SAPBEXexcBad9 3 6 23" xfId="13914"/>
    <cellStyle name="SAPBEXexcBad9 3 6 24" xfId="13915"/>
    <cellStyle name="SAPBEXexcBad9 3 6 25" xfId="13916"/>
    <cellStyle name="SAPBEXexcBad9 3 6 26" xfId="13917"/>
    <cellStyle name="SAPBEXexcBad9 3 6 27" xfId="13918"/>
    <cellStyle name="SAPBEXexcBad9 3 6 3" xfId="13919"/>
    <cellStyle name="SAPBEXexcBad9 3 6 4" xfId="13920"/>
    <cellStyle name="SAPBEXexcBad9 3 6 5" xfId="13921"/>
    <cellStyle name="SAPBEXexcBad9 3 6 6" xfId="13922"/>
    <cellStyle name="SAPBEXexcBad9 3 6 7" xfId="13923"/>
    <cellStyle name="SAPBEXexcBad9 3 6 8" xfId="13924"/>
    <cellStyle name="SAPBEXexcBad9 3 6 9" xfId="13925"/>
    <cellStyle name="SAPBEXexcBad9 3 7" xfId="13926"/>
    <cellStyle name="SAPBEXexcBad9 3 7 2" xfId="13927"/>
    <cellStyle name="SAPBEXexcBad9 3 7 2 2" xfId="13928"/>
    <cellStyle name="SAPBEXexcBad9 3 7 2 2 2" xfId="13929"/>
    <cellStyle name="SAPBEXexcBad9 3 7 2 2 2 2" xfId="13930"/>
    <cellStyle name="SAPBEXexcBad9 3 7 2 2 3" xfId="13931"/>
    <cellStyle name="SAPBEXexcBad9 3 7 2 3" xfId="13932"/>
    <cellStyle name="SAPBEXexcBad9 3 7 2 3 2" xfId="13933"/>
    <cellStyle name="SAPBEXexcBad9 3 7 2 3 2 2" xfId="13934"/>
    <cellStyle name="SAPBEXexcBad9 3 7 2 4" xfId="13935"/>
    <cellStyle name="SAPBEXexcBad9 3 7 2 4 2" xfId="13936"/>
    <cellStyle name="SAPBEXexcBad9 3 7 3" xfId="13937"/>
    <cellStyle name="SAPBEXexcBad9 3 7 3 2" xfId="13938"/>
    <cellStyle name="SAPBEXexcBad9 3 7 3 2 2" xfId="13939"/>
    <cellStyle name="SAPBEXexcBad9 3 7 3 3" xfId="13940"/>
    <cellStyle name="SAPBEXexcBad9 3 7 4" xfId="13941"/>
    <cellStyle name="SAPBEXexcBad9 3 7 4 2" xfId="13942"/>
    <cellStyle name="SAPBEXexcBad9 3 7 4 2 2" xfId="13943"/>
    <cellStyle name="SAPBEXexcBad9 3 7 5" xfId="13944"/>
    <cellStyle name="SAPBEXexcBad9 3 7 5 2" xfId="13945"/>
    <cellStyle name="SAPBEXexcBad9 3 8" xfId="13946"/>
    <cellStyle name="SAPBEXexcBad9 3 9" xfId="13947"/>
    <cellStyle name="SAPBEXexcBad9 30" xfId="13948"/>
    <cellStyle name="SAPBEXexcBad9 31" xfId="13949"/>
    <cellStyle name="SAPBEXexcBad9 32" xfId="13950"/>
    <cellStyle name="SAPBEXexcBad9 33" xfId="13951"/>
    <cellStyle name="SAPBEXexcBad9 34" xfId="13952"/>
    <cellStyle name="SAPBEXexcBad9 35" xfId="13953"/>
    <cellStyle name="SAPBEXexcBad9 4" xfId="763"/>
    <cellStyle name="SAPBEXexcBad9 4 10" xfId="13954"/>
    <cellStyle name="SAPBEXexcBad9 4 11" xfId="13955"/>
    <cellStyle name="SAPBEXexcBad9 4 12" xfId="13956"/>
    <cellStyle name="SAPBEXexcBad9 4 13" xfId="13957"/>
    <cellStyle name="SAPBEXexcBad9 4 14" xfId="13958"/>
    <cellStyle name="SAPBEXexcBad9 4 15" xfId="13959"/>
    <cellStyle name="SAPBEXexcBad9 4 16" xfId="13960"/>
    <cellStyle name="SAPBEXexcBad9 4 17" xfId="13961"/>
    <cellStyle name="SAPBEXexcBad9 4 18" xfId="13962"/>
    <cellStyle name="SAPBEXexcBad9 4 19" xfId="13963"/>
    <cellStyle name="SAPBEXexcBad9 4 2" xfId="13964"/>
    <cellStyle name="SAPBEXexcBad9 4 2 2" xfId="13965"/>
    <cellStyle name="SAPBEXexcBad9 4 2 2 2" xfId="13966"/>
    <cellStyle name="SAPBEXexcBad9 4 2 2 2 2" xfId="13967"/>
    <cellStyle name="SAPBEXexcBad9 4 2 2 2 2 2" xfId="13968"/>
    <cellStyle name="SAPBEXexcBad9 4 2 2 2 3" xfId="13969"/>
    <cellStyle name="SAPBEXexcBad9 4 2 2 3" xfId="13970"/>
    <cellStyle name="SAPBEXexcBad9 4 2 2 3 2" xfId="13971"/>
    <cellStyle name="SAPBEXexcBad9 4 2 2 3 2 2" xfId="13972"/>
    <cellStyle name="SAPBEXexcBad9 4 2 2 4" xfId="13973"/>
    <cellStyle name="SAPBEXexcBad9 4 2 2 4 2" xfId="13974"/>
    <cellStyle name="SAPBEXexcBad9 4 2 3" xfId="13975"/>
    <cellStyle name="SAPBEXexcBad9 4 2 3 2" xfId="13976"/>
    <cellStyle name="SAPBEXexcBad9 4 2 3 2 2" xfId="13977"/>
    <cellStyle name="SAPBEXexcBad9 4 2 3 3" xfId="13978"/>
    <cellStyle name="SAPBEXexcBad9 4 2 4" xfId="13979"/>
    <cellStyle name="SAPBEXexcBad9 4 2 4 2" xfId="13980"/>
    <cellStyle name="SAPBEXexcBad9 4 2 4 2 2" xfId="13981"/>
    <cellStyle name="SAPBEXexcBad9 4 2 5" xfId="13982"/>
    <cellStyle name="SAPBEXexcBad9 4 2 5 2" xfId="13983"/>
    <cellStyle name="SAPBEXexcBad9 4 20" xfId="13984"/>
    <cellStyle name="SAPBEXexcBad9 4 21" xfId="13985"/>
    <cellStyle name="SAPBEXexcBad9 4 22" xfId="13986"/>
    <cellStyle name="SAPBEXexcBad9 4 23" xfId="13987"/>
    <cellStyle name="SAPBEXexcBad9 4 24" xfId="13988"/>
    <cellStyle name="SAPBEXexcBad9 4 25" xfId="13989"/>
    <cellStyle name="SAPBEXexcBad9 4 26" xfId="13990"/>
    <cellStyle name="SAPBEXexcBad9 4 27" xfId="13991"/>
    <cellStyle name="SAPBEXexcBad9 4 3" xfId="13992"/>
    <cellStyle name="SAPBEXexcBad9 4 4" xfId="13993"/>
    <cellStyle name="SAPBEXexcBad9 4 5" xfId="13994"/>
    <cellStyle name="SAPBEXexcBad9 4 6" xfId="13995"/>
    <cellStyle name="SAPBEXexcBad9 4 7" xfId="13996"/>
    <cellStyle name="SAPBEXexcBad9 4 8" xfId="13997"/>
    <cellStyle name="SAPBEXexcBad9 4 9" xfId="13998"/>
    <cellStyle name="SAPBEXexcBad9 5" xfId="764"/>
    <cellStyle name="SAPBEXexcBad9 5 10" xfId="13999"/>
    <cellStyle name="SAPBEXexcBad9 5 11" xfId="14000"/>
    <cellStyle name="SAPBEXexcBad9 5 12" xfId="14001"/>
    <cellStyle name="SAPBEXexcBad9 5 13" xfId="14002"/>
    <cellStyle name="SAPBEXexcBad9 5 14" xfId="14003"/>
    <cellStyle name="SAPBEXexcBad9 5 15" xfId="14004"/>
    <cellStyle name="SAPBEXexcBad9 5 16" xfId="14005"/>
    <cellStyle name="SAPBEXexcBad9 5 17" xfId="14006"/>
    <cellStyle name="SAPBEXexcBad9 5 18" xfId="14007"/>
    <cellStyle name="SAPBEXexcBad9 5 19" xfId="14008"/>
    <cellStyle name="SAPBEXexcBad9 5 2" xfId="14009"/>
    <cellStyle name="SAPBEXexcBad9 5 2 2" xfId="14010"/>
    <cellStyle name="SAPBEXexcBad9 5 2 2 2" xfId="14011"/>
    <cellStyle name="SAPBEXexcBad9 5 2 2 2 2" xfId="14012"/>
    <cellStyle name="SAPBEXexcBad9 5 2 2 2 2 2" xfId="14013"/>
    <cellStyle name="SAPBEXexcBad9 5 2 2 2 3" xfId="14014"/>
    <cellStyle name="SAPBEXexcBad9 5 2 2 3" xfId="14015"/>
    <cellStyle name="SAPBEXexcBad9 5 2 2 3 2" xfId="14016"/>
    <cellStyle name="SAPBEXexcBad9 5 2 2 3 2 2" xfId="14017"/>
    <cellStyle name="SAPBEXexcBad9 5 2 2 4" xfId="14018"/>
    <cellStyle name="SAPBEXexcBad9 5 2 2 4 2" xfId="14019"/>
    <cellStyle name="SAPBEXexcBad9 5 2 3" xfId="14020"/>
    <cellStyle name="SAPBEXexcBad9 5 2 3 2" xfId="14021"/>
    <cellStyle name="SAPBEXexcBad9 5 2 3 2 2" xfId="14022"/>
    <cellStyle name="SAPBEXexcBad9 5 2 3 3" xfId="14023"/>
    <cellStyle name="SAPBEXexcBad9 5 2 4" xfId="14024"/>
    <cellStyle name="SAPBEXexcBad9 5 2 4 2" xfId="14025"/>
    <cellStyle name="SAPBEXexcBad9 5 2 4 2 2" xfId="14026"/>
    <cellStyle name="SAPBEXexcBad9 5 2 5" xfId="14027"/>
    <cellStyle name="SAPBEXexcBad9 5 2 5 2" xfId="14028"/>
    <cellStyle name="SAPBEXexcBad9 5 20" xfId="14029"/>
    <cellStyle name="SAPBEXexcBad9 5 21" xfId="14030"/>
    <cellStyle name="SAPBEXexcBad9 5 22" xfId="14031"/>
    <cellStyle name="SAPBEXexcBad9 5 23" xfId="14032"/>
    <cellStyle name="SAPBEXexcBad9 5 24" xfId="14033"/>
    <cellStyle name="SAPBEXexcBad9 5 25" xfId="14034"/>
    <cellStyle name="SAPBEXexcBad9 5 26" xfId="14035"/>
    <cellStyle name="SAPBEXexcBad9 5 27" xfId="14036"/>
    <cellStyle name="SAPBEXexcBad9 5 3" xfId="14037"/>
    <cellStyle name="SAPBEXexcBad9 5 4" xfId="14038"/>
    <cellStyle name="SAPBEXexcBad9 5 5" xfId="14039"/>
    <cellStyle name="SAPBEXexcBad9 5 6" xfId="14040"/>
    <cellStyle name="SAPBEXexcBad9 5 7" xfId="14041"/>
    <cellStyle name="SAPBEXexcBad9 5 8" xfId="14042"/>
    <cellStyle name="SAPBEXexcBad9 5 9" xfId="14043"/>
    <cellStyle name="SAPBEXexcBad9 6" xfId="765"/>
    <cellStyle name="SAPBEXexcBad9 6 10" xfId="14044"/>
    <cellStyle name="SAPBEXexcBad9 6 11" xfId="14045"/>
    <cellStyle name="SAPBEXexcBad9 6 12" xfId="14046"/>
    <cellStyle name="SAPBEXexcBad9 6 13" xfId="14047"/>
    <cellStyle name="SAPBEXexcBad9 6 14" xfId="14048"/>
    <cellStyle name="SAPBEXexcBad9 6 15" xfId="14049"/>
    <cellStyle name="SAPBEXexcBad9 6 16" xfId="14050"/>
    <cellStyle name="SAPBEXexcBad9 6 17" xfId="14051"/>
    <cellStyle name="SAPBEXexcBad9 6 18" xfId="14052"/>
    <cellStyle name="SAPBEXexcBad9 6 19" xfId="14053"/>
    <cellStyle name="SAPBEXexcBad9 6 2" xfId="14054"/>
    <cellStyle name="SAPBEXexcBad9 6 2 2" xfId="14055"/>
    <cellStyle name="SAPBEXexcBad9 6 2 2 2" xfId="14056"/>
    <cellStyle name="SAPBEXexcBad9 6 2 2 2 2" xfId="14057"/>
    <cellStyle name="SAPBEXexcBad9 6 2 2 2 2 2" xfId="14058"/>
    <cellStyle name="SAPBEXexcBad9 6 2 2 2 3" xfId="14059"/>
    <cellStyle name="SAPBEXexcBad9 6 2 2 3" xfId="14060"/>
    <cellStyle name="SAPBEXexcBad9 6 2 2 3 2" xfId="14061"/>
    <cellStyle name="SAPBEXexcBad9 6 2 2 3 2 2" xfId="14062"/>
    <cellStyle name="SAPBEXexcBad9 6 2 2 4" xfId="14063"/>
    <cellStyle name="SAPBEXexcBad9 6 2 2 4 2" xfId="14064"/>
    <cellStyle name="SAPBEXexcBad9 6 2 3" xfId="14065"/>
    <cellStyle name="SAPBEXexcBad9 6 2 3 2" xfId="14066"/>
    <cellStyle name="SAPBEXexcBad9 6 2 3 2 2" xfId="14067"/>
    <cellStyle name="SAPBEXexcBad9 6 2 3 3" xfId="14068"/>
    <cellStyle name="SAPBEXexcBad9 6 2 4" xfId="14069"/>
    <cellStyle name="SAPBEXexcBad9 6 2 4 2" xfId="14070"/>
    <cellStyle name="SAPBEXexcBad9 6 2 4 2 2" xfId="14071"/>
    <cellStyle name="SAPBEXexcBad9 6 2 5" xfId="14072"/>
    <cellStyle name="SAPBEXexcBad9 6 2 5 2" xfId="14073"/>
    <cellStyle name="SAPBEXexcBad9 6 20" xfId="14074"/>
    <cellStyle name="SAPBEXexcBad9 6 21" xfId="14075"/>
    <cellStyle name="SAPBEXexcBad9 6 22" xfId="14076"/>
    <cellStyle name="SAPBEXexcBad9 6 23" xfId="14077"/>
    <cellStyle name="SAPBEXexcBad9 6 24" xfId="14078"/>
    <cellStyle name="SAPBEXexcBad9 6 25" xfId="14079"/>
    <cellStyle name="SAPBEXexcBad9 6 26" xfId="14080"/>
    <cellStyle name="SAPBEXexcBad9 6 27" xfId="14081"/>
    <cellStyle name="SAPBEXexcBad9 6 3" xfId="14082"/>
    <cellStyle name="SAPBEXexcBad9 6 4" xfId="14083"/>
    <cellStyle name="SAPBEXexcBad9 6 5" xfId="14084"/>
    <cellStyle name="SAPBEXexcBad9 6 6" xfId="14085"/>
    <cellStyle name="SAPBEXexcBad9 6 7" xfId="14086"/>
    <cellStyle name="SAPBEXexcBad9 6 8" xfId="14087"/>
    <cellStyle name="SAPBEXexcBad9 6 9" xfId="14088"/>
    <cellStyle name="SAPBEXexcBad9 7" xfId="766"/>
    <cellStyle name="SAPBEXexcBad9 7 10" xfId="14089"/>
    <cellStyle name="SAPBEXexcBad9 7 11" xfId="14090"/>
    <cellStyle name="SAPBEXexcBad9 7 12" xfId="14091"/>
    <cellStyle name="SAPBEXexcBad9 7 13" xfId="14092"/>
    <cellStyle name="SAPBEXexcBad9 7 14" xfId="14093"/>
    <cellStyle name="SAPBEXexcBad9 7 15" xfId="14094"/>
    <cellStyle name="SAPBEXexcBad9 7 16" xfId="14095"/>
    <cellStyle name="SAPBEXexcBad9 7 17" xfId="14096"/>
    <cellStyle name="SAPBEXexcBad9 7 18" xfId="14097"/>
    <cellStyle name="SAPBEXexcBad9 7 19" xfId="14098"/>
    <cellStyle name="SAPBEXexcBad9 7 2" xfId="14099"/>
    <cellStyle name="SAPBEXexcBad9 7 2 2" xfId="14100"/>
    <cellStyle name="SAPBEXexcBad9 7 2 2 2" xfId="14101"/>
    <cellStyle name="SAPBEXexcBad9 7 2 2 2 2" xfId="14102"/>
    <cellStyle name="SAPBEXexcBad9 7 2 2 2 2 2" xfId="14103"/>
    <cellStyle name="SAPBEXexcBad9 7 2 2 2 3" xfId="14104"/>
    <cellStyle name="SAPBEXexcBad9 7 2 2 3" xfId="14105"/>
    <cellStyle name="SAPBEXexcBad9 7 2 2 3 2" xfId="14106"/>
    <cellStyle name="SAPBEXexcBad9 7 2 2 3 2 2" xfId="14107"/>
    <cellStyle name="SAPBEXexcBad9 7 2 2 4" xfId="14108"/>
    <cellStyle name="SAPBEXexcBad9 7 2 2 4 2" xfId="14109"/>
    <cellStyle name="SAPBEXexcBad9 7 2 3" xfId="14110"/>
    <cellStyle name="SAPBEXexcBad9 7 2 3 2" xfId="14111"/>
    <cellStyle name="SAPBEXexcBad9 7 2 3 2 2" xfId="14112"/>
    <cellStyle name="SAPBEXexcBad9 7 2 3 3" xfId="14113"/>
    <cellStyle name="SAPBEXexcBad9 7 2 4" xfId="14114"/>
    <cellStyle name="SAPBEXexcBad9 7 2 4 2" xfId="14115"/>
    <cellStyle name="SAPBEXexcBad9 7 2 4 2 2" xfId="14116"/>
    <cellStyle name="SAPBEXexcBad9 7 2 5" xfId="14117"/>
    <cellStyle name="SAPBEXexcBad9 7 2 5 2" xfId="14118"/>
    <cellStyle name="SAPBEXexcBad9 7 20" xfId="14119"/>
    <cellStyle name="SAPBEXexcBad9 7 21" xfId="14120"/>
    <cellStyle name="SAPBEXexcBad9 7 22" xfId="14121"/>
    <cellStyle name="SAPBEXexcBad9 7 23" xfId="14122"/>
    <cellStyle name="SAPBEXexcBad9 7 24" xfId="14123"/>
    <cellStyle name="SAPBEXexcBad9 7 25" xfId="14124"/>
    <cellStyle name="SAPBEXexcBad9 7 26" xfId="14125"/>
    <cellStyle name="SAPBEXexcBad9 7 27" xfId="14126"/>
    <cellStyle name="SAPBEXexcBad9 7 3" xfId="14127"/>
    <cellStyle name="SAPBEXexcBad9 7 4" xfId="14128"/>
    <cellStyle name="SAPBEXexcBad9 7 5" xfId="14129"/>
    <cellStyle name="SAPBEXexcBad9 7 6" xfId="14130"/>
    <cellStyle name="SAPBEXexcBad9 7 7" xfId="14131"/>
    <cellStyle name="SAPBEXexcBad9 7 8" xfId="14132"/>
    <cellStyle name="SAPBEXexcBad9 7 9" xfId="14133"/>
    <cellStyle name="SAPBEXexcBad9 8" xfId="748"/>
    <cellStyle name="SAPBEXexcBad9 8 10" xfId="14134"/>
    <cellStyle name="SAPBEXexcBad9 8 11" xfId="14135"/>
    <cellStyle name="SAPBEXexcBad9 8 12" xfId="14136"/>
    <cellStyle name="SAPBEXexcBad9 8 13" xfId="14137"/>
    <cellStyle name="SAPBEXexcBad9 8 14" xfId="14138"/>
    <cellStyle name="SAPBEXexcBad9 8 15" xfId="14139"/>
    <cellStyle name="SAPBEXexcBad9 8 16" xfId="14140"/>
    <cellStyle name="SAPBEXexcBad9 8 17" xfId="14141"/>
    <cellStyle name="SAPBEXexcBad9 8 18" xfId="14142"/>
    <cellStyle name="SAPBEXexcBad9 8 19" xfId="14143"/>
    <cellStyle name="SAPBEXexcBad9 8 2" xfId="14144"/>
    <cellStyle name="SAPBEXexcBad9 8 2 2" xfId="14145"/>
    <cellStyle name="SAPBEXexcBad9 8 2 2 2" xfId="14146"/>
    <cellStyle name="SAPBEXexcBad9 8 2 2 2 2" xfId="14147"/>
    <cellStyle name="SAPBEXexcBad9 8 2 2 2 2 2" xfId="14148"/>
    <cellStyle name="SAPBEXexcBad9 8 2 2 2 3" xfId="14149"/>
    <cellStyle name="SAPBEXexcBad9 8 2 2 3" xfId="14150"/>
    <cellStyle name="SAPBEXexcBad9 8 2 2 3 2" xfId="14151"/>
    <cellStyle name="SAPBEXexcBad9 8 2 2 3 2 2" xfId="14152"/>
    <cellStyle name="SAPBEXexcBad9 8 2 2 4" xfId="14153"/>
    <cellStyle name="SAPBEXexcBad9 8 2 2 4 2" xfId="14154"/>
    <cellStyle name="SAPBEXexcBad9 8 2 3" xfId="14155"/>
    <cellStyle name="SAPBEXexcBad9 8 2 3 2" xfId="14156"/>
    <cellStyle name="SAPBEXexcBad9 8 2 3 2 2" xfId="14157"/>
    <cellStyle name="SAPBEXexcBad9 8 2 3 3" xfId="14158"/>
    <cellStyle name="SAPBEXexcBad9 8 2 4" xfId="14159"/>
    <cellStyle name="SAPBEXexcBad9 8 2 4 2" xfId="14160"/>
    <cellStyle name="SAPBEXexcBad9 8 2 4 2 2" xfId="14161"/>
    <cellStyle name="SAPBEXexcBad9 8 2 5" xfId="14162"/>
    <cellStyle name="SAPBEXexcBad9 8 2 5 2" xfId="14163"/>
    <cellStyle name="SAPBEXexcBad9 8 20" xfId="14164"/>
    <cellStyle name="SAPBEXexcBad9 8 21" xfId="14165"/>
    <cellStyle name="SAPBEXexcBad9 8 22" xfId="14166"/>
    <cellStyle name="SAPBEXexcBad9 8 23" xfId="14167"/>
    <cellStyle name="SAPBEXexcBad9 8 24" xfId="14168"/>
    <cellStyle name="SAPBEXexcBad9 8 25" xfId="14169"/>
    <cellStyle name="SAPBEXexcBad9 8 26" xfId="14170"/>
    <cellStyle name="SAPBEXexcBad9 8 27" xfId="14171"/>
    <cellStyle name="SAPBEXexcBad9 8 3" xfId="14172"/>
    <cellStyle name="SAPBEXexcBad9 8 4" xfId="14173"/>
    <cellStyle name="SAPBEXexcBad9 8 5" xfId="14174"/>
    <cellStyle name="SAPBEXexcBad9 8 6" xfId="14175"/>
    <cellStyle name="SAPBEXexcBad9 8 7" xfId="14176"/>
    <cellStyle name="SAPBEXexcBad9 8 8" xfId="14177"/>
    <cellStyle name="SAPBEXexcBad9 8 9" xfId="14178"/>
    <cellStyle name="SAPBEXexcBad9 9" xfId="1318"/>
    <cellStyle name="SAPBEXexcBad9 9 10" xfId="14179"/>
    <cellStyle name="SAPBEXexcBad9 9 11" xfId="14180"/>
    <cellStyle name="SAPBEXexcBad9 9 12" xfId="14181"/>
    <cellStyle name="SAPBEXexcBad9 9 13" xfId="14182"/>
    <cellStyle name="SAPBEXexcBad9 9 14" xfId="14183"/>
    <cellStyle name="SAPBEXexcBad9 9 15" xfId="14184"/>
    <cellStyle name="SAPBEXexcBad9 9 16" xfId="14185"/>
    <cellStyle name="SAPBEXexcBad9 9 17" xfId="14186"/>
    <cellStyle name="SAPBEXexcBad9 9 18" xfId="14187"/>
    <cellStyle name="SAPBEXexcBad9 9 19" xfId="14188"/>
    <cellStyle name="SAPBEXexcBad9 9 2" xfId="14189"/>
    <cellStyle name="SAPBEXexcBad9 9 2 2" xfId="14190"/>
    <cellStyle name="SAPBEXexcBad9 9 2 2 2" xfId="14191"/>
    <cellStyle name="SAPBEXexcBad9 9 2 2 2 2" xfId="14192"/>
    <cellStyle name="SAPBEXexcBad9 9 2 2 3" xfId="14193"/>
    <cellStyle name="SAPBEXexcBad9 9 2 3" xfId="14194"/>
    <cellStyle name="SAPBEXexcBad9 9 2 3 2" xfId="14195"/>
    <cellStyle name="SAPBEXexcBad9 9 2 3 2 2" xfId="14196"/>
    <cellStyle name="SAPBEXexcBad9 9 2 4" xfId="14197"/>
    <cellStyle name="SAPBEXexcBad9 9 2 4 2" xfId="14198"/>
    <cellStyle name="SAPBEXexcBad9 9 20" xfId="14199"/>
    <cellStyle name="SAPBEXexcBad9 9 21" xfId="14200"/>
    <cellStyle name="SAPBEXexcBad9 9 22" xfId="14201"/>
    <cellStyle name="SAPBEXexcBad9 9 23" xfId="14202"/>
    <cellStyle name="SAPBEXexcBad9 9 24" xfId="14203"/>
    <cellStyle name="SAPBEXexcBad9 9 25" xfId="14204"/>
    <cellStyle name="SAPBEXexcBad9 9 26" xfId="14205"/>
    <cellStyle name="SAPBEXexcBad9 9 27" xfId="14206"/>
    <cellStyle name="SAPBEXexcBad9 9 3" xfId="14207"/>
    <cellStyle name="SAPBEXexcBad9 9 4" xfId="14208"/>
    <cellStyle name="SAPBEXexcBad9 9 5" xfId="14209"/>
    <cellStyle name="SAPBEXexcBad9 9 6" xfId="14210"/>
    <cellStyle name="SAPBEXexcBad9 9 7" xfId="14211"/>
    <cellStyle name="SAPBEXexcBad9 9 8" xfId="14212"/>
    <cellStyle name="SAPBEXexcBad9 9 9" xfId="14213"/>
    <cellStyle name="SAPBEXexcBad9_20120921_SF-grote-ronde-Liesbethdump2" xfId="367"/>
    <cellStyle name="SAPBEXexcCritical4" xfId="72"/>
    <cellStyle name="SAPBEXexcCritical4 10" xfId="14214"/>
    <cellStyle name="SAPBEXexcCritical4 10 2" xfId="14215"/>
    <cellStyle name="SAPBEXexcCritical4 10 2 2" xfId="14216"/>
    <cellStyle name="SAPBEXexcCritical4 10 2 2 2" xfId="14217"/>
    <cellStyle name="SAPBEXexcCritical4 10 2 3" xfId="14218"/>
    <cellStyle name="SAPBEXexcCritical4 10 3" xfId="14219"/>
    <cellStyle name="SAPBEXexcCritical4 10 3 2" xfId="14220"/>
    <cellStyle name="SAPBEXexcCritical4 10 3 2 2" xfId="14221"/>
    <cellStyle name="SAPBEXexcCritical4 10 4" xfId="14222"/>
    <cellStyle name="SAPBEXexcCritical4 10 4 2" xfId="14223"/>
    <cellStyle name="SAPBEXexcCritical4 11" xfId="14224"/>
    <cellStyle name="SAPBEXexcCritical4 12" xfId="14225"/>
    <cellStyle name="SAPBEXexcCritical4 13" xfId="14226"/>
    <cellStyle name="SAPBEXexcCritical4 14" xfId="14227"/>
    <cellStyle name="SAPBEXexcCritical4 15" xfId="14228"/>
    <cellStyle name="SAPBEXexcCritical4 16" xfId="14229"/>
    <cellStyle name="SAPBEXexcCritical4 17" xfId="14230"/>
    <cellStyle name="SAPBEXexcCritical4 18" xfId="14231"/>
    <cellStyle name="SAPBEXexcCritical4 19" xfId="14232"/>
    <cellStyle name="SAPBEXexcCritical4 2" xfId="368"/>
    <cellStyle name="SAPBEXexcCritical4 2 10" xfId="14233"/>
    <cellStyle name="SAPBEXexcCritical4 2 11" xfId="14234"/>
    <cellStyle name="SAPBEXexcCritical4 2 12" xfId="14235"/>
    <cellStyle name="SAPBEXexcCritical4 2 13" xfId="14236"/>
    <cellStyle name="SAPBEXexcCritical4 2 14" xfId="14237"/>
    <cellStyle name="SAPBEXexcCritical4 2 15" xfId="14238"/>
    <cellStyle name="SAPBEXexcCritical4 2 16" xfId="14239"/>
    <cellStyle name="SAPBEXexcCritical4 2 17" xfId="14240"/>
    <cellStyle name="SAPBEXexcCritical4 2 18" xfId="14241"/>
    <cellStyle name="SAPBEXexcCritical4 2 19" xfId="14242"/>
    <cellStyle name="SAPBEXexcCritical4 2 2" xfId="468"/>
    <cellStyle name="SAPBEXexcCritical4 2 2 10" xfId="14243"/>
    <cellStyle name="SAPBEXexcCritical4 2 2 11" xfId="14244"/>
    <cellStyle name="SAPBEXexcCritical4 2 2 12" xfId="14245"/>
    <cellStyle name="SAPBEXexcCritical4 2 2 13" xfId="14246"/>
    <cellStyle name="SAPBEXexcCritical4 2 2 14" xfId="14247"/>
    <cellStyle name="SAPBEXexcCritical4 2 2 15" xfId="14248"/>
    <cellStyle name="SAPBEXexcCritical4 2 2 16" xfId="14249"/>
    <cellStyle name="SAPBEXexcCritical4 2 2 17" xfId="14250"/>
    <cellStyle name="SAPBEXexcCritical4 2 2 18" xfId="14251"/>
    <cellStyle name="SAPBEXexcCritical4 2 2 19" xfId="14252"/>
    <cellStyle name="SAPBEXexcCritical4 2 2 2" xfId="768"/>
    <cellStyle name="SAPBEXexcCritical4 2 2 2 10" xfId="14253"/>
    <cellStyle name="SAPBEXexcCritical4 2 2 2 11" xfId="14254"/>
    <cellStyle name="SAPBEXexcCritical4 2 2 2 12" xfId="14255"/>
    <cellStyle name="SAPBEXexcCritical4 2 2 2 13" xfId="14256"/>
    <cellStyle name="SAPBEXexcCritical4 2 2 2 14" xfId="14257"/>
    <cellStyle name="SAPBEXexcCritical4 2 2 2 15" xfId="14258"/>
    <cellStyle name="SAPBEXexcCritical4 2 2 2 16" xfId="14259"/>
    <cellStyle name="SAPBEXexcCritical4 2 2 2 17" xfId="14260"/>
    <cellStyle name="SAPBEXexcCritical4 2 2 2 18" xfId="14261"/>
    <cellStyle name="SAPBEXexcCritical4 2 2 2 19" xfId="14262"/>
    <cellStyle name="SAPBEXexcCritical4 2 2 2 2" xfId="14263"/>
    <cellStyle name="SAPBEXexcCritical4 2 2 2 2 2" xfId="14264"/>
    <cellStyle name="SAPBEXexcCritical4 2 2 2 2 2 2" xfId="14265"/>
    <cellStyle name="SAPBEXexcCritical4 2 2 2 2 2 2 2" xfId="14266"/>
    <cellStyle name="SAPBEXexcCritical4 2 2 2 2 2 2 2 2" xfId="14267"/>
    <cellStyle name="SAPBEXexcCritical4 2 2 2 2 2 2 3" xfId="14268"/>
    <cellStyle name="SAPBEXexcCritical4 2 2 2 2 2 3" xfId="14269"/>
    <cellStyle name="SAPBEXexcCritical4 2 2 2 2 2 3 2" xfId="14270"/>
    <cellStyle name="SAPBEXexcCritical4 2 2 2 2 2 3 2 2" xfId="14271"/>
    <cellStyle name="SAPBEXexcCritical4 2 2 2 2 2 4" xfId="14272"/>
    <cellStyle name="SAPBEXexcCritical4 2 2 2 2 2 4 2" xfId="14273"/>
    <cellStyle name="SAPBEXexcCritical4 2 2 2 2 3" xfId="14274"/>
    <cellStyle name="SAPBEXexcCritical4 2 2 2 2 3 2" xfId="14275"/>
    <cellStyle name="SAPBEXexcCritical4 2 2 2 2 3 2 2" xfId="14276"/>
    <cellStyle name="SAPBEXexcCritical4 2 2 2 2 3 3" xfId="14277"/>
    <cellStyle name="SAPBEXexcCritical4 2 2 2 2 4" xfId="14278"/>
    <cellStyle name="SAPBEXexcCritical4 2 2 2 2 4 2" xfId="14279"/>
    <cellStyle name="SAPBEXexcCritical4 2 2 2 2 4 2 2" xfId="14280"/>
    <cellStyle name="SAPBEXexcCritical4 2 2 2 2 5" xfId="14281"/>
    <cellStyle name="SAPBEXexcCritical4 2 2 2 2 5 2" xfId="14282"/>
    <cellStyle name="SAPBEXexcCritical4 2 2 2 20" xfId="14283"/>
    <cellStyle name="SAPBEXexcCritical4 2 2 2 21" xfId="14284"/>
    <cellStyle name="SAPBEXexcCritical4 2 2 2 22" xfId="14285"/>
    <cellStyle name="SAPBEXexcCritical4 2 2 2 23" xfId="14286"/>
    <cellStyle name="SAPBEXexcCritical4 2 2 2 24" xfId="14287"/>
    <cellStyle name="SAPBEXexcCritical4 2 2 2 25" xfId="14288"/>
    <cellStyle name="SAPBEXexcCritical4 2 2 2 26" xfId="14289"/>
    <cellStyle name="SAPBEXexcCritical4 2 2 2 27" xfId="14290"/>
    <cellStyle name="SAPBEXexcCritical4 2 2 2 3" xfId="14291"/>
    <cellStyle name="SAPBEXexcCritical4 2 2 2 4" xfId="14292"/>
    <cellStyle name="SAPBEXexcCritical4 2 2 2 5" xfId="14293"/>
    <cellStyle name="SAPBEXexcCritical4 2 2 2 6" xfId="14294"/>
    <cellStyle name="SAPBEXexcCritical4 2 2 2 7" xfId="14295"/>
    <cellStyle name="SAPBEXexcCritical4 2 2 2 8" xfId="14296"/>
    <cellStyle name="SAPBEXexcCritical4 2 2 2 9" xfId="14297"/>
    <cellStyle name="SAPBEXexcCritical4 2 2 20" xfId="14298"/>
    <cellStyle name="SAPBEXexcCritical4 2 2 21" xfId="14299"/>
    <cellStyle name="SAPBEXexcCritical4 2 2 22" xfId="14300"/>
    <cellStyle name="SAPBEXexcCritical4 2 2 23" xfId="14301"/>
    <cellStyle name="SAPBEXexcCritical4 2 2 24" xfId="14302"/>
    <cellStyle name="SAPBEXexcCritical4 2 2 25" xfId="14303"/>
    <cellStyle name="SAPBEXexcCritical4 2 2 26" xfId="14304"/>
    <cellStyle name="SAPBEXexcCritical4 2 2 27" xfId="14305"/>
    <cellStyle name="SAPBEXexcCritical4 2 2 28" xfId="14306"/>
    <cellStyle name="SAPBEXexcCritical4 2 2 29" xfId="14307"/>
    <cellStyle name="SAPBEXexcCritical4 2 2 3" xfId="769"/>
    <cellStyle name="SAPBEXexcCritical4 2 2 3 10" xfId="14308"/>
    <cellStyle name="SAPBEXexcCritical4 2 2 3 11" xfId="14309"/>
    <cellStyle name="SAPBEXexcCritical4 2 2 3 12" xfId="14310"/>
    <cellStyle name="SAPBEXexcCritical4 2 2 3 13" xfId="14311"/>
    <cellStyle name="SAPBEXexcCritical4 2 2 3 14" xfId="14312"/>
    <cellStyle name="SAPBEXexcCritical4 2 2 3 15" xfId="14313"/>
    <cellStyle name="SAPBEXexcCritical4 2 2 3 16" xfId="14314"/>
    <cellStyle name="SAPBEXexcCritical4 2 2 3 17" xfId="14315"/>
    <cellStyle name="SAPBEXexcCritical4 2 2 3 18" xfId="14316"/>
    <cellStyle name="SAPBEXexcCritical4 2 2 3 19" xfId="14317"/>
    <cellStyle name="SAPBEXexcCritical4 2 2 3 2" xfId="14318"/>
    <cellStyle name="SAPBEXexcCritical4 2 2 3 2 2" xfId="14319"/>
    <cellStyle name="SAPBEXexcCritical4 2 2 3 2 2 2" xfId="14320"/>
    <cellStyle name="SAPBEXexcCritical4 2 2 3 2 2 2 2" xfId="14321"/>
    <cellStyle name="SAPBEXexcCritical4 2 2 3 2 2 2 2 2" xfId="14322"/>
    <cellStyle name="SAPBEXexcCritical4 2 2 3 2 2 2 3" xfId="14323"/>
    <cellStyle name="SAPBEXexcCritical4 2 2 3 2 2 3" xfId="14324"/>
    <cellStyle name="SAPBEXexcCritical4 2 2 3 2 2 3 2" xfId="14325"/>
    <cellStyle name="SAPBEXexcCritical4 2 2 3 2 2 3 2 2" xfId="14326"/>
    <cellStyle name="SAPBEXexcCritical4 2 2 3 2 2 4" xfId="14327"/>
    <cellStyle name="SAPBEXexcCritical4 2 2 3 2 2 4 2" xfId="14328"/>
    <cellStyle name="SAPBEXexcCritical4 2 2 3 2 3" xfId="14329"/>
    <cellStyle name="SAPBEXexcCritical4 2 2 3 2 3 2" xfId="14330"/>
    <cellStyle name="SAPBEXexcCritical4 2 2 3 2 3 2 2" xfId="14331"/>
    <cellStyle name="SAPBEXexcCritical4 2 2 3 2 3 3" xfId="14332"/>
    <cellStyle name="SAPBEXexcCritical4 2 2 3 2 4" xfId="14333"/>
    <cellStyle name="SAPBEXexcCritical4 2 2 3 2 4 2" xfId="14334"/>
    <cellStyle name="SAPBEXexcCritical4 2 2 3 2 4 2 2" xfId="14335"/>
    <cellStyle name="SAPBEXexcCritical4 2 2 3 2 5" xfId="14336"/>
    <cellStyle name="SAPBEXexcCritical4 2 2 3 2 5 2" xfId="14337"/>
    <cellStyle name="SAPBEXexcCritical4 2 2 3 20" xfId="14338"/>
    <cellStyle name="SAPBEXexcCritical4 2 2 3 21" xfId="14339"/>
    <cellStyle name="SAPBEXexcCritical4 2 2 3 22" xfId="14340"/>
    <cellStyle name="SAPBEXexcCritical4 2 2 3 23" xfId="14341"/>
    <cellStyle name="SAPBEXexcCritical4 2 2 3 24" xfId="14342"/>
    <cellStyle name="SAPBEXexcCritical4 2 2 3 25" xfId="14343"/>
    <cellStyle name="SAPBEXexcCritical4 2 2 3 26" xfId="14344"/>
    <cellStyle name="SAPBEXexcCritical4 2 2 3 27" xfId="14345"/>
    <cellStyle name="SAPBEXexcCritical4 2 2 3 3" xfId="14346"/>
    <cellStyle name="SAPBEXexcCritical4 2 2 3 4" xfId="14347"/>
    <cellStyle name="SAPBEXexcCritical4 2 2 3 5" xfId="14348"/>
    <cellStyle name="SAPBEXexcCritical4 2 2 3 6" xfId="14349"/>
    <cellStyle name="SAPBEXexcCritical4 2 2 3 7" xfId="14350"/>
    <cellStyle name="SAPBEXexcCritical4 2 2 3 8" xfId="14351"/>
    <cellStyle name="SAPBEXexcCritical4 2 2 3 9" xfId="14352"/>
    <cellStyle name="SAPBEXexcCritical4 2 2 30" xfId="14353"/>
    <cellStyle name="SAPBEXexcCritical4 2 2 31" xfId="14354"/>
    <cellStyle name="SAPBEXexcCritical4 2 2 32" xfId="14355"/>
    <cellStyle name="SAPBEXexcCritical4 2 2 4" xfId="770"/>
    <cellStyle name="SAPBEXexcCritical4 2 2 4 10" xfId="14356"/>
    <cellStyle name="SAPBEXexcCritical4 2 2 4 11" xfId="14357"/>
    <cellStyle name="SAPBEXexcCritical4 2 2 4 12" xfId="14358"/>
    <cellStyle name="SAPBEXexcCritical4 2 2 4 13" xfId="14359"/>
    <cellStyle name="SAPBEXexcCritical4 2 2 4 14" xfId="14360"/>
    <cellStyle name="SAPBEXexcCritical4 2 2 4 15" xfId="14361"/>
    <cellStyle name="SAPBEXexcCritical4 2 2 4 16" xfId="14362"/>
    <cellStyle name="SAPBEXexcCritical4 2 2 4 17" xfId="14363"/>
    <cellStyle name="SAPBEXexcCritical4 2 2 4 18" xfId="14364"/>
    <cellStyle name="SAPBEXexcCritical4 2 2 4 19" xfId="14365"/>
    <cellStyle name="SAPBEXexcCritical4 2 2 4 2" xfId="14366"/>
    <cellStyle name="SAPBEXexcCritical4 2 2 4 2 2" xfId="14367"/>
    <cellStyle name="SAPBEXexcCritical4 2 2 4 2 2 2" xfId="14368"/>
    <cellStyle name="SAPBEXexcCritical4 2 2 4 2 2 2 2" xfId="14369"/>
    <cellStyle name="SAPBEXexcCritical4 2 2 4 2 2 2 2 2" xfId="14370"/>
    <cellStyle name="SAPBEXexcCritical4 2 2 4 2 2 2 3" xfId="14371"/>
    <cellStyle name="SAPBEXexcCritical4 2 2 4 2 2 3" xfId="14372"/>
    <cellStyle name="SAPBEXexcCritical4 2 2 4 2 2 3 2" xfId="14373"/>
    <cellStyle name="SAPBEXexcCritical4 2 2 4 2 2 3 2 2" xfId="14374"/>
    <cellStyle name="SAPBEXexcCritical4 2 2 4 2 2 4" xfId="14375"/>
    <cellStyle name="SAPBEXexcCritical4 2 2 4 2 2 4 2" xfId="14376"/>
    <cellStyle name="SAPBEXexcCritical4 2 2 4 2 3" xfId="14377"/>
    <cellStyle name="SAPBEXexcCritical4 2 2 4 2 3 2" xfId="14378"/>
    <cellStyle name="SAPBEXexcCritical4 2 2 4 2 3 2 2" xfId="14379"/>
    <cellStyle name="SAPBEXexcCritical4 2 2 4 2 3 3" xfId="14380"/>
    <cellStyle name="SAPBEXexcCritical4 2 2 4 2 4" xfId="14381"/>
    <cellStyle name="SAPBEXexcCritical4 2 2 4 2 4 2" xfId="14382"/>
    <cellStyle name="SAPBEXexcCritical4 2 2 4 2 4 2 2" xfId="14383"/>
    <cellStyle name="SAPBEXexcCritical4 2 2 4 2 5" xfId="14384"/>
    <cellStyle name="SAPBEXexcCritical4 2 2 4 2 5 2" xfId="14385"/>
    <cellStyle name="SAPBEXexcCritical4 2 2 4 20" xfId="14386"/>
    <cellStyle name="SAPBEXexcCritical4 2 2 4 21" xfId="14387"/>
    <cellStyle name="SAPBEXexcCritical4 2 2 4 22" xfId="14388"/>
    <cellStyle name="SAPBEXexcCritical4 2 2 4 23" xfId="14389"/>
    <cellStyle name="SAPBEXexcCritical4 2 2 4 24" xfId="14390"/>
    <cellStyle name="SAPBEXexcCritical4 2 2 4 25" xfId="14391"/>
    <cellStyle name="SAPBEXexcCritical4 2 2 4 26" xfId="14392"/>
    <cellStyle name="SAPBEXexcCritical4 2 2 4 27" xfId="14393"/>
    <cellStyle name="SAPBEXexcCritical4 2 2 4 3" xfId="14394"/>
    <cellStyle name="SAPBEXexcCritical4 2 2 4 4" xfId="14395"/>
    <cellStyle name="SAPBEXexcCritical4 2 2 4 5" xfId="14396"/>
    <cellStyle name="SAPBEXexcCritical4 2 2 4 6" xfId="14397"/>
    <cellStyle name="SAPBEXexcCritical4 2 2 4 7" xfId="14398"/>
    <cellStyle name="SAPBEXexcCritical4 2 2 4 8" xfId="14399"/>
    <cellStyle name="SAPBEXexcCritical4 2 2 4 9" xfId="14400"/>
    <cellStyle name="SAPBEXexcCritical4 2 2 5" xfId="771"/>
    <cellStyle name="SAPBEXexcCritical4 2 2 5 10" xfId="14401"/>
    <cellStyle name="SAPBEXexcCritical4 2 2 5 11" xfId="14402"/>
    <cellStyle name="SAPBEXexcCritical4 2 2 5 12" xfId="14403"/>
    <cellStyle name="SAPBEXexcCritical4 2 2 5 13" xfId="14404"/>
    <cellStyle name="SAPBEXexcCritical4 2 2 5 14" xfId="14405"/>
    <cellStyle name="SAPBEXexcCritical4 2 2 5 15" xfId="14406"/>
    <cellStyle name="SAPBEXexcCritical4 2 2 5 16" xfId="14407"/>
    <cellStyle name="SAPBEXexcCritical4 2 2 5 17" xfId="14408"/>
    <cellStyle name="SAPBEXexcCritical4 2 2 5 18" xfId="14409"/>
    <cellStyle name="SAPBEXexcCritical4 2 2 5 19" xfId="14410"/>
    <cellStyle name="SAPBEXexcCritical4 2 2 5 2" xfId="14411"/>
    <cellStyle name="SAPBEXexcCritical4 2 2 5 2 2" xfId="14412"/>
    <cellStyle name="SAPBEXexcCritical4 2 2 5 2 2 2" xfId="14413"/>
    <cellStyle name="SAPBEXexcCritical4 2 2 5 2 2 2 2" xfId="14414"/>
    <cellStyle name="SAPBEXexcCritical4 2 2 5 2 2 2 2 2" xfId="14415"/>
    <cellStyle name="SAPBEXexcCritical4 2 2 5 2 2 2 3" xfId="14416"/>
    <cellStyle name="SAPBEXexcCritical4 2 2 5 2 2 3" xfId="14417"/>
    <cellStyle name="SAPBEXexcCritical4 2 2 5 2 2 3 2" xfId="14418"/>
    <cellStyle name="SAPBEXexcCritical4 2 2 5 2 2 3 2 2" xfId="14419"/>
    <cellStyle name="SAPBEXexcCritical4 2 2 5 2 2 4" xfId="14420"/>
    <cellStyle name="SAPBEXexcCritical4 2 2 5 2 2 4 2" xfId="14421"/>
    <cellStyle name="SAPBEXexcCritical4 2 2 5 2 3" xfId="14422"/>
    <cellStyle name="SAPBEXexcCritical4 2 2 5 2 3 2" xfId="14423"/>
    <cellStyle name="SAPBEXexcCritical4 2 2 5 2 3 2 2" xfId="14424"/>
    <cellStyle name="SAPBEXexcCritical4 2 2 5 2 3 3" xfId="14425"/>
    <cellStyle name="SAPBEXexcCritical4 2 2 5 2 4" xfId="14426"/>
    <cellStyle name="SAPBEXexcCritical4 2 2 5 2 4 2" xfId="14427"/>
    <cellStyle name="SAPBEXexcCritical4 2 2 5 2 4 2 2" xfId="14428"/>
    <cellStyle name="SAPBEXexcCritical4 2 2 5 2 5" xfId="14429"/>
    <cellStyle name="SAPBEXexcCritical4 2 2 5 2 5 2" xfId="14430"/>
    <cellStyle name="SAPBEXexcCritical4 2 2 5 20" xfId="14431"/>
    <cellStyle name="SAPBEXexcCritical4 2 2 5 21" xfId="14432"/>
    <cellStyle name="SAPBEXexcCritical4 2 2 5 22" xfId="14433"/>
    <cellStyle name="SAPBEXexcCritical4 2 2 5 23" xfId="14434"/>
    <cellStyle name="SAPBEXexcCritical4 2 2 5 24" xfId="14435"/>
    <cellStyle name="SAPBEXexcCritical4 2 2 5 25" xfId="14436"/>
    <cellStyle name="SAPBEXexcCritical4 2 2 5 26" xfId="14437"/>
    <cellStyle name="SAPBEXexcCritical4 2 2 5 27" xfId="14438"/>
    <cellStyle name="SAPBEXexcCritical4 2 2 5 3" xfId="14439"/>
    <cellStyle name="SAPBEXexcCritical4 2 2 5 4" xfId="14440"/>
    <cellStyle name="SAPBEXexcCritical4 2 2 5 5" xfId="14441"/>
    <cellStyle name="SAPBEXexcCritical4 2 2 5 6" xfId="14442"/>
    <cellStyle name="SAPBEXexcCritical4 2 2 5 7" xfId="14443"/>
    <cellStyle name="SAPBEXexcCritical4 2 2 5 8" xfId="14444"/>
    <cellStyle name="SAPBEXexcCritical4 2 2 5 9" xfId="14445"/>
    <cellStyle name="SAPBEXexcCritical4 2 2 6" xfId="772"/>
    <cellStyle name="SAPBEXexcCritical4 2 2 6 10" xfId="14446"/>
    <cellStyle name="SAPBEXexcCritical4 2 2 6 11" xfId="14447"/>
    <cellStyle name="SAPBEXexcCritical4 2 2 6 12" xfId="14448"/>
    <cellStyle name="SAPBEXexcCritical4 2 2 6 13" xfId="14449"/>
    <cellStyle name="SAPBEXexcCritical4 2 2 6 14" xfId="14450"/>
    <cellStyle name="SAPBEXexcCritical4 2 2 6 15" xfId="14451"/>
    <cellStyle name="SAPBEXexcCritical4 2 2 6 16" xfId="14452"/>
    <cellStyle name="SAPBEXexcCritical4 2 2 6 17" xfId="14453"/>
    <cellStyle name="SAPBEXexcCritical4 2 2 6 18" xfId="14454"/>
    <cellStyle name="SAPBEXexcCritical4 2 2 6 19" xfId="14455"/>
    <cellStyle name="SAPBEXexcCritical4 2 2 6 2" xfId="14456"/>
    <cellStyle name="SAPBEXexcCritical4 2 2 6 2 2" xfId="14457"/>
    <cellStyle name="SAPBEXexcCritical4 2 2 6 2 2 2" xfId="14458"/>
    <cellStyle name="SAPBEXexcCritical4 2 2 6 2 2 2 2" xfId="14459"/>
    <cellStyle name="SAPBEXexcCritical4 2 2 6 2 2 2 2 2" xfId="14460"/>
    <cellStyle name="SAPBEXexcCritical4 2 2 6 2 2 2 3" xfId="14461"/>
    <cellStyle name="SAPBEXexcCritical4 2 2 6 2 2 3" xfId="14462"/>
    <cellStyle name="SAPBEXexcCritical4 2 2 6 2 2 3 2" xfId="14463"/>
    <cellStyle name="SAPBEXexcCritical4 2 2 6 2 2 3 2 2" xfId="14464"/>
    <cellStyle name="SAPBEXexcCritical4 2 2 6 2 2 4" xfId="14465"/>
    <cellStyle name="SAPBEXexcCritical4 2 2 6 2 2 4 2" xfId="14466"/>
    <cellStyle name="SAPBEXexcCritical4 2 2 6 2 3" xfId="14467"/>
    <cellStyle name="SAPBEXexcCritical4 2 2 6 2 3 2" xfId="14468"/>
    <cellStyle name="SAPBEXexcCritical4 2 2 6 2 3 2 2" xfId="14469"/>
    <cellStyle name="SAPBEXexcCritical4 2 2 6 2 3 3" xfId="14470"/>
    <cellStyle name="SAPBEXexcCritical4 2 2 6 2 4" xfId="14471"/>
    <cellStyle name="SAPBEXexcCritical4 2 2 6 2 4 2" xfId="14472"/>
    <cellStyle name="SAPBEXexcCritical4 2 2 6 2 4 2 2" xfId="14473"/>
    <cellStyle name="SAPBEXexcCritical4 2 2 6 2 5" xfId="14474"/>
    <cellStyle name="SAPBEXexcCritical4 2 2 6 2 5 2" xfId="14475"/>
    <cellStyle name="SAPBEXexcCritical4 2 2 6 20" xfId="14476"/>
    <cellStyle name="SAPBEXexcCritical4 2 2 6 21" xfId="14477"/>
    <cellStyle name="SAPBEXexcCritical4 2 2 6 22" xfId="14478"/>
    <cellStyle name="SAPBEXexcCritical4 2 2 6 23" xfId="14479"/>
    <cellStyle name="SAPBEXexcCritical4 2 2 6 24" xfId="14480"/>
    <cellStyle name="SAPBEXexcCritical4 2 2 6 25" xfId="14481"/>
    <cellStyle name="SAPBEXexcCritical4 2 2 6 26" xfId="14482"/>
    <cellStyle name="SAPBEXexcCritical4 2 2 6 27" xfId="14483"/>
    <cellStyle name="SAPBEXexcCritical4 2 2 6 3" xfId="14484"/>
    <cellStyle name="SAPBEXexcCritical4 2 2 6 4" xfId="14485"/>
    <cellStyle name="SAPBEXexcCritical4 2 2 6 5" xfId="14486"/>
    <cellStyle name="SAPBEXexcCritical4 2 2 6 6" xfId="14487"/>
    <cellStyle name="SAPBEXexcCritical4 2 2 6 7" xfId="14488"/>
    <cellStyle name="SAPBEXexcCritical4 2 2 6 8" xfId="14489"/>
    <cellStyle name="SAPBEXexcCritical4 2 2 6 9" xfId="14490"/>
    <cellStyle name="SAPBEXexcCritical4 2 2 7" xfId="14491"/>
    <cellStyle name="SAPBEXexcCritical4 2 2 7 2" xfId="14492"/>
    <cellStyle name="SAPBEXexcCritical4 2 2 7 2 2" xfId="14493"/>
    <cellStyle name="SAPBEXexcCritical4 2 2 7 2 2 2" xfId="14494"/>
    <cellStyle name="SAPBEXexcCritical4 2 2 7 2 2 2 2" xfId="14495"/>
    <cellStyle name="SAPBEXexcCritical4 2 2 7 2 2 3" xfId="14496"/>
    <cellStyle name="SAPBEXexcCritical4 2 2 7 2 3" xfId="14497"/>
    <cellStyle name="SAPBEXexcCritical4 2 2 7 2 3 2" xfId="14498"/>
    <cellStyle name="SAPBEXexcCritical4 2 2 7 2 3 2 2" xfId="14499"/>
    <cellStyle name="SAPBEXexcCritical4 2 2 7 2 4" xfId="14500"/>
    <cellStyle name="SAPBEXexcCritical4 2 2 7 2 4 2" xfId="14501"/>
    <cellStyle name="SAPBEXexcCritical4 2 2 7 3" xfId="14502"/>
    <cellStyle name="SAPBEXexcCritical4 2 2 7 3 2" xfId="14503"/>
    <cellStyle name="SAPBEXexcCritical4 2 2 7 3 2 2" xfId="14504"/>
    <cellStyle name="SAPBEXexcCritical4 2 2 7 3 3" xfId="14505"/>
    <cellStyle name="SAPBEXexcCritical4 2 2 7 4" xfId="14506"/>
    <cellStyle name="SAPBEXexcCritical4 2 2 7 4 2" xfId="14507"/>
    <cellStyle name="SAPBEXexcCritical4 2 2 7 4 2 2" xfId="14508"/>
    <cellStyle name="SAPBEXexcCritical4 2 2 7 5" xfId="14509"/>
    <cellStyle name="SAPBEXexcCritical4 2 2 7 5 2" xfId="14510"/>
    <cellStyle name="SAPBEXexcCritical4 2 2 8" xfId="14511"/>
    <cellStyle name="SAPBEXexcCritical4 2 2 9" xfId="14512"/>
    <cellStyle name="SAPBEXexcCritical4 2 20" xfId="14513"/>
    <cellStyle name="SAPBEXexcCritical4 2 21" xfId="14514"/>
    <cellStyle name="SAPBEXexcCritical4 2 22" xfId="14515"/>
    <cellStyle name="SAPBEXexcCritical4 2 23" xfId="14516"/>
    <cellStyle name="SAPBEXexcCritical4 2 24" xfId="14517"/>
    <cellStyle name="SAPBEXexcCritical4 2 25" xfId="14518"/>
    <cellStyle name="SAPBEXexcCritical4 2 26" xfId="14519"/>
    <cellStyle name="SAPBEXexcCritical4 2 27" xfId="14520"/>
    <cellStyle name="SAPBEXexcCritical4 2 28" xfId="14521"/>
    <cellStyle name="SAPBEXexcCritical4 2 29" xfId="14522"/>
    <cellStyle name="SAPBEXexcCritical4 2 3" xfId="773"/>
    <cellStyle name="SAPBEXexcCritical4 2 3 10" xfId="14523"/>
    <cellStyle name="SAPBEXexcCritical4 2 3 11" xfId="14524"/>
    <cellStyle name="SAPBEXexcCritical4 2 3 12" xfId="14525"/>
    <cellStyle name="SAPBEXexcCritical4 2 3 13" xfId="14526"/>
    <cellStyle name="SAPBEXexcCritical4 2 3 14" xfId="14527"/>
    <cellStyle name="SAPBEXexcCritical4 2 3 15" xfId="14528"/>
    <cellStyle name="SAPBEXexcCritical4 2 3 16" xfId="14529"/>
    <cellStyle name="SAPBEXexcCritical4 2 3 17" xfId="14530"/>
    <cellStyle name="SAPBEXexcCritical4 2 3 18" xfId="14531"/>
    <cellStyle name="SAPBEXexcCritical4 2 3 19" xfId="14532"/>
    <cellStyle name="SAPBEXexcCritical4 2 3 2" xfId="14533"/>
    <cellStyle name="SAPBEXexcCritical4 2 3 2 2" xfId="14534"/>
    <cellStyle name="SAPBEXexcCritical4 2 3 2 2 2" xfId="14535"/>
    <cellStyle name="SAPBEXexcCritical4 2 3 2 2 2 2" xfId="14536"/>
    <cellStyle name="SAPBEXexcCritical4 2 3 2 2 2 2 2" xfId="14537"/>
    <cellStyle name="SAPBEXexcCritical4 2 3 2 2 2 3" xfId="14538"/>
    <cellStyle name="SAPBEXexcCritical4 2 3 2 2 3" xfId="14539"/>
    <cellStyle name="SAPBEXexcCritical4 2 3 2 2 3 2" xfId="14540"/>
    <cellStyle name="SAPBEXexcCritical4 2 3 2 2 3 2 2" xfId="14541"/>
    <cellStyle name="SAPBEXexcCritical4 2 3 2 2 4" xfId="14542"/>
    <cellStyle name="SAPBEXexcCritical4 2 3 2 2 4 2" xfId="14543"/>
    <cellStyle name="SAPBEXexcCritical4 2 3 2 3" xfId="14544"/>
    <cellStyle name="SAPBEXexcCritical4 2 3 2 3 2" xfId="14545"/>
    <cellStyle name="SAPBEXexcCritical4 2 3 2 3 2 2" xfId="14546"/>
    <cellStyle name="SAPBEXexcCritical4 2 3 2 3 3" xfId="14547"/>
    <cellStyle name="SAPBEXexcCritical4 2 3 2 4" xfId="14548"/>
    <cellStyle name="SAPBEXexcCritical4 2 3 2 4 2" xfId="14549"/>
    <cellStyle name="SAPBEXexcCritical4 2 3 2 4 2 2" xfId="14550"/>
    <cellStyle name="SAPBEXexcCritical4 2 3 2 5" xfId="14551"/>
    <cellStyle name="SAPBEXexcCritical4 2 3 2 5 2" xfId="14552"/>
    <cellStyle name="SAPBEXexcCritical4 2 3 20" xfId="14553"/>
    <cellStyle name="SAPBEXexcCritical4 2 3 21" xfId="14554"/>
    <cellStyle name="SAPBEXexcCritical4 2 3 22" xfId="14555"/>
    <cellStyle name="SAPBEXexcCritical4 2 3 23" xfId="14556"/>
    <cellStyle name="SAPBEXexcCritical4 2 3 24" xfId="14557"/>
    <cellStyle name="SAPBEXexcCritical4 2 3 25" xfId="14558"/>
    <cellStyle name="SAPBEXexcCritical4 2 3 26" xfId="14559"/>
    <cellStyle name="SAPBEXexcCritical4 2 3 27" xfId="14560"/>
    <cellStyle name="SAPBEXexcCritical4 2 3 3" xfId="14561"/>
    <cellStyle name="SAPBEXexcCritical4 2 3 4" xfId="14562"/>
    <cellStyle name="SAPBEXexcCritical4 2 3 5" xfId="14563"/>
    <cellStyle name="SAPBEXexcCritical4 2 3 6" xfId="14564"/>
    <cellStyle name="SAPBEXexcCritical4 2 3 7" xfId="14565"/>
    <cellStyle name="SAPBEXexcCritical4 2 3 8" xfId="14566"/>
    <cellStyle name="SAPBEXexcCritical4 2 3 9" xfId="14567"/>
    <cellStyle name="SAPBEXexcCritical4 2 30" xfId="14568"/>
    <cellStyle name="SAPBEXexcCritical4 2 31" xfId="14569"/>
    <cellStyle name="SAPBEXexcCritical4 2 32" xfId="14570"/>
    <cellStyle name="SAPBEXexcCritical4 2 4" xfId="774"/>
    <cellStyle name="SAPBEXexcCritical4 2 4 10" xfId="14571"/>
    <cellStyle name="SAPBEXexcCritical4 2 4 11" xfId="14572"/>
    <cellStyle name="SAPBEXexcCritical4 2 4 12" xfId="14573"/>
    <cellStyle name="SAPBEXexcCritical4 2 4 13" xfId="14574"/>
    <cellStyle name="SAPBEXexcCritical4 2 4 14" xfId="14575"/>
    <cellStyle name="SAPBEXexcCritical4 2 4 15" xfId="14576"/>
    <cellStyle name="SAPBEXexcCritical4 2 4 16" xfId="14577"/>
    <cellStyle name="SAPBEXexcCritical4 2 4 17" xfId="14578"/>
    <cellStyle name="SAPBEXexcCritical4 2 4 18" xfId="14579"/>
    <cellStyle name="SAPBEXexcCritical4 2 4 19" xfId="14580"/>
    <cellStyle name="SAPBEXexcCritical4 2 4 2" xfId="14581"/>
    <cellStyle name="SAPBEXexcCritical4 2 4 2 2" xfId="14582"/>
    <cellStyle name="SAPBEXexcCritical4 2 4 2 2 2" xfId="14583"/>
    <cellStyle name="SAPBEXexcCritical4 2 4 2 2 2 2" xfId="14584"/>
    <cellStyle name="SAPBEXexcCritical4 2 4 2 2 2 2 2" xfId="14585"/>
    <cellStyle name="SAPBEXexcCritical4 2 4 2 2 2 3" xfId="14586"/>
    <cellStyle name="SAPBEXexcCritical4 2 4 2 2 3" xfId="14587"/>
    <cellStyle name="SAPBEXexcCritical4 2 4 2 2 3 2" xfId="14588"/>
    <cellStyle name="SAPBEXexcCritical4 2 4 2 2 3 2 2" xfId="14589"/>
    <cellStyle name="SAPBEXexcCritical4 2 4 2 2 4" xfId="14590"/>
    <cellStyle name="SAPBEXexcCritical4 2 4 2 2 4 2" xfId="14591"/>
    <cellStyle name="SAPBEXexcCritical4 2 4 2 3" xfId="14592"/>
    <cellStyle name="SAPBEXexcCritical4 2 4 2 3 2" xfId="14593"/>
    <cellStyle name="SAPBEXexcCritical4 2 4 2 3 2 2" xfId="14594"/>
    <cellStyle name="SAPBEXexcCritical4 2 4 2 3 3" xfId="14595"/>
    <cellStyle name="SAPBEXexcCritical4 2 4 2 4" xfId="14596"/>
    <cellStyle name="SAPBEXexcCritical4 2 4 2 4 2" xfId="14597"/>
    <cellStyle name="SAPBEXexcCritical4 2 4 2 4 2 2" xfId="14598"/>
    <cellStyle name="SAPBEXexcCritical4 2 4 2 5" xfId="14599"/>
    <cellStyle name="SAPBEXexcCritical4 2 4 2 5 2" xfId="14600"/>
    <cellStyle name="SAPBEXexcCritical4 2 4 20" xfId="14601"/>
    <cellStyle name="SAPBEXexcCritical4 2 4 21" xfId="14602"/>
    <cellStyle name="SAPBEXexcCritical4 2 4 22" xfId="14603"/>
    <cellStyle name="SAPBEXexcCritical4 2 4 23" xfId="14604"/>
    <cellStyle name="SAPBEXexcCritical4 2 4 24" xfId="14605"/>
    <cellStyle name="SAPBEXexcCritical4 2 4 25" xfId="14606"/>
    <cellStyle name="SAPBEXexcCritical4 2 4 26" xfId="14607"/>
    <cellStyle name="SAPBEXexcCritical4 2 4 27" xfId="14608"/>
    <cellStyle name="SAPBEXexcCritical4 2 4 3" xfId="14609"/>
    <cellStyle name="SAPBEXexcCritical4 2 4 4" xfId="14610"/>
    <cellStyle name="SAPBEXexcCritical4 2 4 5" xfId="14611"/>
    <cellStyle name="SAPBEXexcCritical4 2 4 6" xfId="14612"/>
    <cellStyle name="SAPBEXexcCritical4 2 4 7" xfId="14613"/>
    <cellStyle name="SAPBEXexcCritical4 2 4 8" xfId="14614"/>
    <cellStyle name="SAPBEXexcCritical4 2 4 9" xfId="14615"/>
    <cellStyle name="SAPBEXexcCritical4 2 5" xfId="775"/>
    <cellStyle name="SAPBEXexcCritical4 2 5 10" xfId="14616"/>
    <cellStyle name="SAPBEXexcCritical4 2 5 11" xfId="14617"/>
    <cellStyle name="SAPBEXexcCritical4 2 5 12" xfId="14618"/>
    <cellStyle name="SAPBEXexcCritical4 2 5 13" xfId="14619"/>
    <cellStyle name="SAPBEXexcCritical4 2 5 14" xfId="14620"/>
    <cellStyle name="SAPBEXexcCritical4 2 5 15" xfId="14621"/>
    <cellStyle name="SAPBEXexcCritical4 2 5 16" xfId="14622"/>
    <cellStyle name="SAPBEXexcCritical4 2 5 17" xfId="14623"/>
    <cellStyle name="SAPBEXexcCritical4 2 5 18" xfId="14624"/>
    <cellStyle name="SAPBEXexcCritical4 2 5 19" xfId="14625"/>
    <cellStyle name="SAPBEXexcCritical4 2 5 2" xfId="14626"/>
    <cellStyle name="SAPBEXexcCritical4 2 5 2 2" xfId="14627"/>
    <cellStyle name="SAPBEXexcCritical4 2 5 2 2 2" xfId="14628"/>
    <cellStyle name="SAPBEXexcCritical4 2 5 2 2 2 2" xfId="14629"/>
    <cellStyle name="SAPBEXexcCritical4 2 5 2 2 2 2 2" xfId="14630"/>
    <cellStyle name="SAPBEXexcCritical4 2 5 2 2 2 3" xfId="14631"/>
    <cellStyle name="SAPBEXexcCritical4 2 5 2 2 3" xfId="14632"/>
    <cellStyle name="SAPBEXexcCritical4 2 5 2 2 3 2" xfId="14633"/>
    <cellStyle name="SAPBEXexcCritical4 2 5 2 2 3 2 2" xfId="14634"/>
    <cellStyle name="SAPBEXexcCritical4 2 5 2 2 4" xfId="14635"/>
    <cellStyle name="SAPBEXexcCritical4 2 5 2 2 4 2" xfId="14636"/>
    <cellStyle name="SAPBEXexcCritical4 2 5 2 3" xfId="14637"/>
    <cellStyle name="SAPBEXexcCritical4 2 5 2 3 2" xfId="14638"/>
    <cellStyle name="SAPBEXexcCritical4 2 5 2 3 2 2" xfId="14639"/>
    <cellStyle name="SAPBEXexcCritical4 2 5 2 3 3" xfId="14640"/>
    <cellStyle name="SAPBEXexcCritical4 2 5 2 4" xfId="14641"/>
    <cellStyle name="SAPBEXexcCritical4 2 5 2 4 2" xfId="14642"/>
    <cellStyle name="SAPBEXexcCritical4 2 5 2 4 2 2" xfId="14643"/>
    <cellStyle name="SAPBEXexcCritical4 2 5 2 5" xfId="14644"/>
    <cellStyle name="SAPBEXexcCritical4 2 5 2 5 2" xfId="14645"/>
    <cellStyle name="SAPBEXexcCritical4 2 5 20" xfId="14646"/>
    <cellStyle name="SAPBEXexcCritical4 2 5 21" xfId="14647"/>
    <cellStyle name="SAPBEXexcCritical4 2 5 22" xfId="14648"/>
    <cellStyle name="SAPBEXexcCritical4 2 5 23" xfId="14649"/>
    <cellStyle name="SAPBEXexcCritical4 2 5 24" xfId="14650"/>
    <cellStyle name="SAPBEXexcCritical4 2 5 25" xfId="14651"/>
    <cellStyle name="SAPBEXexcCritical4 2 5 26" xfId="14652"/>
    <cellStyle name="SAPBEXexcCritical4 2 5 27" xfId="14653"/>
    <cellStyle name="SAPBEXexcCritical4 2 5 3" xfId="14654"/>
    <cellStyle name="SAPBEXexcCritical4 2 5 4" xfId="14655"/>
    <cellStyle name="SAPBEXexcCritical4 2 5 5" xfId="14656"/>
    <cellStyle name="SAPBEXexcCritical4 2 5 6" xfId="14657"/>
    <cellStyle name="SAPBEXexcCritical4 2 5 7" xfId="14658"/>
    <cellStyle name="SAPBEXexcCritical4 2 5 8" xfId="14659"/>
    <cellStyle name="SAPBEXexcCritical4 2 5 9" xfId="14660"/>
    <cellStyle name="SAPBEXexcCritical4 2 6" xfId="776"/>
    <cellStyle name="SAPBEXexcCritical4 2 6 10" xfId="14661"/>
    <cellStyle name="SAPBEXexcCritical4 2 6 11" xfId="14662"/>
    <cellStyle name="SAPBEXexcCritical4 2 6 12" xfId="14663"/>
    <cellStyle name="SAPBEXexcCritical4 2 6 13" xfId="14664"/>
    <cellStyle name="SAPBEXexcCritical4 2 6 14" xfId="14665"/>
    <cellStyle name="SAPBEXexcCritical4 2 6 15" xfId="14666"/>
    <cellStyle name="SAPBEXexcCritical4 2 6 16" xfId="14667"/>
    <cellStyle name="SAPBEXexcCritical4 2 6 17" xfId="14668"/>
    <cellStyle name="SAPBEXexcCritical4 2 6 18" xfId="14669"/>
    <cellStyle name="SAPBEXexcCritical4 2 6 19" xfId="14670"/>
    <cellStyle name="SAPBEXexcCritical4 2 6 2" xfId="14671"/>
    <cellStyle name="SAPBEXexcCritical4 2 6 2 2" xfId="14672"/>
    <cellStyle name="SAPBEXexcCritical4 2 6 2 2 2" xfId="14673"/>
    <cellStyle name="SAPBEXexcCritical4 2 6 2 2 2 2" xfId="14674"/>
    <cellStyle name="SAPBEXexcCritical4 2 6 2 2 2 2 2" xfId="14675"/>
    <cellStyle name="SAPBEXexcCritical4 2 6 2 2 2 3" xfId="14676"/>
    <cellStyle name="SAPBEXexcCritical4 2 6 2 2 3" xfId="14677"/>
    <cellStyle name="SAPBEXexcCritical4 2 6 2 2 3 2" xfId="14678"/>
    <cellStyle name="SAPBEXexcCritical4 2 6 2 2 3 2 2" xfId="14679"/>
    <cellStyle name="SAPBEXexcCritical4 2 6 2 2 4" xfId="14680"/>
    <cellStyle name="SAPBEXexcCritical4 2 6 2 2 4 2" xfId="14681"/>
    <cellStyle name="SAPBEXexcCritical4 2 6 2 3" xfId="14682"/>
    <cellStyle name="SAPBEXexcCritical4 2 6 2 3 2" xfId="14683"/>
    <cellStyle name="SAPBEXexcCritical4 2 6 2 3 2 2" xfId="14684"/>
    <cellStyle name="SAPBEXexcCritical4 2 6 2 3 3" xfId="14685"/>
    <cellStyle name="SAPBEXexcCritical4 2 6 2 4" xfId="14686"/>
    <cellStyle name="SAPBEXexcCritical4 2 6 2 4 2" xfId="14687"/>
    <cellStyle name="SAPBEXexcCritical4 2 6 2 4 2 2" xfId="14688"/>
    <cellStyle name="SAPBEXexcCritical4 2 6 2 5" xfId="14689"/>
    <cellStyle name="SAPBEXexcCritical4 2 6 2 5 2" xfId="14690"/>
    <cellStyle name="SAPBEXexcCritical4 2 6 20" xfId="14691"/>
    <cellStyle name="SAPBEXexcCritical4 2 6 21" xfId="14692"/>
    <cellStyle name="SAPBEXexcCritical4 2 6 22" xfId="14693"/>
    <cellStyle name="SAPBEXexcCritical4 2 6 23" xfId="14694"/>
    <cellStyle name="SAPBEXexcCritical4 2 6 24" xfId="14695"/>
    <cellStyle name="SAPBEXexcCritical4 2 6 25" xfId="14696"/>
    <cellStyle name="SAPBEXexcCritical4 2 6 26" xfId="14697"/>
    <cellStyle name="SAPBEXexcCritical4 2 6 27" xfId="14698"/>
    <cellStyle name="SAPBEXexcCritical4 2 6 3" xfId="14699"/>
    <cellStyle name="SAPBEXexcCritical4 2 6 4" xfId="14700"/>
    <cellStyle name="SAPBEXexcCritical4 2 6 5" xfId="14701"/>
    <cellStyle name="SAPBEXexcCritical4 2 6 6" xfId="14702"/>
    <cellStyle name="SAPBEXexcCritical4 2 6 7" xfId="14703"/>
    <cellStyle name="SAPBEXexcCritical4 2 6 8" xfId="14704"/>
    <cellStyle name="SAPBEXexcCritical4 2 6 9" xfId="14705"/>
    <cellStyle name="SAPBEXexcCritical4 2 7" xfId="14706"/>
    <cellStyle name="SAPBEXexcCritical4 2 7 2" xfId="14707"/>
    <cellStyle name="SAPBEXexcCritical4 2 7 2 2" xfId="14708"/>
    <cellStyle name="SAPBEXexcCritical4 2 7 2 2 2" xfId="14709"/>
    <cellStyle name="SAPBEXexcCritical4 2 7 2 2 2 2" xfId="14710"/>
    <cellStyle name="SAPBEXexcCritical4 2 7 2 2 3" xfId="14711"/>
    <cellStyle name="SAPBEXexcCritical4 2 7 2 3" xfId="14712"/>
    <cellStyle name="SAPBEXexcCritical4 2 7 2 3 2" xfId="14713"/>
    <cellStyle name="SAPBEXexcCritical4 2 7 2 3 2 2" xfId="14714"/>
    <cellStyle name="SAPBEXexcCritical4 2 7 2 4" xfId="14715"/>
    <cellStyle name="SAPBEXexcCritical4 2 7 2 4 2" xfId="14716"/>
    <cellStyle name="SAPBEXexcCritical4 2 7 3" xfId="14717"/>
    <cellStyle name="SAPBEXexcCritical4 2 7 3 2" xfId="14718"/>
    <cellStyle name="SAPBEXexcCritical4 2 7 3 2 2" xfId="14719"/>
    <cellStyle name="SAPBEXexcCritical4 2 7 3 3" xfId="14720"/>
    <cellStyle name="SAPBEXexcCritical4 2 7 4" xfId="14721"/>
    <cellStyle name="SAPBEXexcCritical4 2 7 4 2" xfId="14722"/>
    <cellStyle name="SAPBEXexcCritical4 2 7 4 2 2" xfId="14723"/>
    <cellStyle name="SAPBEXexcCritical4 2 7 5" xfId="14724"/>
    <cellStyle name="SAPBEXexcCritical4 2 7 5 2" xfId="14725"/>
    <cellStyle name="SAPBEXexcCritical4 2 8" xfId="14726"/>
    <cellStyle name="SAPBEXexcCritical4 2 9" xfId="14727"/>
    <cellStyle name="SAPBEXexcCritical4 20" xfId="14728"/>
    <cellStyle name="SAPBEXexcCritical4 21" xfId="14729"/>
    <cellStyle name="SAPBEXexcCritical4 22" xfId="14730"/>
    <cellStyle name="SAPBEXexcCritical4 23" xfId="14731"/>
    <cellStyle name="SAPBEXexcCritical4 24" xfId="14732"/>
    <cellStyle name="SAPBEXexcCritical4 25" xfId="14733"/>
    <cellStyle name="SAPBEXexcCritical4 26" xfId="14734"/>
    <cellStyle name="SAPBEXexcCritical4 27" xfId="14735"/>
    <cellStyle name="SAPBEXexcCritical4 28" xfId="14736"/>
    <cellStyle name="SAPBEXexcCritical4 29" xfId="14737"/>
    <cellStyle name="SAPBEXexcCritical4 3" xfId="469"/>
    <cellStyle name="SAPBEXexcCritical4 3 10" xfId="14738"/>
    <cellStyle name="SAPBEXexcCritical4 3 11" xfId="14739"/>
    <cellStyle name="SAPBEXexcCritical4 3 12" xfId="14740"/>
    <cellStyle name="SAPBEXexcCritical4 3 13" xfId="14741"/>
    <cellStyle name="SAPBEXexcCritical4 3 14" xfId="14742"/>
    <cellStyle name="SAPBEXexcCritical4 3 15" xfId="14743"/>
    <cellStyle name="SAPBEXexcCritical4 3 16" xfId="14744"/>
    <cellStyle name="SAPBEXexcCritical4 3 17" xfId="14745"/>
    <cellStyle name="SAPBEXexcCritical4 3 18" xfId="14746"/>
    <cellStyle name="SAPBEXexcCritical4 3 19" xfId="14747"/>
    <cellStyle name="SAPBEXexcCritical4 3 2" xfId="777"/>
    <cellStyle name="SAPBEXexcCritical4 3 2 10" xfId="14748"/>
    <cellStyle name="SAPBEXexcCritical4 3 2 11" xfId="14749"/>
    <cellStyle name="SAPBEXexcCritical4 3 2 12" xfId="14750"/>
    <cellStyle name="SAPBEXexcCritical4 3 2 13" xfId="14751"/>
    <cellStyle name="SAPBEXexcCritical4 3 2 14" xfId="14752"/>
    <cellStyle name="SAPBEXexcCritical4 3 2 15" xfId="14753"/>
    <cellStyle name="SAPBEXexcCritical4 3 2 16" xfId="14754"/>
    <cellStyle name="SAPBEXexcCritical4 3 2 17" xfId="14755"/>
    <cellStyle name="SAPBEXexcCritical4 3 2 18" xfId="14756"/>
    <cellStyle name="SAPBEXexcCritical4 3 2 19" xfId="14757"/>
    <cellStyle name="SAPBEXexcCritical4 3 2 2" xfId="14758"/>
    <cellStyle name="SAPBEXexcCritical4 3 2 2 2" xfId="14759"/>
    <cellStyle name="SAPBEXexcCritical4 3 2 2 2 2" xfId="14760"/>
    <cellStyle name="SAPBEXexcCritical4 3 2 2 2 2 2" xfId="14761"/>
    <cellStyle name="SAPBEXexcCritical4 3 2 2 2 2 2 2" xfId="14762"/>
    <cellStyle name="SAPBEXexcCritical4 3 2 2 2 2 3" xfId="14763"/>
    <cellStyle name="SAPBEXexcCritical4 3 2 2 2 3" xfId="14764"/>
    <cellStyle name="SAPBEXexcCritical4 3 2 2 2 3 2" xfId="14765"/>
    <cellStyle name="SAPBEXexcCritical4 3 2 2 2 3 2 2" xfId="14766"/>
    <cellStyle name="SAPBEXexcCritical4 3 2 2 2 4" xfId="14767"/>
    <cellStyle name="SAPBEXexcCritical4 3 2 2 2 4 2" xfId="14768"/>
    <cellStyle name="SAPBEXexcCritical4 3 2 2 3" xfId="14769"/>
    <cellStyle name="SAPBEXexcCritical4 3 2 2 3 2" xfId="14770"/>
    <cellStyle name="SAPBEXexcCritical4 3 2 2 3 2 2" xfId="14771"/>
    <cellStyle name="SAPBEXexcCritical4 3 2 2 3 3" xfId="14772"/>
    <cellStyle name="SAPBEXexcCritical4 3 2 2 4" xfId="14773"/>
    <cellStyle name="SAPBEXexcCritical4 3 2 2 4 2" xfId="14774"/>
    <cellStyle name="SAPBEXexcCritical4 3 2 2 4 2 2" xfId="14775"/>
    <cellStyle name="SAPBEXexcCritical4 3 2 2 5" xfId="14776"/>
    <cellStyle name="SAPBEXexcCritical4 3 2 2 5 2" xfId="14777"/>
    <cellStyle name="SAPBEXexcCritical4 3 2 20" xfId="14778"/>
    <cellStyle name="SAPBEXexcCritical4 3 2 21" xfId="14779"/>
    <cellStyle name="SAPBEXexcCritical4 3 2 22" xfId="14780"/>
    <cellStyle name="SAPBEXexcCritical4 3 2 23" xfId="14781"/>
    <cellStyle name="SAPBEXexcCritical4 3 2 24" xfId="14782"/>
    <cellStyle name="SAPBEXexcCritical4 3 2 25" xfId="14783"/>
    <cellStyle name="SAPBEXexcCritical4 3 2 26" xfId="14784"/>
    <cellStyle name="SAPBEXexcCritical4 3 2 27" xfId="14785"/>
    <cellStyle name="SAPBEXexcCritical4 3 2 3" xfId="14786"/>
    <cellStyle name="SAPBEXexcCritical4 3 2 4" xfId="14787"/>
    <cellStyle name="SAPBEXexcCritical4 3 2 5" xfId="14788"/>
    <cellStyle name="SAPBEXexcCritical4 3 2 6" xfId="14789"/>
    <cellStyle name="SAPBEXexcCritical4 3 2 7" xfId="14790"/>
    <cellStyle name="SAPBEXexcCritical4 3 2 8" xfId="14791"/>
    <cellStyle name="SAPBEXexcCritical4 3 2 9" xfId="14792"/>
    <cellStyle name="SAPBEXexcCritical4 3 20" xfId="14793"/>
    <cellStyle name="SAPBEXexcCritical4 3 21" xfId="14794"/>
    <cellStyle name="SAPBEXexcCritical4 3 22" xfId="14795"/>
    <cellStyle name="SAPBEXexcCritical4 3 23" xfId="14796"/>
    <cellStyle name="SAPBEXexcCritical4 3 24" xfId="14797"/>
    <cellStyle name="SAPBEXexcCritical4 3 25" xfId="14798"/>
    <cellStyle name="SAPBEXexcCritical4 3 26" xfId="14799"/>
    <cellStyle name="SAPBEXexcCritical4 3 27" xfId="14800"/>
    <cellStyle name="SAPBEXexcCritical4 3 28" xfId="14801"/>
    <cellStyle name="SAPBEXexcCritical4 3 29" xfId="14802"/>
    <cellStyle name="SAPBEXexcCritical4 3 3" xfId="778"/>
    <cellStyle name="SAPBEXexcCritical4 3 3 10" xfId="14803"/>
    <cellStyle name="SAPBEXexcCritical4 3 3 11" xfId="14804"/>
    <cellStyle name="SAPBEXexcCritical4 3 3 12" xfId="14805"/>
    <cellStyle name="SAPBEXexcCritical4 3 3 13" xfId="14806"/>
    <cellStyle name="SAPBEXexcCritical4 3 3 14" xfId="14807"/>
    <cellStyle name="SAPBEXexcCritical4 3 3 15" xfId="14808"/>
    <cellStyle name="SAPBEXexcCritical4 3 3 16" xfId="14809"/>
    <cellStyle name="SAPBEXexcCritical4 3 3 17" xfId="14810"/>
    <cellStyle name="SAPBEXexcCritical4 3 3 18" xfId="14811"/>
    <cellStyle name="SAPBEXexcCritical4 3 3 19" xfId="14812"/>
    <cellStyle name="SAPBEXexcCritical4 3 3 2" xfId="14813"/>
    <cellStyle name="SAPBEXexcCritical4 3 3 2 2" xfId="14814"/>
    <cellStyle name="SAPBEXexcCritical4 3 3 2 2 2" xfId="14815"/>
    <cellStyle name="SAPBEXexcCritical4 3 3 2 2 2 2" xfId="14816"/>
    <cellStyle name="SAPBEXexcCritical4 3 3 2 2 2 2 2" xfId="14817"/>
    <cellStyle name="SAPBEXexcCritical4 3 3 2 2 2 3" xfId="14818"/>
    <cellStyle name="SAPBEXexcCritical4 3 3 2 2 3" xfId="14819"/>
    <cellStyle name="SAPBEXexcCritical4 3 3 2 2 3 2" xfId="14820"/>
    <cellStyle name="SAPBEXexcCritical4 3 3 2 2 3 2 2" xfId="14821"/>
    <cellStyle name="SAPBEXexcCritical4 3 3 2 2 4" xfId="14822"/>
    <cellStyle name="SAPBEXexcCritical4 3 3 2 2 4 2" xfId="14823"/>
    <cellStyle name="SAPBEXexcCritical4 3 3 2 3" xfId="14824"/>
    <cellStyle name="SAPBEXexcCritical4 3 3 2 3 2" xfId="14825"/>
    <cellStyle name="SAPBEXexcCritical4 3 3 2 3 2 2" xfId="14826"/>
    <cellStyle name="SAPBEXexcCritical4 3 3 2 3 3" xfId="14827"/>
    <cellStyle name="SAPBEXexcCritical4 3 3 2 4" xfId="14828"/>
    <cellStyle name="SAPBEXexcCritical4 3 3 2 4 2" xfId="14829"/>
    <cellStyle name="SAPBEXexcCritical4 3 3 2 4 2 2" xfId="14830"/>
    <cellStyle name="SAPBEXexcCritical4 3 3 2 5" xfId="14831"/>
    <cellStyle name="SAPBEXexcCritical4 3 3 2 5 2" xfId="14832"/>
    <cellStyle name="SAPBEXexcCritical4 3 3 20" xfId="14833"/>
    <cellStyle name="SAPBEXexcCritical4 3 3 21" xfId="14834"/>
    <cellStyle name="SAPBEXexcCritical4 3 3 22" xfId="14835"/>
    <cellStyle name="SAPBEXexcCritical4 3 3 23" xfId="14836"/>
    <cellStyle name="SAPBEXexcCritical4 3 3 24" xfId="14837"/>
    <cellStyle name="SAPBEXexcCritical4 3 3 25" xfId="14838"/>
    <cellStyle name="SAPBEXexcCritical4 3 3 26" xfId="14839"/>
    <cellStyle name="SAPBEXexcCritical4 3 3 27" xfId="14840"/>
    <cellStyle name="SAPBEXexcCritical4 3 3 3" xfId="14841"/>
    <cellStyle name="SAPBEXexcCritical4 3 3 4" xfId="14842"/>
    <cellStyle name="SAPBEXexcCritical4 3 3 5" xfId="14843"/>
    <cellStyle name="SAPBEXexcCritical4 3 3 6" xfId="14844"/>
    <cellStyle name="SAPBEXexcCritical4 3 3 7" xfId="14845"/>
    <cellStyle name="SAPBEXexcCritical4 3 3 8" xfId="14846"/>
    <cellStyle name="SAPBEXexcCritical4 3 3 9" xfId="14847"/>
    <cellStyle name="SAPBEXexcCritical4 3 30" xfId="14848"/>
    <cellStyle name="SAPBEXexcCritical4 3 31" xfId="14849"/>
    <cellStyle name="SAPBEXexcCritical4 3 32" xfId="14850"/>
    <cellStyle name="SAPBEXexcCritical4 3 4" xfId="779"/>
    <cellStyle name="SAPBEXexcCritical4 3 4 10" xfId="14851"/>
    <cellStyle name="SAPBEXexcCritical4 3 4 11" xfId="14852"/>
    <cellStyle name="SAPBEXexcCritical4 3 4 12" xfId="14853"/>
    <cellStyle name="SAPBEXexcCritical4 3 4 13" xfId="14854"/>
    <cellStyle name="SAPBEXexcCritical4 3 4 14" xfId="14855"/>
    <cellStyle name="SAPBEXexcCritical4 3 4 15" xfId="14856"/>
    <cellStyle name="SAPBEXexcCritical4 3 4 16" xfId="14857"/>
    <cellStyle name="SAPBEXexcCritical4 3 4 17" xfId="14858"/>
    <cellStyle name="SAPBEXexcCritical4 3 4 18" xfId="14859"/>
    <cellStyle name="SAPBEXexcCritical4 3 4 19" xfId="14860"/>
    <cellStyle name="SAPBEXexcCritical4 3 4 2" xfId="14861"/>
    <cellStyle name="SAPBEXexcCritical4 3 4 2 2" xfId="14862"/>
    <cellStyle name="SAPBEXexcCritical4 3 4 2 2 2" xfId="14863"/>
    <cellStyle name="SAPBEXexcCritical4 3 4 2 2 2 2" xfId="14864"/>
    <cellStyle name="SAPBEXexcCritical4 3 4 2 2 2 2 2" xfId="14865"/>
    <cellStyle name="SAPBEXexcCritical4 3 4 2 2 2 3" xfId="14866"/>
    <cellStyle name="SAPBEXexcCritical4 3 4 2 2 3" xfId="14867"/>
    <cellStyle name="SAPBEXexcCritical4 3 4 2 2 3 2" xfId="14868"/>
    <cellStyle name="SAPBEXexcCritical4 3 4 2 2 3 2 2" xfId="14869"/>
    <cellStyle name="SAPBEXexcCritical4 3 4 2 2 4" xfId="14870"/>
    <cellStyle name="SAPBEXexcCritical4 3 4 2 2 4 2" xfId="14871"/>
    <cellStyle name="SAPBEXexcCritical4 3 4 2 3" xfId="14872"/>
    <cellStyle name="SAPBEXexcCritical4 3 4 2 3 2" xfId="14873"/>
    <cellStyle name="SAPBEXexcCritical4 3 4 2 3 2 2" xfId="14874"/>
    <cellStyle name="SAPBEXexcCritical4 3 4 2 3 3" xfId="14875"/>
    <cellStyle name="SAPBEXexcCritical4 3 4 2 4" xfId="14876"/>
    <cellStyle name="SAPBEXexcCritical4 3 4 2 4 2" xfId="14877"/>
    <cellStyle name="SAPBEXexcCritical4 3 4 2 4 2 2" xfId="14878"/>
    <cellStyle name="SAPBEXexcCritical4 3 4 2 5" xfId="14879"/>
    <cellStyle name="SAPBEXexcCritical4 3 4 2 5 2" xfId="14880"/>
    <cellStyle name="SAPBEXexcCritical4 3 4 20" xfId="14881"/>
    <cellStyle name="SAPBEXexcCritical4 3 4 21" xfId="14882"/>
    <cellStyle name="SAPBEXexcCritical4 3 4 22" xfId="14883"/>
    <cellStyle name="SAPBEXexcCritical4 3 4 23" xfId="14884"/>
    <cellStyle name="SAPBEXexcCritical4 3 4 24" xfId="14885"/>
    <cellStyle name="SAPBEXexcCritical4 3 4 25" xfId="14886"/>
    <cellStyle name="SAPBEXexcCritical4 3 4 26" xfId="14887"/>
    <cellStyle name="SAPBEXexcCritical4 3 4 27" xfId="14888"/>
    <cellStyle name="SAPBEXexcCritical4 3 4 3" xfId="14889"/>
    <cellStyle name="SAPBEXexcCritical4 3 4 4" xfId="14890"/>
    <cellStyle name="SAPBEXexcCritical4 3 4 5" xfId="14891"/>
    <cellStyle name="SAPBEXexcCritical4 3 4 6" xfId="14892"/>
    <cellStyle name="SAPBEXexcCritical4 3 4 7" xfId="14893"/>
    <cellStyle name="SAPBEXexcCritical4 3 4 8" xfId="14894"/>
    <cellStyle name="SAPBEXexcCritical4 3 4 9" xfId="14895"/>
    <cellStyle name="SAPBEXexcCritical4 3 5" xfId="780"/>
    <cellStyle name="SAPBEXexcCritical4 3 5 10" xfId="14896"/>
    <cellStyle name="SAPBEXexcCritical4 3 5 11" xfId="14897"/>
    <cellStyle name="SAPBEXexcCritical4 3 5 12" xfId="14898"/>
    <cellStyle name="SAPBEXexcCritical4 3 5 13" xfId="14899"/>
    <cellStyle name="SAPBEXexcCritical4 3 5 14" xfId="14900"/>
    <cellStyle name="SAPBEXexcCritical4 3 5 15" xfId="14901"/>
    <cellStyle name="SAPBEXexcCritical4 3 5 16" xfId="14902"/>
    <cellStyle name="SAPBEXexcCritical4 3 5 17" xfId="14903"/>
    <cellStyle name="SAPBEXexcCritical4 3 5 18" xfId="14904"/>
    <cellStyle name="SAPBEXexcCritical4 3 5 19" xfId="14905"/>
    <cellStyle name="SAPBEXexcCritical4 3 5 2" xfId="14906"/>
    <cellStyle name="SAPBEXexcCritical4 3 5 2 2" xfId="14907"/>
    <cellStyle name="SAPBEXexcCritical4 3 5 2 2 2" xfId="14908"/>
    <cellStyle name="SAPBEXexcCritical4 3 5 2 2 2 2" xfId="14909"/>
    <cellStyle name="SAPBEXexcCritical4 3 5 2 2 2 2 2" xfId="14910"/>
    <cellStyle name="SAPBEXexcCritical4 3 5 2 2 2 3" xfId="14911"/>
    <cellStyle name="SAPBEXexcCritical4 3 5 2 2 3" xfId="14912"/>
    <cellStyle name="SAPBEXexcCritical4 3 5 2 2 3 2" xfId="14913"/>
    <cellStyle name="SAPBEXexcCritical4 3 5 2 2 3 2 2" xfId="14914"/>
    <cellStyle name="SAPBEXexcCritical4 3 5 2 2 4" xfId="14915"/>
    <cellStyle name="SAPBEXexcCritical4 3 5 2 2 4 2" xfId="14916"/>
    <cellStyle name="SAPBEXexcCritical4 3 5 2 3" xfId="14917"/>
    <cellStyle name="SAPBEXexcCritical4 3 5 2 3 2" xfId="14918"/>
    <cellStyle name="SAPBEXexcCritical4 3 5 2 3 2 2" xfId="14919"/>
    <cellStyle name="SAPBEXexcCritical4 3 5 2 3 3" xfId="14920"/>
    <cellStyle name="SAPBEXexcCritical4 3 5 2 4" xfId="14921"/>
    <cellStyle name="SAPBEXexcCritical4 3 5 2 4 2" xfId="14922"/>
    <cellStyle name="SAPBEXexcCritical4 3 5 2 4 2 2" xfId="14923"/>
    <cellStyle name="SAPBEXexcCritical4 3 5 2 5" xfId="14924"/>
    <cellStyle name="SAPBEXexcCritical4 3 5 2 5 2" xfId="14925"/>
    <cellStyle name="SAPBEXexcCritical4 3 5 20" xfId="14926"/>
    <cellStyle name="SAPBEXexcCritical4 3 5 21" xfId="14927"/>
    <cellStyle name="SAPBEXexcCritical4 3 5 22" xfId="14928"/>
    <cellStyle name="SAPBEXexcCritical4 3 5 23" xfId="14929"/>
    <cellStyle name="SAPBEXexcCritical4 3 5 24" xfId="14930"/>
    <cellStyle name="SAPBEXexcCritical4 3 5 25" xfId="14931"/>
    <cellStyle name="SAPBEXexcCritical4 3 5 26" xfId="14932"/>
    <cellStyle name="SAPBEXexcCritical4 3 5 27" xfId="14933"/>
    <cellStyle name="SAPBEXexcCritical4 3 5 3" xfId="14934"/>
    <cellStyle name="SAPBEXexcCritical4 3 5 4" xfId="14935"/>
    <cellStyle name="SAPBEXexcCritical4 3 5 5" xfId="14936"/>
    <cellStyle name="SAPBEXexcCritical4 3 5 6" xfId="14937"/>
    <cellStyle name="SAPBEXexcCritical4 3 5 7" xfId="14938"/>
    <cellStyle name="SAPBEXexcCritical4 3 5 8" xfId="14939"/>
    <cellStyle name="SAPBEXexcCritical4 3 5 9" xfId="14940"/>
    <cellStyle name="SAPBEXexcCritical4 3 6" xfId="781"/>
    <cellStyle name="SAPBEXexcCritical4 3 6 10" xfId="14941"/>
    <cellStyle name="SAPBEXexcCritical4 3 6 11" xfId="14942"/>
    <cellStyle name="SAPBEXexcCritical4 3 6 12" xfId="14943"/>
    <cellStyle name="SAPBEXexcCritical4 3 6 13" xfId="14944"/>
    <cellStyle name="SAPBEXexcCritical4 3 6 14" xfId="14945"/>
    <cellStyle name="SAPBEXexcCritical4 3 6 15" xfId="14946"/>
    <cellStyle name="SAPBEXexcCritical4 3 6 16" xfId="14947"/>
    <cellStyle name="SAPBEXexcCritical4 3 6 17" xfId="14948"/>
    <cellStyle name="SAPBEXexcCritical4 3 6 18" xfId="14949"/>
    <cellStyle name="SAPBEXexcCritical4 3 6 19" xfId="14950"/>
    <cellStyle name="SAPBEXexcCritical4 3 6 2" xfId="14951"/>
    <cellStyle name="SAPBEXexcCritical4 3 6 2 2" xfId="14952"/>
    <cellStyle name="SAPBEXexcCritical4 3 6 2 2 2" xfId="14953"/>
    <cellStyle name="SAPBEXexcCritical4 3 6 2 2 2 2" xfId="14954"/>
    <cellStyle name="SAPBEXexcCritical4 3 6 2 2 2 2 2" xfId="14955"/>
    <cellStyle name="SAPBEXexcCritical4 3 6 2 2 2 3" xfId="14956"/>
    <cellStyle name="SAPBEXexcCritical4 3 6 2 2 3" xfId="14957"/>
    <cellStyle name="SAPBEXexcCritical4 3 6 2 2 3 2" xfId="14958"/>
    <cellStyle name="SAPBEXexcCritical4 3 6 2 2 3 2 2" xfId="14959"/>
    <cellStyle name="SAPBEXexcCritical4 3 6 2 2 4" xfId="14960"/>
    <cellStyle name="SAPBEXexcCritical4 3 6 2 2 4 2" xfId="14961"/>
    <cellStyle name="SAPBEXexcCritical4 3 6 2 3" xfId="14962"/>
    <cellStyle name="SAPBEXexcCritical4 3 6 2 3 2" xfId="14963"/>
    <cellStyle name="SAPBEXexcCritical4 3 6 2 3 2 2" xfId="14964"/>
    <cellStyle name="SAPBEXexcCritical4 3 6 2 3 3" xfId="14965"/>
    <cellStyle name="SAPBEXexcCritical4 3 6 2 4" xfId="14966"/>
    <cellStyle name="SAPBEXexcCritical4 3 6 2 4 2" xfId="14967"/>
    <cellStyle name="SAPBEXexcCritical4 3 6 2 4 2 2" xfId="14968"/>
    <cellStyle name="SAPBEXexcCritical4 3 6 2 5" xfId="14969"/>
    <cellStyle name="SAPBEXexcCritical4 3 6 2 5 2" xfId="14970"/>
    <cellStyle name="SAPBEXexcCritical4 3 6 20" xfId="14971"/>
    <cellStyle name="SAPBEXexcCritical4 3 6 21" xfId="14972"/>
    <cellStyle name="SAPBEXexcCritical4 3 6 22" xfId="14973"/>
    <cellStyle name="SAPBEXexcCritical4 3 6 23" xfId="14974"/>
    <cellStyle name="SAPBEXexcCritical4 3 6 24" xfId="14975"/>
    <cellStyle name="SAPBEXexcCritical4 3 6 25" xfId="14976"/>
    <cellStyle name="SAPBEXexcCritical4 3 6 26" xfId="14977"/>
    <cellStyle name="SAPBEXexcCritical4 3 6 27" xfId="14978"/>
    <cellStyle name="SAPBEXexcCritical4 3 6 3" xfId="14979"/>
    <cellStyle name="SAPBEXexcCritical4 3 6 4" xfId="14980"/>
    <cellStyle name="SAPBEXexcCritical4 3 6 5" xfId="14981"/>
    <cellStyle name="SAPBEXexcCritical4 3 6 6" xfId="14982"/>
    <cellStyle name="SAPBEXexcCritical4 3 6 7" xfId="14983"/>
    <cellStyle name="SAPBEXexcCritical4 3 6 8" xfId="14984"/>
    <cellStyle name="SAPBEXexcCritical4 3 6 9" xfId="14985"/>
    <cellStyle name="SAPBEXexcCritical4 3 7" xfId="14986"/>
    <cellStyle name="SAPBEXexcCritical4 3 7 2" xfId="14987"/>
    <cellStyle name="SAPBEXexcCritical4 3 7 2 2" xfId="14988"/>
    <cellStyle name="SAPBEXexcCritical4 3 7 2 2 2" xfId="14989"/>
    <cellStyle name="SAPBEXexcCritical4 3 7 2 2 2 2" xfId="14990"/>
    <cellStyle name="SAPBEXexcCritical4 3 7 2 2 3" xfId="14991"/>
    <cellStyle name="SAPBEXexcCritical4 3 7 2 3" xfId="14992"/>
    <cellStyle name="SAPBEXexcCritical4 3 7 2 3 2" xfId="14993"/>
    <cellStyle name="SAPBEXexcCritical4 3 7 2 3 2 2" xfId="14994"/>
    <cellStyle name="SAPBEXexcCritical4 3 7 2 4" xfId="14995"/>
    <cellStyle name="SAPBEXexcCritical4 3 7 2 4 2" xfId="14996"/>
    <cellStyle name="SAPBEXexcCritical4 3 7 3" xfId="14997"/>
    <cellStyle name="SAPBEXexcCritical4 3 7 3 2" xfId="14998"/>
    <cellStyle name="SAPBEXexcCritical4 3 7 3 2 2" xfId="14999"/>
    <cellStyle name="SAPBEXexcCritical4 3 7 3 3" xfId="15000"/>
    <cellStyle name="SAPBEXexcCritical4 3 7 4" xfId="15001"/>
    <cellStyle name="SAPBEXexcCritical4 3 7 4 2" xfId="15002"/>
    <cellStyle name="SAPBEXexcCritical4 3 7 4 2 2" xfId="15003"/>
    <cellStyle name="SAPBEXexcCritical4 3 7 5" xfId="15004"/>
    <cellStyle name="SAPBEXexcCritical4 3 7 5 2" xfId="15005"/>
    <cellStyle name="SAPBEXexcCritical4 3 8" xfId="15006"/>
    <cellStyle name="SAPBEXexcCritical4 3 9" xfId="15007"/>
    <cellStyle name="SAPBEXexcCritical4 30" xfId="15008"/>
    <cellStyle name="SAPBEXexcCritical4 31" xfId="15009"/>
    <cellStyle name="SAPBEXexcCritical4 32" xfId="15010"/>
    <cellStyle name="SAPBEXexcCritical4 33" xfId="15011"/>
    <cellStyle name="SAPBEXexcCritical4 34" xfId="15012"/>
    <cellStyle name="SAPBEXexcCritical4 35" xfId="15013"/>
    <cellStyle name="SAPBEXexcCritical4 4" xfId="782"/>
    <cellStyle name="SAPBEXexcCritical4 4 10" xfId="15014"/>
    <cellStyle name="SAPBEXexcCritical4 4 11" xfId="15015"/>
    <cellStyle name="SAPBEXexcCritical4 4 12" xfId="15016"/>
    <cellStyle name="SAPBEXexcCritical4 4 13" xfId="15017"/>
    <cellStyle name="SAPBEXexcCritical4 4 14" xfId="15018"/>
    <cellStyle name="SAPBEXexcCritical4 4 15" xfId="15019"/>
    <cellStyle name="SAPBEXexcCritical4 4 16" xfId="15020"/>
    <cellStyle name="SAPBEXexcCritical4 4 17" xfId="15021"/>
    <cellStyle name="SAPBEXexcCritical4 4 18" xfId="15022"/>
    <cellStyle name="SAPBEXexcCritical4 4 19" xfId="15023"/>
    <cellStyle name="SAPBEXexcCritical4 4 2" xfId="15024"/>
    <cellStyle name="SAPBEXexcCritical4 4 2 2" xfId="15025"/>
    <cellStyle name="SAPBEXexcCritical4 4 2 2 2" xfId="15026"/>
    <cellStyle name="SAPBEXexcCritical4 4 2 2 2 2" xfId="15027"/>
    <cellStyle name="SAPBEXexcCritical4 4 2 2 2 2 2" xfId="15028"/>
    <cellStyle name="SAPBEXexcCritical4 4 2 2 2 3" xfId="15029"/>
    <cellStyle name="SAPBEXexcCritical4 4 2 2 3" xfId="15030"/>
    <cellStyle name="SAPBEXexcCritical4 4 2 2 3 2" xfId="15031"/>
    <cellStyle name="SAPBEXexcCritical4 4 2 2 3 2 2" xfId="15032"/>
    <cellStyle name="SAPBEXexcCritical4 4 2 2 4" xfId="15033"/>
    <cellStyle name="SAPBEXexcCritical4 4 2 2 4 2" xfId="15034"/>
    <cellStyle name="SAPBEXexcCritical4 4 2 3" xfId="15035"/>
    <cellStyle name="SAPBEXexcCritical4 4 2 3 2" xfId="15036"/>
    <cellStyle name="SAPBEXexcCritical4 4 2 3 2 2" xfId="15037"/>
    <cellStyle name="SAPBEXexcCritical4 4 2 3 3" xfId="15038"/>
    <cellStyle name="SAPBEXexcCritical4 4 2 4" xfId="15039"/>
    <cellStyle name="SAPBEXexcCritical4 4 2 4 2" xfId="15040"/>
    <cellStyle name="SAPBEXexcCritical4 4 2 4 2 2" xfId="15041"/>
    <cellStyle name="SAPBEXexcCritical4 4 2 5" xfId="15042"/>
    <cellStyle name="SAPBEXexcCritical4 4 2 5 2" xfId="15043"/>
    <cellStyle name="SAPBEXexcCritical4 4 20" xfId="15044"/>
    <cellStyle name="SAPBEXexcCritical4 4 21" xfId="15045"/>
    <cellStyle name="SAPBEXexcCritical4 4 22" xfId="15046"/>
    <cellStyle name="SAPBEXexcCritical4 4 23" xfId="15047"/>
    <cellStyle name="SAPBEXexcCritical4 4 24" xfId="15048"/>
    <cellStyle name="SAPBEXexcCritical4 4 25" xfId="15049"/>
    <cellStyle name="SAPBEXexcCritical4 4 26" xfId="15050"/>
    <cellStyle name="SAPBEXexcCritical4 4 27" xfId="15051"/>
    <cellStyle name="SAPBEXexcCritical4 4 3" xfId="15052"/>
    <cellStyle name="SAPBEXexcCritical4 4 4" xfId="15053"/>
    <cellStyle name="SAPBEXexcCritical4 4 5" xfId="15054"/>
    <cellStyle name="SAPBEXexcCritical4 4 6" xfId="15055"/>
    <cellStyle name="SAPBEXexcCritical4 4 7" xfId="15056"/>
    <cellStyle name="SAPBEXexcCritical4 4 8" xfId="15057"/>
    <cellStyle name="SAPBEXexcCritical4 4 9" xfId="15058"/>
    <cellStyle name="SAPBEXexcCritical4 5" xfId="783"/>
    <cellStyle name="SAPBEXexcCritical4 5 10" xfId="15059"/>
    <cellStyle name="SAPBEXexcCritical4 5 11" xfId="15060"/>
    <cellStyle name="SAPBEXexcCritical4 5 12" xfId="15061"/>
    <cellStyle name="SAPBEXexcCritical4 5 13" xfId="15062"/>
    <cellStyle name="SAPBEXexcCritical4 5 14" xfId="15063"/>
    <cellStyle name="SAPBEXexcCritical4 5 15" xfId="15064"/>
    <cellStyle name="SAPBEXexcCritical4 5 16" xfId="15065"/>
    <cellStyle name="SAPBEXexcCritical4 5 17" xfId="15066"/>
    <cellStyle name="SAPBEXexcCritical4 5 18" xfId="15067"/>
    <cellStyle name="SAPBEXexcCritical4 5 19" xfId="15068"/>
    <cellStyle name="SAPBEXexcCritical4 5 2" xfId="15069"/>
    <cellStyle name="SAPBEXexcCritical4 5 2 2" xfId="15070"/>
    <cellStyle name="SAPBEXexcCritical4 5 2 2 2" xfId="15071"/>
    <cellStyle name="SAPBEXexcCritical4 5 2 2 2 2" xfId="15072"/>
    <cellStyle name="SAPBEXexcCritical4 5 2 2 2 2 2" xfId="15073"/>
    <cellStyle name="SAPBEXexcCritical4 5 2 2 2 3" xfId="15074"/>
    <cellStyle name="SAPBEXexcCritical4 5 2 2 3" xfId="15075"/>
    <cellStyle name="SAPBEXexcCritical4 5 2 2 3 2" xfId="15076"/>
    <cellStyle name="SAPBEXexcCritical4 5 2 2 3 2 2" xfId="15077"/>
    <cellStyle name="SAPBEXexcCritical4 5 2 2 4" xfId="15078"/>
    <cellStyle name="SAPBEXexcCritical4 5 2 2 4 2" xfId="15079"/>
    <cellStyle name="SAPBEXexcCritical4 5 2 3" xfId="15080"/>
    <cellStyle name="SAPBEXexcCritical4 5 2 3 2" xfId="15081"/>
    <cellStyle name="SAPBEXexcCritical4 5 2 3 2 2" xfId="15082"/>
    <cellStyle name="SAPBEXexcCritical4 5 2 3 3" xfId="15083"/>
    <cellStyle name="SAPBEXexcCritical4 5 2 4" xfId="15084"/>
    <cellStyle name="SAPBEXexcCritical4 5 2 4 2" xfId="15085"/>
    <cellStyle name="SAPBEXexcCritical4 5 2 4 2 2" xfId="15086"/>
    <cellStyle name="SAPBEXexcCritical4 5 2 5" xfId="15087"/>
    <cellStyle name="SAPBEXexcCritical4 5 2 5 2" xfId="15088"/>
    <cellStyle name="SAPBEXexcCritical4 5 20" xfId="15089"/>
    <cellStyle name="SAPBEXexcCritical4 5 21" xfId="15090"/>
    <cellStyle name="SAPBEXexcCritical4 5 22" xfId="15091"/>
    <cellStyle name="SAPBEXexcCritical4 5 23" xfId="15092"/>
    <cellStyle name="SAPBEXexcCritical4 5 24" xfId="15093"/>
    <cellStyle name="SAPBEXexcCritical4 5 25" xfId="15094"/>
    <cellStyle name="SAPBEXexcCritical4 5 26" xfId="15095"/>
    <cellStyle name="SAPBEXexcCritical4 5 27" xfId="15096"/>
    <cellStyle name="SAPBEXexcCritical4 5 3" xfId="15097"/>
    <cellStyle name="SAPBEXexcCritical4 5 4" xfId="15098"/>
    <cellStyle name="SAPBEXexcCritical4 5 5" xfId="15099"/>
    <cellStyle name="SAPBEXexcCritical4 5 6" xfId="15100"/>
    <cellStyle name="SAPBEXexcCritical4 5 7" xfId="15101"/>
    <cellStyle name="SAPBEXexcCritical4 5 8" xfId="15102"/>
    <cellStyle name="SAPBEXexcCritical4 5 9" xfId="15103"/>
    <cellStyle name="SAPBEXexcCritical4 6" xfId="784"/>
    <cellStyle name="SAPBEXexcCritical4 6 10" xfId="15104"/>
    <cellStyle name="SAPBEXexcCritical4 6 11" xfId="15105"/>
    <cellStyle name="SAPBEXexcCritical4 6 12" xfId="15106"/>
    <cellStyle name="SAPBEXexcCritical4 6 13" xfId="15107"/>
    <cellStyle name="SAPBEXexcCritical4 6 14" xfId="15108"/>
    <cellStyle name="SAPBEXexcCritical4 6 15" xfId="15109"/>
    <cellStyle name="SAPBEXexcCritical4 6 16" xfId="15110"/>
    <cellStyle name="SAPBEXexcCritical4 6 17" xfId="15111"/>
    <cellStyle name="SAPBEXexcCritical4 6 18" xfId="15112"/>
    <cellStyle name="SAPBEXexcCritical4 6 19" xfId="15113"/>
    <cellStyle name="SAPBEXexcCritical4 6 2" xfId="15114"/>
    <cellStyle name="SAPBEXexcCritical4 6 2 2" xfId="15115"/>
    <cellStyle name="SAPBEXexcCritical4 6 2 2 2" xfId="15116"/>
    <cellStyle name="SAPBEXexcCritical4 6 2 2 2 2" xfId="15117"/>
    <cellStyle name="SAPBEXexcCritical4 6 2 2 2 2 2" xfId="15118"/>
    <cellStyle name="SAPBEXexcCritical4 6 2 2 2 3" xfId="15119"/>
    <cellStyle name="SAPBEXexcCritical4 6 2 2 3" xfId="15120"/>
    <cellStyle name="SAPBEXexcCritical4 6 2 2 3 2" xfId="15121"/>
    <cellStyle name="SAPBEXexcCritical4 6 2 2 3 2 2" xfId="15122"/>
    <cellStyle name="SAPBEXexcCritical4 6 2 2 4" xfId="15123"/>
    <cellStyle name="SAPBEXexcCritical4 6 2 2 4 2" xfId="15124"/>
    <cellStyle name="SAPBEXexcCritical4 6 2 3" xfId="15125"/>
    <cellStyle name="SAPBEXexcCritical4 6 2 3 2" xfId="15126"/>
    <cellStyle name="SAPBEXexcCritical4 6 2 3 2 2" xfId="15127"/>
    <cellStyle name="SAPBEXexcCritical4 6 2 3 3" xfId="15128"/>
    <cellStyle name="SAPBEXexcCritical4 6 2 4" xfId="15129"/>
    <cellStyle name="SAPBEXexcCritical4 6 2 4 2" xfId="15130"/>
    <cellStyle name="SAPBEXexcCritical4 6 2 4 2 2" xfId="15131"/>
    <cellStyle name="SAPBEXexcCritical4 6 2 5" xfId="15132"/>
    <cellStyle name="SAPBEXexcCritical4 6 2 5 2" xfId="15133"/>
    <cellStyle name="SAPBEXexcCritical4 6 20" xfId="15134"/>
    <cellStyle name="SAPBEXexcCritical4 6 21" xfId="15135"/>
    <cellStyle name="SAPBEXexcCritical4 6 22" xfId="15136"/>
    <cellStyle name="SAPBEXexcCritical4 6 23" xfId="15137"/>
    <cellStyle name="SAPBEXexcCritical4 6 24" xfId="15138"/>
    <cellStyle name="SAPBEXexcCritical4 6 25" xfId="15139"/>
    <cellStyle name="SAPBEXexcCritical4 6 26" xfId="15140"/>
    <cellStyle name="SAPBEXexcCritical4 6 27" xfId="15141"/>
    <cellStyle name="SAPBEXexcCritical4 6 3" xfId="15142"/>
    <cellStyle name="SAPBEXexcCritical4 6 4" xfId="15143"/>
    <cellStyle name="SAPBEXexcCritical4 6 5" xfId="15144"/>
    <cellStyle name="SAPBEXexcCritical4 6 6" xfId="15145"/>
    <cellStyle name="SAPBEXexcCritical4 6 7" xfId="15146"/>
    <cellStyle name="SAPBEXexcCritical4 6 8" xfId="15147"/>
    <cellStyle name="SAPBEXexcCritical4 6 9" xfId="15148"/>
    <cellStyle name="SAPBEXexcCritical4 7" xfId="785"/>
    <cellStyle name="SAPBEXexcCritical4 7 10" xfId="15149"/>
    <cellStyle name="SAPBEXexcCritical4 7 11" xfId="15150"/>
    <cellStyle name="SAPBEXexcCritical4 7 12" xfId="15151"/>
    <cellStyle name="SAPBEXexcCritical4 7 13" xfId="15152"/>
    <cellStyle name="SAPBEXexcCritical4 7 14" xfId="15153"/>
    <cellStyle name="SAPBEXexcCritical4 7 15" xfId="15154"/>
    <cellStyle name="SAPBEXexcCritical4 7 16" xfId="15155"/>
    <cellStyle name="SAPBEXexcCritical4 7 17" xfId="15156"/>
    <cellStyle name="SAPBEXexcCritical4 7 18" xfId="15157"/>
    <cellStyle name="SAPBEXexcCritical4 7 19" xfId="15158"/>
    <cellStyle name="SAPBEXexcCritical4 7 2" xfId="15159"/>
    <cellStyle name="SAPBEXexcCritical4 7 2 2" xfId="15160"/>
    <cellStyle name="SAPBEXexcCritical4 7 2 2 2" xfId="15161"/>
    <cellStyle name="SAPBEXexcCritical4 7 2 2 2 2" xfId="15162"/>
    <cellStyle name="SAPBEXexcCritical4 7 2 2 2 2 2" xfId="15163"/>
    <cellStyle name="SAPBEXexcCritical4 7 2 2 2 3" xfId="15164"/>
    <cellStyle name="SAPBEXexcCritical4 7 2 2 3" xfId="15165"/>
    <cellStyle name="SAPBEXexcCritical4 7 2 2 3 2" xfId="15166"/>
    <cellStyle name="SAPBEXexcCritical4 7 2 2 3 2 2" xfId="15167"/>
    <cellStyle name="SAPBEXexcCritical4 7 2 2 4" xfId="15168"/>
    <cellStyle name="SAPBEXexcCritical4 7 2 2 4 2" xfId="15169"/>
    <cellStyle name="SAPBEXexcCritical4 7 2 3" xfId="15170"/>
    <cellStyle name="SAPBEXexcCritical4 7 2 3 2" xfId="15171"/>
    <cellStyle name="SAPBEXexcCritical4 7 2 3 2 2" xfId="15172"/>
    <cellStyle name="SAPBEXexcCritical4 7 2 3 3" xfId="15173"/>
    <cellStyle name="SAPBEXexcCritical4 7 2 4" xfId="15174"/>
    <cellStyle name="SAPBEXexcCritical4 7 2 4 2" xfId="15175"/>
    <cellStyle name="SAPBEXexcCritical4 7 2 4 2 2" xfId="15176"/>
    <cellStyle name="SAPBEXexcCritical4 7 2 5" xfId="15177"/>
    <cellStyle name="SAPBEXexcCritical4 7 2 5 2" xfId="15178"/>
    <cellStyle name="SAPBEXexcCritical4 7 20" xfId="15179"/>
    <cellStyle name="SAPBEXexcCritical4 7 21" xfId="15180"/>
    <cellStyle name="SAPBEXexcCritical4 7 22" xfId="15181"/>
    <cellStyle name="SAPBEXexcCritical4 7 23" xfId="15182"/>
    <cellStyle name="SAPBEXexcCritical4 7 24" xfId="15183"/>
    <cellStyle name="SAPBEXexcCritical4 7 25" xfId="15184"/>
    <cellStyle name="SAPBEXexcCritical4 7 26" xfId="15185"/>
    <cellStyle name="SAPBEXexcCritical4 7 27" xfId="15186"/>
    <cellStyle name="SAPBEXexcCritical4 7 3" xfId="15187"/>
    <cellStyle name="SAPBEXexcCritical4 7 4" xfId="15188"/>
    <cellStyle name="SAPBEXexcCritical4 7 5" xfId="15189"/>
    <cellStyle name="SAPBEXexcCritical4 7 6" xfId="15190"/>
    <cellStyle name="SAPBEXexcCritical4 7 7" xfId="15191"/>
    <cellStyle name="SAPBEXexcCritical4 7 8" xfId="15192"/>
    <cellStyle name="SAPBEXexcCritical4 7 9" xfId="15193"/>
    <cellStyle name="SAPBEXexcCritical4 8" xfId="767"/>
    <cellStyle name="SAPBEXexcCritical4 8 10" xfId="15194"/>
    <cellStyle name="SAPBEXexcCritical4 8 11" xfId="15195"/>
    <cellStyle name="SAPBEXexcCritical4 8 12" xfId="15196"/>
    <cellStyle name="SAPBEXexcCritical4 8 13" xfId="15197"/>
    <cellStyle name="SAPBEXexcCritical4 8 14" xfId="15198"/>
    <cellStyle name="SAPBEXexcCritical4 8 15" xfId="15199"/>
    <cellStyle name="SAPBEXexcCritical4 8 16" xfId="15200"/>
    <cellStyle name="SAPBEXexcCritical4 8 17" xfId="15201"/>
    <cellStyle name="SAPBEXexcCritical4 8 18" xfId="15202"/>
    <cellStyle name="SAPBEXexcCritical4 8 19" xfId="15203"/>
    <cellStyle name="SAPBEXexcCritical4 8 2" xfId="15204"/>
    <cellStyle name="SAPBEXexcCritical4 8 2 2" xfId="15205"/>
    <cellStyle name="SAPBEXexcCritical4 8 2 2 2" xfId="15206"/>
    <cellStyle name="SAPBEXexcCritical4 8 2 2 2 2" xfId="15207"/>
    <cellStyle name="SAPBEXexcCritical4 8 2 2 2 2 2" xfId="15208"/>
    <cellStyle name="SAPBEXexcCritical4 8 2 2 2 3" xfId="15209"/>
    <cellStyle name="SAPBEXexcCritical4 8 2 2 3" xfId="15210"/>
    <cellStyle name="SAPBEXexcCritical4 8 2 2 3 2" xfId="15211"/>
    <cellStyle name="SAPBEXexcCritical4 8 2 2 3 2 2" xfId="15212"/>
    <cellStyle name="SAPBEXexcCritical4 8 2 2 4" xfId="15213"/>
    <cellStyle name="SAPBEXexcCritical4 8 2 2 4 2" xfId="15214"/>
    <cellStyle name="SAPBEXexcCritical4 8 2 3" xfId="15215"/>
    <cellStyle name="SAPBEXexcCritical4 8 2 3 2" xfId="15216"/>
    <cellStyle name="SAPBEXexcCritical4 8 2 3 2 2" xfId="15217"/>
    <cellStyle name="SAPBEXexcCritical4 8 2 3 3" xfId="15218"/>
    <cellStyle name="SAPBEXexcCritical4 8 2 4" xfId="15219"/>
    <cellStyle name="SAPBEXexcCritical4 8 2 4 2" xfId="15220"/>
    <cellStyle name="SAPBEXexcCritical4 8 2 4 2 2" xfId="15221"/>
    <cellStyle name="SAPBEXexcCritical4 8 2 5" xfId="15222"/>
    <cellStyle name="SAPBEXexcCritical4 8 2 5 2" xfId="15223"/>
    <cellStyle name="SAPBEXexcCritical4 8 20" xfId="15224"/>
    <cellStyle name="SAPBEXexcCritical4 8 21" xfId="15225"/>
    <cellStyle name="SAPBEXexcCritical4 8 22" xfId="15226"/>
    <cellStyle name="SAPBEXexcCritical4 8 23" xfId="15227"/>
    <cellStyle name="SAPBEXexcCritical4 8 24" xfId="15228"/>
    <cellStyle name="SAPBEXexcCritical4 8 25" xfId="15229"/>
    <cellStyle name="SAPBEXexcCritical4 8 26" xfId="15230"/>
    <cellStyle name="SAPBEXexcCritical4 8 27" xfId="15231"/>
    <cellStyle name="SAPBEXexcCritical4 8 3" xfId="15232"/>
    <cellStyle name="SAPBEXexcCritical4 8 4" xfId="15233"/>
    <cellStyle name="SAPBEXexcCritical4 8 5" xfId="15234"/>
    <cellStyle name="SAPBEXexcCritical4 8 6" xfId="15235"/>
    <cellStyle name="SAPBEXexcCritical4 8 7" xfId="15236"/>
    <cellStyle name="SAPBEXexcCritical4 8 8" xfId="15237"/>
    <cellStyle name="SAPBEXexcCritical4 8 9" xfId="15238"/>
    <cellStyle name="SAPBEXexcCritical4 9" xfId="1319"/>
    <cellStyle name="SAPBEXexcCritical4 9 10" xfId="15239"/>
    <cellStyle name="SAPBEXexcCritical4 9 11" xfId="15240"/>
    <cellStyle name="SAPBEXexcCritical4 9 12" xfId="15241"/>
    <cellStyle name="SAPBEXexcCritical4 9 13" xfId="15242"/>
    <cellStyle name="SAPBEXexcCritical4 9 14" xfId="15243"/>
    <cellStyle name="SAPBEXexcCritical4 9 15" xfId="15244"/>
    <cellStyle name="SAPBEXexcCritical4 9 16" xfId="15245"/>
    <cellStyle name="SAPBEXexcCritical4 9 17" xfId="15246"/>
    <cellStyle name="SAPBEXexcCritical4 9 18" xfId="15247"/>
    <cellStyle name="SAPBEXexcCritical4 9 19" xfId="15248"/>
    <cellStyle name="SAPBEXexcCritical4 9 2" xfId="15249"/>
    <cellStyle name="SAPBEXexcCritical4 9 2 2" xfId="15250"/>
    <cellStyle name="SAPBEXexcCritical4 9 2 2 2" xfId="15251"/>
    <cellStyle name="SAPBEXexcCritical4 9 2 2 2 2" xfId="15252"/>
    <cellStyle name="SAPBEXexcCritical4 9 2 2 3" xfId="15253"/>
    <cellStyle name="SAPBEXexcCritical4 9 2 3" xfId="15254"/>
    <cellStyle name="SAPBEXexcCritical4 9 2 3 2" xfId="15255"/>
    <cellStyle name="SAPBEXexcCritical4 9 2 3 2 2" xfId="15256"/>
    <cellStyle name="SAPBEXexcCritical4 9 2 4" xfId="15257"/>
    <cellStyle name="SAPBEXexcCritical4 9 2 4 2" xfId="15258"/>
    <cellStyle name="SAPBEXexcCritical4 9 20" xfId="15259"/>
    <cellStyle name="SAPBEXexcCritical4 9 21" xfId="15260"/>
    <cellStyle name="SAPBEXexcCritical4 9 22" xfId="15261"/>
    <cellStyle name="SAPBEXexcCritical4 9 23" xfId="15262"/>
    <cellStyle name="SAPBEXexcCritical4 9 24" xfId="15263"/>
    <cellStyle name="SAPBEXexcCritical4 9 25" xfId="15264"/>
    <cellStyle name="SAPBEXexcCritical4 9 26" xfId="15265"/>
    <cellStyle name="SAPBEXexcCritical4 9 27" xfId="15266"/>
    <cellStyle name="SAPBEXexcCritical4 9 3" xfId="15267"/>
    <cellStyle name="SAPBEXexcCritical4 9 4" xfId="15268"/>
    <cellStyle name="SAPBEXexcCritical4 9 5" xfId="15269"/>
    <cellStyle name="SAPBEXexcCritical4 9 6" xfId="15270"/>
    <cellStyle name="SAPBEXexcCritical4 9 7" xfId="15271"/>
    <cellStyle name="SAPBEXexcCritical4 9 8" xfId="15272"/>
    <cellStyle name="SAPBEXexcCritical4 9 9" xfId="15273"/>
    <cellStyle name="SAPBEXexcCritical4_20120921_SF-grote-ronde-Liesbethdump2" xfId="369"/>
    <cellStyle name="SAPBEXexcCritical5" xfId="73"/>
    <cellStyle name="SAPBEXexcCritical5 10" xfId="15274"/>
    <cellStyle name="SAPBEXexcCritical5 10 2" xfId="15275"/>
    <cellStyle name="SAPBEXexcCritical5 10 2 2" xfId="15276"/>
    <cellStyle name="SAPBEXexcCritical5 10 2 2 2" xfId="15277"/>
    <cellStyle name="SAPBEXexcCritical5 10 2 3" xfId="15278"/>
    <cellStyle name="SAPBEXexcCritical5 10 3" xfId="15279"/>
    <cellStyle name="SAPBEXexcCritical5 10 3 2" xfId="15280"/>
    <cellStyle name="SAPBEXexcCritical5 10 3 2 2" xfId="15281"/>
    <cellStyle name="SAPBEXexcCritical5 10 4" xfId="15282"/>
    <cellStyle name="SAPBEXexcCritical5 10 4 2" xfId="15283"/>
    <cellStyle name="SAPBEXexcCritical5 11" xfId="15284"/>
    <cellStyle name="SAPBEXexcCritical5 12" xfId="15285"/>
    <cellStyle name="SAPBEXexcCritical5 13" xfId="15286"/>
    <cellStyle name="SAPBEXexcCritical5 14" xfId="15287"/>
    <cellStyle name="SAPBEXexcCritical5 15" xfId="15288"/>
    <cellStyle name="SAPBEXexcCritical5 16" xfId="15289"/>
    <cellStyle name="SAPBEXexcCritical5 17" xfId="15290"/>
    <cellStyle name="SAPBEXexcCritical5 18" xfId="15291"/>
    <cellStyle name="SAPBEXexcCritical5 19" xfId="15292"/>
    <cellStyle name="SAPBEXexcCritical5 2" xfId="370"/>
    <cellStyle name="SAPBEXexcCritical5 2 10" xfId="15293"/>
    <cellStyle name="SAPBEXexcCritical5 2 11" xfId="15294"/>
    <cellStyle name="SAPBEXexcCritical5 2 12" xfId="15295"/>
    <cellStyle name="SAPBEXexcCritical5 2 13" xfId="15296"/>
    <cellStyle name="SAPBEXexcCritical5 2 14" xfId="15297"/>
    <cellStyle name="SAPBEXexcCritical5 2 15" xfId="15298"/>
    <cellStyle name="SAPBEXexcCritical5 2 16" xfId="15299"/>
    <cellStyle name="SAPBEXexcCritical5 2 17" xfId="15300"/>
    <cellStyle name="SAPBEXexcCritical5 2 18" xfId="15301"/>
    <cellStyle name="SAPBEXexcCritical5 2 19" xfId="15302"/>
    <cellStyle name="SAPBEXexcCritical5 2 2" xfId="470"/>
    <cellStyle name="SAPBEXexcCritical5 2 2 10" xfId="15303"/>
    <cellStyle name="SAPBEXexcCritical5 2 2 11" xfId="15304"/>
    <cellStyle name="SAPBEXexcCritical5 2 2 12" xfId="15305"/>
    <cellStyle name="SAPBEXexcCritical5 2 2 13" xfId="15306"/>
    <cellStyle name="SAPBEXexcCritical5 2 2 14" xfId="15307"/>
    <cellStyle name="SAPBEXexcCritical5 2 2 15" xfId="15308"/>
    <cellStyle name="SAPBEXexcCritical5 2 2 16" xfId="15309"/>
    <cellStyle name="SAPBEXexcCritical5 2 2 17" xfId="15310"/>
    <cellStyle name="SAPBEXexcCritical5 2 2 18" xfId="15311"/>
    <cellStyle name="SAPBEXexcCritical5 2 2 19" xfId="15312"/>
    <cellStyle name="SAPBEXexcCritical5 2 2 2" xfId="787"/>
    <cellStyle name="SAPBEXexcCritical5 2 2 2 10" xfId="15313"/>
    <cellStyle name="SAPBEXexcCritical5 2 2 2 11" xfId="15314"/>
    <cellStyle name="SAPBEXexcCritical5 2 2 2 12" xfId="15315"/>
    <cellStyle name="SAPBEXexcCritical5 2 2 2 13" xfId="15316"/>
    <cellStyle name="SAPBEXexcCritical5 2 2 2 14" xfId="15317"/>
    <cellStyle name="SAPBEXexcCritical5 2 2 2 15" xfId="15318"/>
    <cellStyle name="SAPBEXexcCritical5 2 2 2 16" xfId="15319"/>
    <cellStyle name="SAPBEXexcCritical5 2 2 2 17" xfId="15320"/>
    <cellStyle name="SAPBEXexcCritical5 2 2 2 18" xfId="15321"/>
    <cellStyle name="SAPBEXexcCritical5 2 2 2 19" xfId="15322"/>
    <cellStyle name="SAPBEXexcCritical5 2 2 2 2" xfId="15323"/>
    <cellStyle name="SAPBEXexcCritical5 2 2 2 2 2" xfId="15324"/>
    <cellStyle name="SAPBEXexcCritical5 2 2 2 2 2 2" xfId="15325"/>
    <cellStyle name="SAPBEXexcCritical5 2 2 2 2 2 2 2" xfId="15326"/>
    <cellStyle name="SAPBEXexcCritical5 2 2 2 2 2 2 2 2" xfId="15327"/>
    <cellStyle name="SAPBEXexcCritical5 2 2 2 2 2 2 3" xfId="15328"/>
    <cellStyle name="SAPBEXexcCritical5 2 2 2 2 2 3" xfId="15329"/>
    <cellStyle name="SAPBEXexcCritical5 2 2 2 2 2 3 2" xfId="15330"/>
    <cellStyle name="SAPBEXexcCritical5 2 2 2 2 2 3 2 2" xfId="15331"/>
    <cellStyle name="SAPBEXexcCritical5 2 2 2 2 2 4" xfId="15332"/>
    <cellStyle name="SAPBEXexcCritical5 2 2 2 2 2 4 2" xfId="15333"/>
    <cellStyle name="SAPBEXexcCritical5 2 2 2 2 3" xfId="15334"/>
    <cellStyle name="SAPBEXexcCritical5 2 2 2 2 3 2" xfId="15335"/>
    <cellStyle name="SAPBEXexcCritical5 2 2 2 2 3 2 2" xfId="15336"/>
    <cellStyle name="SAPBEXexcCritical5 2 2 2 2 3 3" xfId="15337"/>
    <cellStyle name="SAPBEXexcCritical5 2 2 2 2 4" xfId="15338"/>
    <cellStyle name="SAPBEXexcCritical5 2 2 2 2 4 2" xfId="15339"/>
    <cellStyle name="SAPBEXexcCritical5 2 2 2 2 4 2 2" xfId="15340"/>
    <cellStyle name="SAPBEXexcCritical5 2 2 2 2 5" xfId="15341"/>
    <cellStyle name="SAPBEXexcCritical5 2 2 2 2 5 2" xfId="15342"/>
    <cellStyle name="SAPBEXexcCritical5 2 2 2 20" xfId="15343"/>
    <cellStyle name="SAPBEXexcCritical5 2 2 2 21" xfId="15344"/>
    <cellStyle name="SAPBEXexcCritical5 2 2 2 22" xfId="15345"/>
    <cellStyle name="SAPBEXexcCritical5 2 2 2 23" xfId="15346"/>
    <cellStyle name="SAPBEXexcCritical5 2 2 2 24" xfId="15347"/>
    <cellStyle name="SAPBEXexcCritical5 2 2 2 25" xfId="15348"/>
    <cellStyle name="SAPBEXexcCritical5 2 2 2 26" xfId="15349"/>
    <cellStyle name="SAPBEXexcCritical5 2 2 2 27" xfId="15350"/>
    <cellStyle name="SAPBEXexcCritical5 2 2 2 3" xfId="15351"/>
    <cellStyle name="SAPBEXexcCritical5 2 2 2 4" xfId="15352"/>
    <cellStyle name="SAPBEXexcCritical5 2 2 2 5" xfId="15353"/>
    <cellStyle name="SAPBEXexcCritical5 2 2 2 6" xfId="15354"/>
    <cellStyle name="SAPBEXexcCritical5 2 2 2 7" xfId="15355"/>
    <cellStyle name="SAPBEXexcCritical5 2 2 2 8" xfId="15356"/>
    <cellStyle name="SAPBEXexcCritical5 2 2 2 9" xfId="15357"/>
    <cellStyle name="SAPBEXexcCritical5 2 2 20" xfId="15358"/>
    <cellStyle name="SAPBEXexcCritical5 2 2 21" xfId="15359"/>
    <cellStyle name="SAPBEXexcCritical5 2 2 22" xfId="15360"/>
    <cellStyle name="SAPBEXexcCritical5 2 2 23" xfId="15361"/>
    <cellStyle name="SAPBEXexcCritical5 2 2 24" xfId="15362"/>
    <cellStyle name="SAPBEXexcCritical5 2 2 25" xfId="15363"/>
    <cellStyle name="SAPBEXexcCritical5 2 2 26" xfId="15364"/>
    <cellStyle name="SAPBEXexcCritical5 2 2 27" xfId="15365"/>
    <cellStyle name="SAPBEXexcCritical5 2 2 28" xfId="15366"/>
    <cellStyle name="SAPBEXexcCritical5 2 2 29" xfId="15367"/>
    <cellStyle name="SAPBEXexcCritical5 2 2 3" xfId="788"/>
    <cellStyle name="SAPBEXexcCritical5 2 2 3 10" xfId="15368"/>
    <cellStyle name="SAPBEXexcCritical5 2 2 3 11" xfId="15369"/>
    <cellStyle name="SAPBEXexcCritical5 2 2 3 12" xfId="15370"/>
    <cellStyle name="SAPBEXexcCritical5 2 2 3 13" xfId="15371"/>
    <cellStyle name="SAPBEXexcCritical5 2 2 3 14" xfId="15372"/>
    <cellStyle name="SAPBEXexcCritical5 2 2 3 15" xfId="15373"/>
    <cellStyle name="SAPBEXexcCritical5 2 2 3 16" xfId="15374"/>
    <cellStyle name="SAPBEXexcCritical5 2 2 3 17" xfId="15375"/>
    <cellStyle name="SAPBEXexcCritical5 2 2 3 18" xfId="15376"/>
    <cellStyle name="SAPBEXexcCritical5 2 2 3 19" xfId="15377"/>
    <cellStyle name="SAPBEXexcCritical5 2 2 3 2" xfId="15378"/>
    <cellStyle name="SAPBEXexcCritical5 2 2 3 2 2" xfId="15379"/>
    <cellStyle name="SAPBEXexcCritical5 2 2 3 2 2 2" xfId="15380"/>
    <cellStyle name="SAPBEXexcCritical5 2 2 3 2 2 2 2" xfId="15381"/>
    <cellStyle name="SAPBEXexcCritical5 2 2 3 2 2 2 2 2" xfId="15382"/>
    <cellStyle name="SAPBEXexcCritical5 2 2 3 2 2 2 3" xfId="15383"/>
    <cellStyle name="SAPBEXexcCritical5 2 2 3 2 2 3" xfId="15384"/>
    <cellStyle name="SAPBEXexcCritical5 2 2 3 2 2 3 2" xfId="15385"/>
    <cellStyle name="SAPBEXexcCritical5 2 2 3 2 2 3 2 2" xfId="15386"/>
    <cellStyle name="SAPBEXexcCritical5 2 2 3 2 2 4" xfId="15387"/>
    <cellStyle name="SAPBEXexcCritical5 2 2 3 2 2 4 2" xfId="15388"/>
    <cellStyle name="SAPBEXexcCritical5 2 2 3 2 3" xfId="15389"/>
    <cellStyle name="SAPBEXexcCritical5 2 2 3 2 3 2" xfId="15390"/>
    <cellStyle name="SAPBEXexcCritical5 2 2 3 2 3 2 2" xfId="15391"/>
    <cellStyle name="SAPBEXexcCritical5 2 2 3 2 3 3" xfId="15392"/>
    <cellStyle name="SAPBEXexcCritical5 2 2 3 2 4" xfId="15393"/>
    <cellStyle name="SAPBEXexcCritical5 2 2 3 2 4 2" xfId="15394"/>
    <cellStyle name="SAPBEXexcCritical5 2 2 3 2 4 2 2" xfId="15395"/>
    <cellStyle name="SAPBEXexcCritical5 2 2 3 2 5" xfId="15396"/>
    <cellStyle name="SAPBEXexcCritical5 2 2 3 2 5 2" xfId="15397"/>
    <cellStyle name="SAPBEXexcCritical5 2 2 3 20" xfId="15398"/>
    <cellStyle name="SAPBEXexcCritical5 2 2 3 21" xfId="15399"/>
    <cellStyle name="SAPBEXexcCritical5 2 2 3 22" xfId="15400"/>
    <cellStyle name="SAPBEXexcCritical5 2 2 3 23" xfId="15401"/>
    <cellStyle name="SAPBEXexcCritical5 2 2 3 24" xfId="15402"/>
    <cellStyle name="SAPBEXexcCritical5 2 2 3 25" xfId="15403"/>
    <cellStyle name="SAPBEXexcCritical5 2 2 3 26" xfId="15404"/>
    <cellStyle name="SAPBEXexcCritical5 2 2 3 27" xfId="15405"/>
    <cellStyle name="SAPBEXexcCritical5 2 2 3 3" xfId="15406"/>
    <cellStyle name="SAPBEXexcCritical5 2 2 3 4" xfId="15407"/>
    <cellStyle name="SAPBEXexcCritical5 2 2 3 5" xfId="15408"/>
    <cellStyle name="SAPBEXexcCritical5 2 2 3 6" xfId="15409"/>
    <cellStyle name="SAPBEXexcCritical5 2 2 3 7" xfId="15410"/>
    <cellStyle name="SAPBEXexcCritical5 2 2 3 8" xfId="15411"/>
    <cellStyle name="SAPBEXexcCritical5 2 2 3 9" xfId="15412"/>
    <cellStyle name="SAPBEXexcCritical5 2 2 30" xfId="15413"/>
    <cellStyle name="SAPBEXexcCritical5 2 2 31" xfId="15414"/>
    <cellStyle name="SAPBEXexcCritical5 2 2 32" xfId="15415"/>
    <cellStyle name="SAPBEXexcCritical5 2 2 4" xfId="789"/>
    <cellStyle name="SAPBEXexcCritical5 2 2 4 10" xfId="15416"/>
    <cellStyle name="SAPBEXexcCritical5 2 2 4 11" xfId="15417"/>
    <cellStyle name="SAPBEXexcCritical5 2 2 4 12" xfId="15418"/>
    <cellStyle name="SAPBEXexcCritical5 2 2 4 13" xfId="15419"/>
    <cellStyle name="SAPBEXexcCritical5 2 2 4 14" xfId="15420"/>
    <cellStyle name="SAPBEXexcCritical5 2 2 4 15" xfId="15421"/>
    <cellStyle name="SAPBEXexcCritical5 2 2 4 16" xfId="15422"/>
    <cellStyle name="SAPBEXexcCritical5 2 2 4 17" xfId="15423"/>
    <cellStyle name="SAPBEXexcCritical5 2 2 4 18" xfId="15424"/>
    <cellStyle name="SAPBEXexcCritical5 2 2 4 19" xfId="15425"/>
    <cellStyle name="SAPBEXexcCritical5 2 2 4 2" xfId="15426"/>
    <cellStyle name="SAPBEXexcCritical5 2 2 4 2 2" xfId="15427"/>
    <cellStyle name="SAPBEXexcCritical5 2 2 4 2 2 2" xfId="15428"/>
    <cellStyle name="SAPBEXexcCritical5 2 2 4 2 2 2 2" xfId="15429"/>
    <cellStyle name="SAPBEXexcCritical5 2 2 4 2 2 2 2 2" xfId="15430"/>
    <cellStyle name="SAPBEXexcCritical5 2 2 4 2 2 2 3" xfId="15431"/>
    <cellStyle name="SAPBEXexcCritical5 2 2 4 2 2 3" xfId="15432"/>
    <cellStyle name="SAPBEXexcCritical5 2 2 4 2 2 3 2" xfId="15433"/>
    <cellStyle name="SAPBEXexcCritical5 2 2 4 2 2 3 2 2" xfId="15434"/>
    <cellStyle name="SAPBEXexcCritical5 2 2 4 2 2 4" xfId="15435"/>
    <cellStyle name="SAPBEXexcCritical5 2 2 4 2 2 4 2" xfId="15436"/>
    <cellStyle name="SAPBEXexcCritical5 2 2 4 2 3" xfId="15437"/>
    <cellStyle name="SAPBEXexcCritical5 2 2 4 2 3 2" xfId="15438"/>
    <cellStyle name="SAPBEXexcCritical5 2 2 4 2 3 2 2" xfId="15439"/>
    <cellStyle name="SAPBEXexcCritical5 2 2 4 2 3 3" xfId="15440"/>
    <cellStyle name="SAPBEXexcCritical5 2 2 4 2 4" xfId="15441"/>
    <cellStyle name="SAPBEXexcCritical5 2 2 4 2 4 2" xfId="15442"/>
    <cellStyle name="SAPBEXexcCritical5 2 2 4 2 4 2 2" xfId="15443"/>
    <cellStyle name="SAPBEXexcCritical5 2 2 4 2 5" xfId="15444"/>
    <cellStyle name="SAPBEXexcCritical5 2 2 4 2 5 2" xfId="15445"/>
    <cellStyle name="SAPBEXexcCritical5 2 2 4 20" xfId="15446"/>
    <cellStyle name="SAPBEXexcCritical5 2 2 4 21" xfId="15447"/>
    <cellStyle name="SAPBEXexcCritical5 2 2 4 22" xfId="15448"/>
    <cellStyle name="SAPBEXexcCritical5 2 2 4 23" xfId="15449"/>
    <cellStyle name="SAPBEXexcCritical5 2 2 4 24" xfId="15450"/>
    <cellStyle name="SAPBEXexcCritical5 2 2 4 25" xfId="15451"/>
    <cellStyle name="SAPBEXexcCritical5 2 2 4 26" xfId="15452"/>
    <cellStyle name="SAPBEXexcCritical5 2 2 4 27" xfId="15453"/>
    <cellStyle name="SAPBEXexcCritical5 2 2 4 3" xfId="15454"/>
    <cellStyle name="SAPBEXexcCritical5 2 2 4 4" xfId="15455"/>
    <cellStyle name="SAPBEXexcCritical5 2 2 4 5" xfId="15456"/>
    <cellStyle name="SAPBEXexcCritical5 2 2 4 6" xfId="15457"/>
    <cellStyle name="SAPBEXexcCritical5 2 2 4 7" xfId="15458"/>
    <cellStyle name="SAPBEXexcCritical5 2 2 4 8" xfId="15459"/>
    <cellStyle name="SAPBEXexcCritical5 2 2 4 9" xfId="15460"/>
    <cellStyle name="SAPBEXexcCritical5 2 2 5" xfId="790"/>
    <cellStyle name="SAPBEXexcCritical5 2 2 5 10" xfId="15461"/>
    <cellStyle name="SAPBEXexcCritical5 2 2 5 11" xfId="15462"/>
    <cellStyle name="SAPBEXexcCritical5 2 2 5 12" xfId="15463"/>
    <cellStyle name="SAPBEXexcCritical5 2 2 5 13" xfId="15464"/>
    <cellStyle name="SAPBEXexcCritical5 2 2 5 14" xfId="15465"/>
    <cellStyle name="SAPBEXexcCritical5 2 2 5 15" xfId="15466"/>
    <cellStyle name="SAPBEXexcCritical5 2 2 5 16" xfId="15467"/>
    <cellStyle name="SAPBEXexcCritical5 2 2 5 17" xfId="15468"/>
    <cellStyle name="SAPBEXexcCritical5 2 2 5 18" xfId="15469"/>
    <cellStyle name="SAPBEXexcCritical5 2 2 5 19" xfId="15470"/>
    <cellStyle name="SAPBEXexcCritical5 2 2 5 2" xfId="15471"/>
    <cellStyle name="SAPBEXexcCritical5 2 2 5 2 2" xfId="15472"/>
    <cellStyle name="SAPBEXexcCritical5 2 2 5 2 2 2" xfId="15473"/>
    <cellStyle name="SAPBEXexcCritical5 2 2 5 2 2 2 2" xfId="15474"/>
    <cellStyle name="SAPBEXexcCritical5 2 2 5 2 2 2 2 2" xfId="15475"/>
    <cellStyle name="SAPBEXexcCritical5 2 2 5 2 2 2 3" xfId="15476"/>
    <cellStyle name="SAPBEXexcCritical5 2 2 5 2 2 3" xfId="15477"/>
    <cellStyle name="SAPBEXexcCritical5 2 2 5 2 2 3 2" xfId="15478"/>
    <cellStyle name="SAPBEXexcCritical5 2 2 5 2 2 3 2 2" xfId="15479"/>
    <cellStyle name="SAPBEXexcCritical5 2 2 5 2 2 4" xfId="15480"/>
    <cellStyle name="SAPBEXexcCritical5 2 2 5 2 2 4 2" xfId="15481"/>
    <cellStyle name="SAPBEXexcCritical5 2 2 5 2 3" xfId="15482"/>
    <cellStyle name="SAPBEXexcCritical5 2 2 5 2 3 2" xfId="15483"/>
    <cellStyle name="SAPBEXexcCritical5 2 2 5 2 3 2 2" xfId="15484"/>
    <cellStyle name="SAPBEXexcCritical5 2 2 5 2 3 3" xfId="15485"/>
    <cellStyle name="SAPBEXexcCritical5 2 2 5 2 4" xfId="15486"/>
    <cellStyle name="SAPBEXexcCritical5 2 2 5 2 4 2" xfId="15487"/>
    <cellStyle name="SAPBEXexcCritical5 2 2 5 2 4 2 2" xfId="15488"/>
    <cellStyle name="SAPBEXexcCritical5 2 2 5 2 5" xfId="15489"/>
    <cellStyle name="SAPBEXexcCritical5 2 2 5 2 5 2" xfId="15490"/>
    <cellStyle name="SAPBEXexcCritical5 2 2 5 20" xfId="15491"/>
    <cellStyle name="SAPBEXexcCritical5 2 2 5 21" xfId="15492"/>
    <cellStyle name="SAPBEXexcCritical5 2 2 5 22" xfId="15493"/>
    <cellStyle name="SAPBEXexcCritical5 2 2 5 23" xfId="15494"/>
    <cellStyle name="SAPBEXexcCritical5 2 2 5 24" xfId="15495"/>
    <cellStyle name="SAPBEXexcCritical5 2 2 5 25" xfId="15496"/>
    <cellStyle name="SAPBEXexcCritical5 2 2 5 26" xfId="15497"/>
    <cellStyle name="SAPBEXexcCritical5 2 2 5 27" xfId="15498"/>
    <cellStyle name="SAPBEXexcCritical5 2 2 5 3" xfId="15499"/>
    <cellStyle name="SAPBEXexcCritical5 2 2 5 4" xfId="15500"/>
    <cellStyle name="SAPBEXexcCritical5 2 2 5 5" xfId="15501"/>
    <cellStyle name="SAPBEXexcCritical5 2 2 5 6" xfId="15502"/>
    <cellStyle name="SAPBEXexcCritical5 2 2 5 7" xfId="15503"/>
    <cellStyle name="SAPBEXexcCritical5 2 2 5 8" xfId="15504"/>
    <cellStyle name="SAPBEXexcCritical5 2 2 5 9" xfId="15505"/>
    <cellStyle name="SAPBEXexcCritical5 2 2 6" xfId="791"/>
    <cellStyle name="SAPBEXexcCritical5 2 2 6 10" xfId="15506"/>
    <cellStyle name="SAPBEXexcCritical5 2 2 6 11" xfId="15507"/>
    <cellStyle name="SAPBEXexcCritical5 2 2 6 12" xfId="15508"/>
    <cellStyle name="SAPBEXexcCritical5 2 2 6 13" xfId="15509"/>
    <cellStyle name="SAPBEXexcCritical5 2 2 6 14" xfId="15510"/>
    <cellStyle name="SAPBEXexcCritical5 2 2 6 15" xfId="15511"/>
    <cellStyle name="SAPBEXexcCritical5 2 2 6 16" xfId="15512"/>
    <cellStyle name="SAPBEXexcCritical5 2 2 6 17" xfId="15513"/>
    <cellStyle name="SAPBEXexcCritical5 2 2 6 18" xfId="15514"/>
    <cellStyle name="SAPBEXexcCritical5 2 2 6 19" xfId="15515"/>
    <cellStyle name="SAPBEXexcCritical5 2 2 6 2" xfId="15516"/>
    <cellStyle name="SAPBEXexcCritical5 2 2 6 2 2" xfId="15517"/>
    <cellStyle name="SAPBEXexcCritical5 2 2 6 2 2 2" xfId="15518"/>
    <cellStyle name="SAPBEXexcCritical5 2 2 6 2 2 2 2" xfId="15519"/>
    <cellStyle name="SAPBEXexcCritical5 2 2 6 2 2 2 2 2" xfId="15520"/>
    <cellStyle name="SAPBEXexcCritical5 2 2 6 2 2 2 3" xfId="15521"/>
    <cellStyle name="SAPBEXexcCritical5 2 2 6 2 2 3" xfId="15522"/>
    <cellStyle name="SAPBEXexcCritical5 2 2 6 2 2 3 2" xfId="15523"/>
    <cellStyle name="SAPBEXexcCritical5 2 2 6 2 2 3 2 2" xfId="15524"/>
    <cellStyle name="SAPBEXexcCritical5 2 2 6 2 2 4" xfId="15525"/>
    <cellStyle name="SAPBEXexcCritical5 2 2 6 2 2 4 2" xfId="15526"/>
    <cellStyle name="SAPBEXexcCritical5 2 2 6 2 3" xfId="15527"/>
    <cellStyle name="SAPBEXexcCritical5 2 2 6 2 3 2" xfId="15528"/>
    <cellStyle name="SAPBEXexcCritical5 2 2 6 2 3 2 2" xfId="15529"/>
    <cellStyle name="SAPBEXexcCritical5 2 2 6 2 3 3" xfId="15530"/>
    <cellStyle name="SAPBEXexcCritical5 2 2 6 2 4" xfId="15531"/>
    <cellStyle name="SAPBEXexcCritical5 2 2 6 2 4 2" xfId="15532"/>
    <cellStyle name="SAPBEXexcCritical5 2 2 6 2 4 2 2" xfId="15533"/>
    <cellStyle name="SAPBEXexcCritical5 2 2 6 2 5" xfId="15534"/>
    <cellStyle name="SAPBEXexcCritical5 2 2 6 2 5 2" xfId="15535"/>
    <cellStyle name="SAPBEXexcCritical5 2 2 6 20" xfId="15536"/>
    <cellStyle name="SAPBEXexcCritical5 2 2 6 21" xfId="15537"/>
    <cellStyle name="SAPBEXexcCritical5 2 2 6 22" xfId="15538"/>
    <cellStyle name="SAPBEXexcCritical5 2 2 6 23" xfId="15539"/>
    <cellStyle name="SAPBEXexcCritical5 2 2 6 24" xfId="15540"/>
    <cellStyle name="SAPBEXexcCritical5 2 2 6 25" xfId="15541"/>
    <cellStyle name="SAPBEXexcCritical5 2 2 6 26" xfId="15542"/>
    <cellStyle name="SAPBEXexcCritical5 2 2 6 27" xfId="15543"/>
    <cellStyle name="SAPBEXexcCritical5 2 2 6 3" xfId="15544"/>
    <cellStyle name="SAPBEXexcCritical5 2 2 6 4" xfId="15545"/>
    <cellStyle name="SAPBEXexcCritical5 2 2 6 5" xfId="15546"/>
    <cellStyle name="SAPBEXexcCritical5 2 2 6 6" xfId="15547"/>
    <cellStyle name="SAPBEXexcCritical5 2 2 6 7" xfId="15548"/>
    <cellStyle name="SAPBEXexcCritical5 2 2 6 8" xfId="15549"/>
    <cellStyle name="SAPBEXexcCritical5 2 2 6 9" xfId="15550"/>
    <cellStyle name="SAPBEXexcCritical5 2 2 7" xfId="15551"/>
    <cellStyle name="SAPBEXexcCritical5 2 2 7 2" xfId="15552"/>
    <cellStyle name="SAPBEXexcCritical5 2 2 7 2 2" xfId="15553"/>
    <cellStyle name="SAPBEXexcCritical5 2 2 7 2 2 2" xfId="15554"/>
    <cellStyle name="SAPBEXexcCritical5 2 2 7 2 2 2 2" xfId="15555"/>
    <cellStyle name="SAPBEXexcCritical5 2 2 7 2 2 3" xfId="15556"/>
    <cellStyle name="SAPBEXexcCritical5 2 2 7 2 3" xfId="15557"/>
    <cellStyle name="SAPBEXexcCritical5 2 2 7 2 3 2" xfId="15558"/>
    <cellStyle name="SAPBEXexcCritical5 2 2 7 2 3 2 2" xfId="15559"/>
    <cellStyle name="SAPBEXexcCritical5 2 2 7 2 4" xfId="15560"/>
    <cellStyle name="SAPBEXexcCritical5 2 2 7 2 4 2" xfId="15561"/>
    <cellStyle name="SAPBEXexcCritical5 2 2 7 3" xfId="15562"/>
    <cellStyle name="SAPBEXexcCritical5 2 2 7 3 2" xfId="15563"/>
    <cellStyle name="SAPBEXexcCritical5 2 2 7 3 2 2" xfId="15564"/>
    <cellStyle name="SAPBEXexcCritical5 2 2 7 3 3" xfId="15565"/>
    <cellStyle name="SAPBEXexcCritical5 2 2 7 4" xfId="15566"/>
    <cellStyle name="SAPBEXexcCritical5 2 2 7 4 2" xfId="15567"/>
    <cellStyle name="SAPBEXexcCritical5 2 2 7 4 2 2" xfId="15568"/>
    <cellStyle name="SAPBEXexcCritical5 2 2 7 5" xfId="15569"/>
    <cellStyle name="SAPBEXexcCritical5 2 2 7 5 2" xfId="15570"/>
    <cellStyle name="SAPBEXexcCritical5 2 2 8" xfId="15571"/>
    <cellStyle name="SAPBEXexcCritical5 2 2 9" xfId="15572"/>
    <cellStyle name="SAPBEXexcCritical5 2 20" xfId="15573"/>
    <cellStyle name="SAPBEXexcCritical5 2 21" xfId="15574"/>
    <cellStyle name="SAPBEXexcCritical5 2 22" xfId="15575"/>
    <cellStyle name="SAPBEXexcCritical5 2 23" xfId="15576"/>
    <cellStyle name="SAPBEXexcCritical5 2 24" xfId="15577"/>
    <cellStyle name="SAPBEXexcCritical5 2 25" xfId="15578"/>
    <cellStyle name="SAPBEXexcCritical5 2 26" xfId="15579"/>
    <cellStyle name="SAPBEXexcCritical5 2 27" xfId="15580"/>
    <cellStyle name="SAPBEXexcCritical5 2 28" xfId="15581"/>
    <cellStyle name="SAPBEXexcCritical5 2 29" xfId="15582"/>
    <cellStyle name="SAPBEXexcCritical5 2 3" xfId="792"/>
    <cellStyle name="SAPBEXexcCritical5 2 3 10" xfId="15583"/>
    <cellStyle name="SAPBEXexcCritical5 2 3 11" xfId="15584"/>
    <cellStyle name="SAPBEXexcCritical5 2 3 12" xfId="15585"/>
    <cellStyle name="SAPBEXexcCritical5 2 3 13" xfId="15586"/>
    <cellStyle name="SAPBEXexcCritical5 2 3 14" xfId="15587"/>
    <cellStyle name="SAPBEXexcCritical5 2 3 15" xfId="15588"/>
    <cellStyle name="SAPBEXexcCritical5 2 3 16" xfId="15589"/>
    <cellStyle name="SAPBEXexcCritical5 2 3 17" xfId="15590"/>
    <cellStyle name="SAPBEXexcCritical5 2 3 18" xfId="15591"/>
    <cellStyle name="SAPBEXexcCritical5 2 3 19" xfId="15592"/>
    <cellStyle name="SAPBEXexcCritical5 2 3 2" xfId="15593"/>
    <cellStyle name="SAPBEXexcCritical5 2 3 2 2" xfId="15594"/>
    <cellStyle name="SAPBEXexcCritical5 2 3 2 2 2" xfId="15595"/>
    <cellStyle name="SAPBEXexcCritical5 2 3 2 2 2 2" xfId="15596"/>
    <cellStyle name="SAPBEXexcCritical5 2 3 2 2 2 2 2" xfId="15597"/>
    <cellStyle name="SAPBEXexcCritical5 2 3 2 2 2 3" xfId="15598"/>
    <cellStyle name="SAPBEXexcCritical5 2 3 2 2 3" xfId="15599"/>
    <cellStyle name="SAPBEXexcCritical5 2 3 2 2 3 2" xfId="15600"/>
    <cellStyle name="SAPBEXexcCritical5 2 3 2 2 3 2 2" xfId="15601"/>
    <cellStyle name="SAPBEXexcCritical5 2 3 2 2 4" xfId="15602"/>
    <cellStyle name="SAPBEXexcCritical5 2 3 2 2 4 2" xfId="15603"/>
    <cellStyle name="SAPBEXexcCritical5 2 3 2 3" xfId="15604"/>
    <cellStyle name="SAPBEXexcCritical5 2 3 2 3 2" xfId="15605"/>
    <cellStyle name="SAPBEXexcCritical5 2 3 2 3 2 2" xfId="15606"/>
    <cellStyle name="SAPBEXexcCritical5 2 3 2 3 3" xfId="15607"/>
    <cellStyle name="SAPBEXexcCritical5 2 3 2 4" xfId="15608"/>
    <cellStyle name="SAPBEXexcCritical5 2 3 2 4 2" xfId="15609"/>
    <cellStyle name="SAPBEXexcCritical5 2 3 2 4 2 2" xfId="15610"/>
    <cellStyle name="SAPBEXexcCritical5 2 3 2 5" xfId="15611"/>
    <cellStyle name="SAPBEXexcCritical5 2 3 2 5 2" xfId="15612"/>
    <cellStyle name="SAPBEXexcCritical5 2 3 20" xfId="15613"/>
    <cellStyle name="SAPBEXexcCritical5 2 3 21" xfId="15614"/>
    <cellStyle name="SAPBEXexcCritical5 2 3 22" xfId="15615"/>
    <cellStyle name="SAPBEXexcCritical5 2 3 23" xfId="15616"/>
    <cellStyle name="SAPBEXexcCritical5 2 3 24" xfId="15617"/>
    <cellStyle name="SAPBEXexcCritical5 2 3 25" xfId="15618"/>
    <cellStyle name="SAPBEXexcCritical5 2 3 26" xfId="15619"/>
    <cellStyle name="SAPBEXexcCritical5 2 3 27" xfId="15620"/>
    <cellStyle name="SAPBEXexcCritical5 2 3 3" xfId="15621"/>
    <cellStyle name="SAPBEXexcCritical5 2 3 4" xfId="15622"/>
    <cellStyle name="SAPBEXexcCritical5 2 3 5" xfId="15623"/>
    <cellStyle name="SAPBEXexcCritical5 2 3 6" xfId="15624"/>
    <cellStyle name="SAPBEXexcCritical5 2 3 7" xfId="15625"/>
    <cellStyle name="SAPBEXexcCritical5 2 3 8" xfId="15626"/>
    <cellStyle name="SAPBEXexcCritical5 2 3 9" xfId="15627"/>
    <cellStyle name="SAPBEXexcCritical5 2 30" xfId="15628"/>
    <cellStyle name="SAPBEXexcCritical5 2 31" xfId="15629"/>
    <cellStyle name="SAPBEXexcCritical5 2 32" xfId="15630"/>
    <cellStyle name="SAPBEXexcCritical5 2 4" xfId="793"/>
    <cellStyle name="SAPBEXexcCritical5 2 4 10" xfId="15631"/>
    <cellStyle name="SAPBEXexcCritical5 2 4 11" xfId="15632"/>
    <cellStyle name="SAPBEXexcCritical5 2 4 12" xfId="15633"/>
    <cellStyle name="SAPBEXexcCritical5 2 4 13" xfId="15634"/>
    <cellStyle name="SAPBEXexcCritical5 2 4 14" xfId="15635"/>
    <cellStyle name="SAPBEXexcCritical5 2 4 15" xfId="15636"/>
    <cellStyle name="SAPBEXexcCritical5 2 4 16" xfId="15637"/>
    <cellStyle name="SAPBEXexcCritical5 2 4 17" xfId="15638"/>
    <cellStyle name="SAPBEXexcCritical5 2 4 18" xfId="15639"/>
    <cellStyle name="SAPBEXexcCritical5 2 4 19" xfId="15640"/>
    <cellStyle name="SAPBEXexcCritical5 2 4 2" xfId="15641"/>
    <cellStyle name="SAPBEXexcCritical5 2 4 2 2" xfId="15642"/>
    <cellStyle name="SAPBEXexcCritical5 2 4 2 2 2" xfId="15643"/>
    <cellStyle name="SAPBEXexcCritical5 2 4 2 2 2 2" xfId="15644"/>
    <cellStyle name="SAPBEXexcCritical5 2 4 2 2 2 2 2" xfId="15645"/>
    <cellStyle name="SAPBEXexcCritical5 2 4 2 2 2 3" xfId="15646"/>
    <cellStyle name="SAPBEXexcCritical5 2 4 2 2 3" xfId="15647"/>
    <cellStyle name="SAPBEXexcCritical5 2 4 2 2 3 2" xfId="15648"/>
    <cellStyle name="SAPBEXexcCritical5 2 4 2 2 3 2 2" xfId="15649"/>
    <cellStyle name="SAPBEXexcCritical5 2 4 2 2 4" xfId="15650"/>
    <cellStyle name="SAPBEXexcCritical5 2 4 2 2 4 2" xfId="15651"/>
    <cellStyle name="SAPBEXexcCritical5 2 4 2 3" xfId="15652"/>
    <cellStyle name="SAPBEXexcCritical5 2 4 2 3 2" xfId="15653"/>
    <cellStyle name="SAPBEXexcCritical5 2 4 2 3 2 2" xfId="15654"/>
    <cellStyle name="SAPBEXexcCritical5 2 4 2 3 3" xfId="15655"/>
    <cellStyle name="SAPBEXexcCritical5 2 4 2 4" xfId="15656"/>
    <cellStyle name="SAPBEXexcCritical5 2 4 2 4 2" xfId="15657"/>
    <cellStyle name="SAPBEXexcCritical5 2 4 2 4 2 2" xfId="15658"/>
    <cellStyle name="SAPBEXexcCritical5 2 4 2 5" xfId="15659"/>
    <cellStyle name="SAPBEXexcCritical5 2 4 2 5 2" xfId="15660"/>
    <cellStyle name="SAPBEXexcCritical5 2 4 20" xfId="15661"/>
    <cellStyle name="SAPBEXexcCritical5 2 4 21" xfId="15662"/>
    <cellStyle name="SAPBEXexcCritical5 2 4 22" xfId="15663"/>
    <cellStyle name="SAPBEXexcCritical5 2 4 23" xfId="15664"/>
    <cellStyle name="SAPBEXexcCritical5 2 4 24" xfId="15665"/>
    <cellStyle name="SAPBEXexcCritical5 2 4 25" xfId="15666"/>
    <cellStyle name="SAPBEXexcCritical5 2 4 26" xfId="15667"/>
    <cellStyle name="SAPBEXexcCritical5 2 4 27" xfId="15668"/>
    <cellStyle name="SAPBEXexcCritical5 2 4 3" xfId="15669"/>
    <cellStyle name="SAPBEXexcCritical5 2 4 4" xfId="15670"/>
    <cellStyle name="SAPBEXexcCritical5 2 4 5" xfId="15671"/>
    <cellStyle name="SAPBEXexcCritical5 2 4 6" xfId="15672"/>
    <cellStyle name="SAPBEXexcCritical5 2 4 7" xfId="15673"/>
    <cellStyle name="SAPBEXexcCritical5 2 4 8" xfId="15674"/>
    <cellStyle name="SAPBEXexcCritical5 2 4 9" xfId="15675"/>
    <cellStyle name="SAPBEXexcCritical5 2 5" xfId="794"/>
    <cellStyle name="SAPBEXexcCritical5 2 5 10" xfId="15676"/>
    <cellStyle name="SAPBEXexcCritical5 2 5 11" xfId="15677"/>
    <cellStyle name="SAPBEXexcCritical5 2 5 12" xfId="15678"/>
    <cellStyle name="SAPBEXexcCritical5 2 5 13" xfId="15679"/>
    <cellStyle name="SAPBEXexcCritical5 2 5 14" xfId="15680"/>
    <cellStyle name="SAPBEXexcCritical5 2 5 15" xfId="15681"/>
    <cellStyle name="SAPBEXexcCritical5 2 5 16" xfId="15682"/>
    <cellStyle name="SAPBEXexcCritical5 2 5 17" xfId="15683"/>
    <cellStyle name="SAPBEXexcCritical5 2 5 18" xfId="15684"/>
    <cellStyle name="SAPBEXexcCritical5 2 5 19" xfId="15685"/>
    <cellStyle name="SAPBEXexcCritical5 2 5 2" xfId="15686"/>
    <cellStyle name="SAPBEXexcCritical5 2 5 2 2" xfId="15687"/>
    <cellStyle name="SAPBEXexcCritical5 2 5 2 2 2" xfId="15688"/>
    <cellStyle name="SAPBEXexcCritical5 2 5 2 2 2 2" xfId="15689"/>
    <cellStyle name="SAPBEXexcCritical5 2 5 2 2 2 2 2" xfId="15690"/>
    <cellStyle name="SAPBEXexcCritical5 2 5 2 2 2 3" xfId="15691"/>
    <cellStyle name="SAPBEXexcCritical5 2 5 2 2 3" xfId="15692"/>
    <cellStyle name="SAPBEXexcCritical5 2 5 2 2 3 2" xfId="15693"/>
    <cellStyle name="SAPBEXexcCritical5 2 5 2 2 3 2 2" xfId="15694"/>
    <cellStyle name="SAPBEXexcCritical5 2 5 2 2 4" xfId="15695"/>
    <cellStyle name="SAPBEXexcCritical5 2 5 2 2 4 2" xfId="15696"/>
    <cellStyle name="SAPBEXexcCritical5 2 5 2 3" xfId="15697"/>
    <cellStyle name="SAPBEXexcCritical5 2 5 2 3 2" xfId="15698"/>
    <cellStyle name="SAPBEXexcCritical5 2 5 2 3 2 2" xfId="15699"/>
    <cellStyle name="SAPBEXexcCritical5 2 5 2 3 3" xfId="15700"/>
    <cellStyle name="SAPBEXexcCritical5 2 5 2 4" xfId="15701"/>
    <cellStyle name="SAPBEXexcCritical5 2 5 2 4 2" xfId="15702"/>
    <cellStyle name="SAPBEXexcCritical5 2 5 2 4 2 2" xfId="15703"/>
    <cellStyle name="SAPBEXexcCritical5 2 5 2 5" xfId="15704"/>
    <cellStyle name="SAPBEXexcCritical5 2 5 2 5 2" xfId="15705"/>
    <cellStyle name="SAPBEXexcCritical5 2 5 20" xfId="15706"/>
    <cellStyle name="SAPBEXexcCritical5 2 5 21" xfId="15707"/>
    <cellStyle name="SAPBEXexcCritical5 2 5 22" xfId="15708"/>
    <cellStyle name="SAPBEXexcCritical5 2 5 23" xfId="15709"/>
    <cellStyle name="SAPBEXexcCritical5 2 5 24" xfId="15710"/>
    <cellStyle name="SAPBEXexcCritical5 2 5 25" xfId="15711"/>
    <cellStyle name="SAPBEXexcCritical5 2 5 26" xfId="15712"/>
    <cellStyle name="SAPBEXexcCritical5 2 5 27" xfId="15713"/>
    <cellStyle name="SAPBEXexcCritical5 2 5 3" xfId="15714"/>
    <cellStyle name="SAPBEXexcCritical5 2 5 4" xfId="15715"/>
    <cellStyle name="SAPBEXexcCritical5 2 5 5" xfId="15716"/>
    <cellStyle name="SAPBEXexcCritical5 2 5 6" xfId="15717"/>
    <cellStyle name="SAPBEXexcCritical5 2 5 7" xfId="15718"/>
    <cellStyle name="SAPBEXexcCritical5 2 5 8" xfId="15719"/>
    <cellStyle name="SAPBEXexcCritical5 2 5 9" xfId="15720"/>
    <cellStyle name="SAPBEXexcCritical5 2 6" xfId="795"/>
    <cellStyle name="SAPBEXexcCritical5 2 6 10" xfId="15721"/>
    <cellStyle name="SAPBEXexcCritical5 2 6 11" xfId="15722"/>
    <cellStyle name="SAPBEXexcCritical5 2 6 12" xfId="15723"/>
    <cellStyle name="SAPBEXexcCritical5 2 6 13" xfId="15724"/>
    <cellStyle name="SAPBEXexcCritical5 2 6 14" xfId="15725"/>
    <cellStyle name="SAPBEXexcCritical5 2 6 15" xfId="15726"/>
    <cellStyle name="SAPBEXexcCritical5 2 6 16" xfId="15727"/>
    <cellStyle name="SAPBEXexcCritical5 2 6 17" xfId="15728"/>
    <cellStyle name="SAPBEXexcCritical5 2 6 18" xfId="15729"/>
    <cellStyle name="SAPBEXexcCritical5 2 6 19" xfId="15730"/>
    <cellStyle name="SAPBEXexcCritical5 2 6 2" xfId="15731"/>
    <cellStyle name="SAPBEXexcCritical5 2 6 2 2" xfId="15732"/>
    <cellStyle name="SAPBEXexcCritical5 2 6 2 2 2" xfId="15733"/>
    <cellStyle name="SAPBEXexcCritical5 2 6 2 2 2 2" xfId="15734"/>
    <cellStyle name="SAPBEXexcCritical5 2 6 2 2 2 2 2" xfId="15735"/>
    <cellStyle name="SAPBEXexcCritical5 2 6 2 2 2 3" xfId="15736"/>
    <cellStyle name="SAPBEXexcCritical5 2 6 2 2 3" xfId="15737"/>
    <cellStyle name="SAPBEXexcCritical5 2 6 2 2 3 2" xfId="15738"/>
    <cellStyle name="SAPBEXexcCritical5 2 6 2 2 3 2 2" xfId="15739"/>
    <cellStyle name="SAPBEXexcCritical5 2 6 2 2 4" xfId="15740"/>
    <cellStyle name="SAPBEXexcCritical5 2 6 2 2 4 2" xfId="15741"/>
    <cellStyle name="SAPBEXexcCritical5 2 6 2 3" xfId="15742"/>
    <cellStyle name="SAPBEXexcCritical5 2 6 2 3 2" xfId="15743"/>
    <cellStyle name="SAPBEXexcCritical5 2 6 2 3 2 2" xfId="15744"/>
    <cellStyle name="SAPBEXexcCritical5 2 6 2 3 3" xfId="15745"/>
    <cellStyle name="SAPBEXexcCritical5 2 6 2 4" xfId="15746"/>
    <cellStyle name="SAPBEXexcCritical5 2 6 2 4 2" xfId="15747"/>
    <cellStyle name="SAPBEXexcCritical5 2 6 2 4 2 2" xfId="15748"/>
    <cellStyle name="SAPBEXexcCritical5 2 6 2 5" xfId="15749"/>
    <cellStyle name="SAPBEXexcCritical5 2 6 2 5 2" xfId="15750"/>
    <cellStyle name="SAPBEXexcCritical5 2 6 20" xfId="15751"/>
    <cellStyle name="SAPBEXexcCritical5 2 6 21" xfId="15752"/>
    <cellStyle name="SAPBEXexcCritical5 2 6 22" xfId="15753"/>
    <cellStyle name="SAPBEXexcCritical5 2 6 23" xfId="15754"/>
    <cellStyle name="SAPBEXexcCritical5 2 6 24" xfId="15755"/>
    <cellStyle name="SAPBEXexcCritical5 2 6 25" xfId="15756"/>
    <cellStyle name="SAPBEXexcCritical5 2 6 26" xfId="15757"/>
    <cellStyle name="SAPBEXexcCritical5 2 6 27" xfId="15758"/>
    <cellStyle name="SAPBEXexcCritical5 2 6 3" xfId="15759"/>
    <cellStyle name="SAPBEXexcCritical5 2 6 4" xfId="15760"/>
    <cellStyle name="SAPBEXexcCritical5 2 6 5" xfId="15761"/>
    <cellStyle name="SAPBEXexcCritical5 2 6 6" xfId="15762"/>
    <cellStyle name="SAPBEXexcCritical5 2 6 7" xfId="15763"/>
    <cellStyle name="SAPBEXexcCritical5 2 6 8" xfId="15764"/>
    <cellStyle name="SAPBEXexcCritical5 2 6 9" xfId="15765"/>
    <cellStyle name="SAPBEXexcCritical5 2 7" xfId="15766"/>
    <cellStyle name="SAPBEXexcCritical5 2 7 2" xfId="15767"/>
    <cellStyle name="SAPBEXexcCritical5 2 7 2 2" xfId="15768"/>
    <cellStyle name="SAPBEXexcCritical5 2 7 2 2 2" xfId="15769"/>
    <cellStyle name="SAPBEXexcCritical5 2 7 2 2 2 2" xfId="15770"/>
    <cellStyle name="SAPBEXexcCritical5 2 7 2 2 3" xfId="15771"/>
    <cellStyle name="SAPBEXexcCritical5 2 7 2 3" xfId="15772"/>
    <cellStyle name="SAPBEXexcCritical5 2 7 2 3 2" xfId="15773"/>
    <cellStyle name="SAPBEXexcCritical5 2 7 2 3 2 2" xfId="15774"/>
    <cellStyle name="SAPBEXexcCritical5 2 7 2 4" xfId="15775"/>
    <cellStyle name="SAPBEXexcCritical5 2 7 2 4 2" xfId="15776"/>
    <cellStyle name="SAPBEXexcCritical5 2 7 3" xfId="15777"/>
    <cellStyle name="SAPBEXexcCritical5 2 7 3 2" xfId="15778"/>
    <cellStyle name="SAPBEXexcCritical5 2 7 3 2 2" xfId="15779"/>
    <cellStyle name="SAPBEXexcCritical5 2 7 3 3" xfId="15780"/>
    <cellStyle name="SAPBEXexcCritical5 2 7 4" xfId="15781"/>
    <cellStyle name="SAPBEXexcCritical5 2 7 4 2" xfId="15782"/>
    <cellStyle name="SAPBEXexcCritical5 2 7 4 2 2" xfId="15783"/>
    <cellStyle name="SAPBEXexcCritical5 2 7 5" xfId="15784"/>
    <cellStyle name="SAPBEXexcCritical5 2 7 5 2" xfId="15785"/>
    <cellStyle name="SAPBEXexcCritical5 2 8" xfId="15786"/>
    <cellStyle name="SAPBEXexcCritical5 2 9" xfId="15787"/>
    <cellStyle name="SAPBEXexcCritical5 20" xfId="15788"/>
    <cellStyle name="SAPBEXexcCritical5 21" xfId="15789"/>
    <cellStyle name="SAPBEXexcCritical5 22" xfId="15790"/>
    <cellStyle name="SAPBEXexcCritical5 23" xfId="15791"/>
    <cellStyle name="SAPBEXexcCritical5 24" xfId="15792"/>
    <cellStyle name="SAPBEXexcCritical5 25" xfId="15793"/>
    <cellStyle name="SAPBEXexcCritical5 26" xfId="15794"/>
    <cellStyle name="SAPBEXexcCritical5 27" xfId="15795"/>
    <cellStyle name="SAPBEXexcCritical5 28" xfId="15796"/>
    <cellStyle name="SAPBEXexcCritical5 29" xfId="15797"/>
    <cellStyle name="SAPBEXexcCritical5 3" xfId="471"/>
    <cellStyle name="SAPBEXexcCritical5 3 10" xfId="15798"/>
    <cellStyle name="SAPBEXexcCritical5 3 11" xfId="15799"/>
    <cellStyle name="SAPBEXexcCritical5 3 12" xfId="15800"/>
    <cellStyle name="SAPBEXexcCritical5 3 13" xfId="15801"/>
    <cellStyle name="SAPBEXexcCritical5 3 14" xfId="15802"/>
    <cellStyle name="SAPBEXexcCritical5 3 15" xfId="15803"/>
    <cellStyle name="SAPBEXexcCritical5 3 16" xfId="15804"/>
    <cellStyle name="SAPBEXexcCritical5 3 17" xfId="15805"/>
    <cellStyle name="SAPBEXexcCritical5 3 18" xfId="15806"/>
    <cellStyle name="SAPBEXexcCritical5 3 19" xfId="15807"/>
    <cellStyle name="SAPBEXexcCritical5 3 2" xfId="796"/>
    <cellStyle name="SAPBEXexcCritical5 3 2 10" xfId="15808"/>
    <cellStyle name="SAPBEXexcCritical5 3 2 11" xfId="15809"/>
    <cellStyle name="SAPBEXexcCritical5 3 2 12" xfId="15810"/>
    <cellStyle name="SAPBEXexcCritical5 3 2 13" xfId="15811"/>
    <cellStyle name="SAPBEXexcCritical5 3 2 14" xfId="15812"/>
    <cellStyle name="SAPBEXexcCritical5 3 2 15" xfId="15813"/>
    <cellStyle name="SAPBEXexcCritical5 3 2 16" xfId="15814"/>
    <cellStyle name="SAPBEXexcCritical5 3 2 17" xfId="15815"/>
    <cellStyle name="SAPBEXexcCritical5 3 2 18" xfId="15816"/>
    <cellStyle name="SAPBEXexcCritical5 3 2 19" xfId="15817"/>
    <cellStyle name="SAPBEXexcCritical5 3 2 2" xfId="15818"/>
    <cellStyle name="SAPBEXexcCritical5 3 2 2 2" xfId="15819"/>
    <cellStyle name="SAPBEXexcCritical5 3 2 2 2 2" xfId="15820"/>
    <cellStyle name="SAPBEXexcCritical5 3 2 2 2 2 2" xfId="15821"/>
    <cellStyle name="SAPBEXexcCritical5 3 2 2 2 2 2 2" xfId="15822"/>
    <cellStyle name="SAPBEXexcCritical5 3 2 2 2 2 3" xfId="15823"/>
    <cellStyle name="SAPBEXexcCritical5 3 2 2 2 3" xfId="15824"/>
    <cellStyle name="SAPBEXexcCritical5 3 2 2 2 3 2" xfId="15825"/>
    <cellStyle name="SAPBEXexcCritical5 3 2 2 2 3 2 2" xfId="15826"/>
    <cellStyle name="SAPBEXexcCritical5 3 2 2 2 4" xfId="15827"/>
    <cellStyle name="SAPBEXexcCritical5 3 2 2 2 4 2" xfId="15828"/>
    <cellStyle name="SAPBEXexcCritical5 3 2 2 3" xfId="15829"/>
    <cellStyle name="SAPBEXexcCritical5 3 2 2 3 2" xfId="15830"/>
    <cellStyle name="SAPBEXexcCritical5 3 2 2 3 2 2" xfId="15831"/>
    <cellStyle name="SAPBEXexcCritical5 3 2 2 3 3" xfId="15832"/>
    <cellStyle name="SAPBEXexcCritical5 3 2 2 4" xfId="15833"/>
    <cellStyle name="SAPBEXexcCritical5 3 2 2 4 2" xfId="15834"/>
    <cellStyle name="SAPBEXexcCritical5 3 2 2 4 2 2" xfId="15835"/>
    <cellStyle name="SAPBEXexcCritical5 3 2 2 5" xfId="15836"/>
    <cellStyle name="SAPBEXexcCritical5 3 2 2 5 2" xfId="15837"/>
    <cellStyle name="SAPBEXexcCritical5 3 2 20" xfId="15838"/>
    <cellStyle name="SAPBEXexcCritical5 3 2 21" xfId="15839"/>
    <cellStyle name="SAPBEXexcCritical5 3 2 22" xfId="15840"/>
    <cellStyle name="SAPBEXexcCritical5 3 2 23" xfId="15841"/>
    <cellStyle name="SAPBEXexcCritical5 3 2 24" xfId="15842"/>
    <cellStyle name="SAPBEXexcCritical5 3 2 25" xfId="15843"/>
    <cellStyle name="SAPBEXexcCritical5 3 2 26" xfId="15844"/>
    <cellStyle name="SAPBEXexcCritical5 3 2 27" xfId="15845"/>
    <cellStyle name="SAPBEXexcCritical5 3 2 3" xfId="15846"/>
    <cellStyle name="SAPBEXexcCritical5 3 2 4" xfId="15847"/>
    <cellStyle name="SAPBEXexcCritical5 3 2 5" xfId="15848"/>
    <cellStyle name="SAPBEXexcCritical5 3 2 6" xfId="15849"/>
    <cellStyle name="SAPBEXexcCritical5 3 2 7" xfId="15850"/>
    <cellStyle name="SAPBEXexcCritical5 3 2 8" xfId="15851"/>
    <cellStyle name="SAPBEXexcCritical5 3 2 9" xfId="15852"/>
    <cellStyle name="SAPBEXexcCritical5 3 20" xfId="15853"/>
    <cellStyle name="SAPBEXexcCritical5 3 21" xfId="15854"/>
    <cellStyle name="SAPBEXexcCritical5 3 22" xfId="15855"/>
    <cellStyle name="SAPBEXexcCritical5 3 23" xfId="15856"/>
    <cellStyle name="SAPBEXexcCritical5 3 24" xfId="15857"/>
    <cellStyle name="SAPBEXexcCritical5 3 25" xfId="15858"/>
    <cellStyle name="SAPBEXexcCritical5 3 26" xfId="15859"/>
    <cellStyle name="SAPBEXexcCritical5 3 27" xfId="15860"/>
    <cellStyle name="SAPBEXexcCritical5 3 28" xfId="15861"/>
    <cellStyle name="SAPBEXexcCritical5 3 29" xfId="15862"/>
    <cellStyle name="SAPBEXexcCritical5 3 3" xfId="797"/>
    <cellStyle name="SAPBEXexcCritical5 3 3 10" xfId="15863"/>
    <cellStyle name="SAPBEXexcCritical5 3 3 11" xfId="15864"/>
    <cellStyle name="SAPBEXexcCritical5 3 3 12" xfId="15865"/>
    <cellStyle name="SAPBEXexcCritical5 3 3 13" xfId="15866"/>
    <cellStyle name="SAPBEXexcCritical5 3 3 14" xfId="15867"/>
    <cellStyle name="SAPBEXexcCritical5 3 3 15" xfId="15868"/>
    <cellStyle name="SAPBEXexcCritical5 3 3 16" xfId="15869"/>
    <cellStyle name="SAPBEXexcCritical5 3 3 17" xfId="15870"/>
    <cellStyle name="SAPBEXexcCritical5 3 3 18" xfId="15871"/>
    <cellStyle name="SAPBEXexcCritical5 3 3 19" xfId="15872"/>
    <cellStyle name="SAPBEXexcCritical5 3 3 2" xfId="15873"/>
    <cellStyle name="SAPBEXexcCritical5 3 3 2 2" xfId="15874"/>
    <cellStyle name="SAPBEXexcCritical5 3 3 2 2 2" xfId="15875"/>
    <cellStyle name="SAPBEXexcCritical5 3 3 2 2 2 2" xfId="15876"/>
    <cellStyle name="SAPBEXexcCritical5 3 3 2 2 2 2 2" xfId="15877"/>
    <cellStyle name="SAPBEXexcCritical5 3 3 2 2 2 3" xfId="15878"/>
    <cellStyle name="SAPBEXexcCritical5 3 3 2 2 3" xfId="15879"/>
    <cellStyle name="SAPBEXexcCritical5 3 3 2 2 3 2" xfId="15880"/>
    <cellStyle name="SAPBEXexcCritical5 3 3 2 2 3 2 2" xfId="15881"/>
    <cellStyle name="SAPBEXexcCritical5 3 3 2 2 4" xfId="15882"/>
    <cellStyle name="SAPBEXexcCritical5 3 3 2 2 4 2" xfId="15883"/>
    <cellStyle name="SAPBEXexcCritical5 3 3 2 3" xfId="15884"/>
    <cellStyle name="SAPBEXexcCritical5 3 3 2 3 2" xfId="15885"/>
    <cellStyle name="SAPBEXexcCritical5 3 3 2 3 2 2" xfId="15886"/>
    <cellStyle name="SAPBEXexcCritical5 3 3 2 3 3" xfId="15887"/>
    <cellStyle name="SAPBEXexcCritical5 3 3 2 4" xfId="15888"/>
    <cellStyle name="SAPBEXexcCritical5 3 3 2 4 2" xfId="15889"/>
    <cellStyle name="SAPBEXexcCritical5 3 3 2 4 2 2" xfId="15890"/>
    <cellStyle name="SAPBEXexcCritical5 3 3 2 5" xfId="15891"/>
    <cellStyle name="SAPBEXexcCritical5 3 3 2 5 2" xfId="15892"/>
    <cellStyle name="SAPBEXexcCritical5 3 3 20" xfId="15893"/>
    <cellStyle name="SAPBEXexcCritical5 3 3 21" xfId="15894"/>
    <cellStyle name="SAPBEXexcCritical5 3 3 22" xfId="15895"/>
    <cellStyle name="SAPBEXexcCritical5 3 3 23" xfId="15896"/>
    <cellStyle name="SAPBEXexcCritical5 3 3 24" xfId="15897"/>
    <cellStyle name="SAPBEXexcCritical5 3 3 25" xfId="15898"/>
    <cellStyle name="SAPBEXexcCritical5 3 3 26" xfId="15899"/>
    <cellStyle name="SAPBEXexcCritical5 3 3 27" xfId="15900"/>
    <cellStyle name="SAPBEXexcCritical5 3 3 3" xfId="15901"/>
    <cellStyle name="SAPBEXexcCritical5 3 3 4" xfId="15902"/>
    <cellStyle name="SAPBEXexcCritical5 3 3 5" xfId="15903"/>
    <cellStyle name="SAPBEXexcCritical5 3 3 6" xfId="15904"/>
    <cellStyle name="SAPBEXexcCritical5 3 3 7" xfId="15905"/>
    <cellStyle name="SAPBEXexcCritical5 3 3 8" xfId="15906"/>
    <cellStyle name="SAPBEXexcCritical5 3 3 9" xfId="15907"/>
    <cellStyle name="SAPBEXexcCritical5 3 30" xfId="15908"/>
    <cellStyle name="SAPBEXexcCritical5 3 31" xfId="15909"/>
    <cellStyle name="SAPBEXexcCritical5 3 32" xfId="15910"/>
    <cellStyle name="SAPBEXexcCritical5 3 4" xfId="798"/>
    <cellStyle name="SAPBEXexcCritical5 3 4 10" xfId="15911"/>
    <cellStyle name="SAPBEXexcCritical5 3 4 11" xfId="15912"/>
    <cellStyle name="SAPBEXexcCritical5 3 4 12" xfId="15913"/>
    <cellStyle name="SAPBEXexcCritical5 3 4 13" xfId="15914"/>
    <cellStyle name="SAPBEXexcCritical5 3 4 14" xfId="15915"/>
    <cellStyle name="SAPBEXexcCritical5 3 4 15" xfId="15916"/>
    <cellStyle name="SAPBEXexcCritical5 3 4 16" xfId="15917"/>
    <cellStyle name="SAPBEXexcCritical5 3 4 17" xfId="15918"/>
    <cellStyle name="SAPBEXexcCritical5 3 4 18" xfId="15919"/>
    <cellStyle name="SAPBEXexcCritical5 3 4 19" xfId="15920"/>
    <cellStyle name="SAPBEXexcCritical5 3 4 2" xfId="15921"/>
    <cellStyle name="SAPBEXexcCritical5 3 4 2 2" xfId="15922"/>
    <cellStyle name="SAPBEXexcCritical5 3 4 2 2 2" xfId="15923"/>
    <cellStyle name="SAPBEXexcCritical5 3 4 2 2 2 2" xfId="15924"/>
    <cellStyle name="SAPBEXexcCritical5 3 4 2 2 2 2 2" xfId="15925"/>
    <cellStyle name="SAPBEXexcCritical5 3 4 2 2 2 3" xfId="15926"/>
    <cellStyle name="SAPBEXexcCritical5 3 4 2 2 3" xfId="15927"/>
    <cellStyle name="SAPBEXexcCritical5 3 4 2 2 3 2" xfId="15928"/>
    <cellStyle name="SAPBEXexcCritical5 3 4 2 2 3 2 2" xfId="15929"/>
    <cellStyle name="SAPBEXexcCritical5 3 4 2 2 4" xfId="15930"/>
    <cellStyle name="SAPBEXexcCritical5 3 4 2 2 4 2" xfId="15931"/>
    <cellStyle name="SAPBEXexcCritical5 3 4 2 3" xfId="15932"/>
    <cellStyle name="SAPBEXexcCritical5 3 4 2 3 2" xfId="15933"/>
    <cellStyle name="SAPBEXexcCritical5 3 4 2 3 2 2" xfId="15934"/>
    <cellStyle name="SAPBEXexcCritical5 3 4 2 3 3" xfId="15935"/>
    <cellStyle name="SAPBEXexcCritical5 3 4 2 4" xfId="15936"/>
    <cellStyle name="SAPBEXexcCritical5 3 4 2 4 2" xfId="15937"/>
    <cellStyle name="SAPBEXexcCritical5 3 4 2 4 2 2" xfId="15938"/>
    <cellStyle name="SAPBEXexcCritical5 3 4 2 5" xfId="15939"/>
    <cellStyle name="SAPBEXexcCritical5 3 4 2 5 2" xfId="15940"/>
    <cellStyle name="SAPBEXexcCritical5 3 4 20" xfId="15941"/>
    <cellStyle name="SAPBEXexcCritical5 3 4 21" xfId="15942"/>
    <cellStyle name="SAPBEXexcCritical5 3 4 22" xfId="15943"/>
    <cellStyle name="SAPBEXexcCritical5 3 4 23" xfId="15944"/>
    <cellStyle name="SAPBEXexcCritical5 3 4 24" xfId="15945"/>
    <cellStyle name="SAPBEXexcCritical5 3 4 25" xfId="15946"/>
    <cellStyle name="SAPBEXexcCritical5 3 4 26" xfId="15947"/>
    <cellStyle name="SAPBEXexcCritical5 3 4 27" xfId="15948"/>
    <cellStyle name="SAPBEXexcCritical5 3 4 3" xfId="15949"/>
    <cellStyle name="SAPBEXexcCritical5 3 4 4" xfId="15950"/>
    <cellStyle name="SAPBEXexcCritical5 3 4 5" xfId="15951"/>
    <cellStyle name="SAPBEXexcCritical5 3 4 6" xfId="15952"/>
    <cellStyle name="SAPBEXexcCritical5 3 4 7" xfId="15953"/>
    <cellStyle name="SAPBEXexcCritical5 3 4 8" xfId="15954"/>
    <cellStyle name="SAPBEXexcCritical5 3 4 9" xfId="15955"/>
    <cellStyle name="SAPBEXexcCritical5 3 5" xfId="799"/>
    <cellStyle name="SAPBEXexcCritical5 3 5 10" xfId="15956"/>
    <cellStyle name="SAPBEXexcCritical5 3 5 11" xfId="15957"/>
    <cellStyle name="SAPBEXexcCritical5 3 5 12" xfId="15958"/>
    <cellStyle name="SAPBEXexcCritical5 3 5 13" xfId="15959"/>
    <cellStyle name="SAPBEXexcCritical5 3 5 14" xfId="15960"/>
    <cellStyle name="SAPBEXexcCritical5 3 5 15" xfId="15961"/>
    <cellStyle name="SAPBEXexcCritical5 3 5 16" xfId="15962"/>
    <cellStyle name="SAPBEXexcCritical5 3 5 17" xfId="15963"/>
    <cellStyle name="SAPBEXexcCritical5 3 5 18" xfId="15964"/>
    <cellStyle name="SAPBEXexcCritical5 3 5 19" xfId="15965"/>
    <cellStyle name="SAPBEXexcCritical5 3 5 2" xfId="15966"/>
    <cellStyle name="SAPBEXexcCritical5 3 5 2 2" xfId="15967"/>
    <cellStyle name="SAPBEXexcCritical5 3 5 2 2 2" xfId="15968"/>
    <cellStyle name="SAPBEXexcCritical5 3 5 2 2 2 2" xfId="15969"/>
    <cellStyle name="SAPBEXexcCritical5 3 5 2 2 2 2 2" xfId="15970"/>
    <cellStyle name="SAPBEXexcCritical5 3 5 2 2 2 3" xfId="15971"/>
    <cellStyle name="SAPBEXexcCritical5 3 5 2 2 3" xfId="15972"/>
    <cellStyle name="SAPBEXexcCritical5 3 5 2 2 3 2" xfId="15973"/>
    <cellStyle name="SAPBEXexcCritical5 3 5 2 2 3 2 2" xfId="15974"/>
    <cellStyle name="SAPBEXexcCritical5 3 5 2 2 4" xfId="15975"/>
    <cellStyle name="SAPBEXexcCritical5 3 5 2 2 4 2" xfId="15976"/>
    <cellStyle name="SAPBEXexcCritical5 3 5 2 3" xfId="15977"/>
    <cellStyle name="SAPBEXexcCritical5 3 5 2 3 2" xfId="15978"/>
    <cellStyle name="SAPBEXexcCritical5 3 5 2 3 2 2" xfId="15979"/>
    <cellStyle name="SAPBEXexcCritical5 3 5 2 3 3" xfId="15980"/>
    <cellStyle name="SAPBEXexcCritical5 3 5 2 4" xfId="15981"/>
    <cellStyle name="SAPBEXexcCritical5 3 5 2 4 2" xfId="15982"/>
    <cellStyle name="SAPBEXexcCritical5 3 5 2 4 2 2" xfId="15983"/>
    <cellStyle name="SAPBEXexcCritical5 3 5 2 5" xfId="15984"/>
    <cellStyle name="SAPBEXexcCritical5 3 5 2 5 2" xfId="15985"/>
    <cellStyle name="SAPBEXexcCritical5 3 5 20" xfId="15986"/>
    <cellStyle name="SAPBEXexcCritical5 3 5 21" xfId="15987"/>
    <cellStyle name="SAPBEXexcCritical5 3 5 22" xfId="15988"/>
    <cellStyle name="SAPBEXexcCritical5 3 5 23" xfId="15989"/>
    <cellStyle name="SAPBEXexcCritical5 3 5 24" xfId="15990"/>
    <cellStyle name="SAPBEXexcCritical5 3 5 25" xfId="15991"/>
    <cellStyle name="SAPBEXexcCritical5 3 5 26" xfId="15992"/>
    <cellStyle name="SAPBEXexcCritical5 3 5 27" xfId="15993"/>
    <cellStyle name="SAPBEXexcCritical5 3 5 3" xfId="15994"/>
    <cellStyle name="SAPBEXexcCritical5 3 5 4" xfId="15995"/>
    <cellStyle name="SAPBEXexcCritical5 3 5 5" xfId="15996"/>
    <cellStyle name="SAPBEXexcCritical5 3 5 6" xfId="15997"/>
    <cellStyle name="SAPBEXexcCritical5 3 5 7" xfId="15998"/>
    <cellStyle name="SAPBEXexcCritical5 3 5 8" xfId="15999"/>
    <cellStyle name="SAPBEXexcCritical5 3 5 9" xfId="16000"/>
    <cellStyle name="SAPBEXexcCritical5 3 6" xfId="800"/>
    <cellStyle name="SAPBEXexcCritical5 3 6 10" xfId="16001"/>
    <cellStyle name="SAPBEXexcCritical5 3 6 11" xfId="16002"/>
    <cellStyle name="SAPBEXexcCritical5 3 6 12" xfId="16003"/>
    <cellStyle name="SAPBEXexcCritical5 3 6 13" xfId="16004"/>
    <cellStyle name="SAPBEXexcCritical5 3 6 14" xfId="16005"/>
    <cellStyle name="SAPBEXexcCritical5 3 6 15" xfId="16006"/>
    <cellStyle name="SAPBEXexcCritical5 3 6 16" xfId="16007"/>
    <cellStyle name="SAPBEXexcCritical5 3 6 17" xfId="16008"/>
    <cellStyle name="SAPBEXexcCritical5 3 6 18" xfId="16009"/>
    <cellStyle name="SAPBEXexcCritical5 3 6 19" xfId="16010"/>
    <cellStyle name="SAPBEXexcCritical5 3 6 2" xfId="16011"/>
    <cellStyle name="SAPBEXexcCritical5 3 6 2 2" xfId="16012"/>
    <cellStyle name="SAPBEXexcCritical5 3 6 2 2 2" xfId="16013"/>
    <cellStyle name="SAPBEXexcCritical5 3 6 2 2 2 2" xfId="16014"/>
    <cellStyle name="SAPBEXexcCritical5 3 6 2 2 2 2 2" xfId="16015"/>
    <cellStyle name="SAPBEXexcCritical5 3 6 2 2 2 3" xfId="16016"/>
    <cellStyle name="SAPBEXexcCritical5 3 6 2 2 3" xfId="16017"/>
    <cellStyle name="SAPBEXexcCritical5 3 6 2 2 3 2" xfId="16018"/>
    <cellStyle name="SAPBEXexcCritical5 3 6 2 2 3 2 2" xfId="16019"/>
    <cellStyle name="SAPBEXexcCritical5 3 6 2 2 4" xfId="16020"/>
    <cellStyle name="SAPBEXexcCritical5 3 6 2 2 4 2" xfId="16021"/>
    <cellStyle name="SAPBEXexcCritical5 3 6 2 3" xfId="16022"/>
    <cellStyle name="SAPBEXexcCritical5 3 6 2 3 2" xfId="16023"/>
    <cellStyle name="SAPBEXexcCritical5 3 6 2 3 2 2" xfId="16024"/>
    <cellStyle name="SAPBEXexcCritical5 3 6 2 3 3" xfId="16025"/>
    <cellStyle name="SAPBEXexcCritical5 3 6 2 4" xfId="16026"/>
    <cellStyle name="SAPBEXexcCritical5 3 6 2 4 2" xfId="16027"/>
    <cellStyle name="SAPBEXexcCritical5 3 6 2 4 2 2" xfId="16028"/>
    <cellStyle name="SAPBEXexcCritical5 3 6 2 5" xfId="16029"/>
    <cellStyle name="SAPBEXexcCritical5 3 6 2 5 2" xfId="16030"/>
    <cellStyle name="SAPBEXexcCritical5 3 6 20" xfId="16031"/>
    <cellStyle name="SAPBEXexcCritical5 3 6 21" xfId="16032"/>
    <cellStyle name="SAPBEXexcCritical5 3 6 22" xfId="16033"/>
    <cellStyle name="SAPBEXexcCritical5 3 6 23" xfId="16034"/>
    <cellStyle name="SAPBEXexcCritical5 3 6 24" xfId="16035"/>
    <cellStyle name="SAPBEXexcCritical5 3 6 25" xfId="16036"/>
    <cellStyle name="SAPBEXexcCritical5 3 6 26" xfId="16037"/>
    <cellStyle name="SAPBEXexcCritical5 3 6 27" xfId="16038"/>
    <cellStyle name="SAPBEXexcCritical5 3 6 3" xfId="16039"/>
    <cellStyle name="SAPBEXexcCritical5 3 6 4" xfId="16040"/>
    <cellStyle name="SAPBEXexcCritical5 3 6 5" xfId="16041"/>
    <cellStyle name="SAPBEXexcCritical5 3 6 6" xfId="16042"/>
    <cellStyle name="SAPBEXexcCritical5 3 6 7" xfId="16043"/>
    <cellStyle name="SAPBEXexcCritical5 3 6 8" xfId="16044"/>
    <cellStyle name="SAPBEXexcCritical5 3 6 9" xfId="16045"/>
    <cellStyle name="SAPBEXexcCritical5 3 7" xfId="16046"/>
    <cellStyle name="SAPBEXexcCritical5 3 7 2" xfId="16047"/>
    <cellStyle name="SAPBEXexcCritical5 3 7 2 2" xfId="16048"/>
    <cellStyle name="SAPBEXexcCritical5 3 7 2 2 2" xfId="16049"/>
    <cellStyle name="SAPBEXexcCritical5 3 7 2 2 2 2" xfId="16050"/>
    <cellStyle name="SAPBEXexcCritical5 3 7 2 2 3" xfId="16051"/>
    <cellStyle name="SAPBEXexcCritical5 3 7 2 3" xfId="16052"/>
    <cellStyle name="SAPBEXexcCritical5 3 7 2 3 2" xfId="16053"/>
    <cellStyle name="SAPBEXexcCritical5 3 7 2 3 2 2" xfId="16054"/>
    <cellStyle name="SAPBEXexcCritical5 3 7 2 4" xfId="16055"/>
    <cellStyle name="SAPBEXexcCritical5 3 7 2 4 2" xfId="16056"/>
    <cellStyle name="SAPBEXexcCritical5 3 7 3" xfId="16057"/>
    <cellStyle name="SAPBEXexcCritical5 3 7 3 2" xfId="16058"/>
    <cellStyle name="SAPBEXexcCritical5 3 7 3 2 2" xfId="16059"/>
    <cellStyle name="SAPBEXexcCritical5 3 7 3 3" xfId="16060"/>
    <cellStyle name="SAPBEXexcCritical5 3 7 4" xfId="16061"/>
    <cellStyle name="SAPBEXexcCritical5 3 7 4 2" xfId="16062"/>
    <cellStyle name="SAPBEXexcCritical5 3 7 4 2 2" xfId="16063"/>
    <cellStyle name="SAPBEXexcCritical5 3 7 5" xfId="16064"/>
    <cellStyle name="SAPBEXexcCritical5 3 7 5 2" xfId="16065"/>
    <cellStyle name="SAPBEXexcCritical5 3 8" xfId="16066"/>
    <cellStyle name="SAPBEXexcCritical5 3 9" xfId="16067"/>
    <cellStyle name="SAPBEXexcCritical5 30" xfId="16068"/>
    <cellStyle name="SAPBEXexcCritical5 31" xfId="16069"/>
    <cellStyle name="SAPBEXexcCritical5 32" xfId="16070"/>
    <cellStyle name="SAPBEXexcCritical5 33" xfId="16071"/>
    <cellStyle name="SAPBEXexcCritical5 34" xfId="16072"/>
    <cellStyle name="SAPBEXexcCritical5 35" xfId="16073"/>
    <cellStyle name="SAPBEXexcCritical5 4" xfId="801"/>
    <cellStyle name="SAPBEXexcCritical5 4 10" xfId="16074"/>
    <cellStyle name="SAPBEXexcCritical5 4 11" xfId="16075"/>
    <cellStyle name="SAPBEXexcCritical5 4 12" xfId="16076"/>
    <cellStyle name="SAPBEXexcCritical5 4 13" xfId="16077"/>
    <cellStyle name="SAPBEXexcCritical5 4 14" xfId="16078"/>
    <cellStyle name="SAPBEXexcCritical5 4 15" xfId="16079"/>
    <cellStyle name="SAPBEXexcCritical5 4 16" xfId="16080"/>
    <cellStyle name="SAPBEXexcCritical5 4 17" xfId="16081"/>
    <cellStyle name="SAPBEXexcCritical5 4 18" xfId="16082"/>
    <cellStyle name="SAPBEXexcCritical5 4 19" xfId="16083"/>
    <cellStyle name="SAPBEXexcCritical5 4 2" xfId="16084"/>
    <cellStyle name="SAPBEXexcCritical5 4 2 2" xfId="16085"/>
    <cellStyle name="SAPBEXexcCritical5 4 2 2 2" xfId="16086"/>
    <cellStyle name="SAPBEXexcCritical5 4 2 2 2 2" xfId="16087"/>
    <cellStyle name="SAPBEXexcCritical5 4 2 2 2 2 2" xfId="16088"/>
    <cellStyle name="SAPBEXexcCritical5 4 2 2 2 3" xfId="16089"/>
    <cellStyle name="SAPBEXexcCritical5 4 2 2 3" xfId="16090"/>
    <cellStyle name="SAPBEXexcCritical5 4 2 2 3 2" xfId="16091"/>
    <cellStyle name="SAPBEXexcCritical5 4 2 2 3 2 2" xfId="16092"/>
    <cellStyle name="SAPBEXexcCritical5 4 2 2 4" xfId="16093"/>
    <cellStyle name="SAPBEXexcCritical5 4 2 2 4 2" xfId="16094"/>
    <cellStyle name="SAPBEXexcCritical5 4 2 3" xfId="16095"/>
    <cellStyle name="SAPBEXexcCritical5 4 2 3 2" xfId="16096"/>
    <cellStyle name="SAPBEXexcCritical5 4 2 3 2 2" xfId="16097"/>
    <cellStyle name="SAPBEXexcCritical5 4 2 3 3" xfId="16098"/>
    <cellStyle name="SAPBEXexcCritical5 4 2 4" xfId="16099"/>
    <cellStyle name="SAPBEXexcCritical5 4 2 4 2" xfId="16100"/>
    <cellStyle name="SAPBEXexcCritical5 4 2 4 2 2" xfId="16101"/>
    <cellStyle name="SAPBEXexcCritical5 4 2 5" xfId="16102"/>
    <cellStyle name="SAPBEXexcCritical5 4 2 5 2" xfId="16103"/>
    <cellStyle name="SAPBEXexcCritical5 4 20" xfId="16104"/>
    <cellStyle name="SAPBEXexcCritical5 4 21" xfId="16105"/>
    <cellStyle name="SAPBEXexcCritical5 4 22" xfId="16106"/>
    <cellStyle name="SAPBEXexcCritical5 4 23" xfId="16107"/>
    <cellStyle name="SAPBEXexcCritical5 4 24" xfId="16108"/>
    <cellStyle name="SAPBEXexcCritical5 4 25" xfId="16109"/>
    <cellStyle name="SAPBEXexcCritical5 4 26" xfId="16110"/>
    <cellStyle name="SAPBEXexcCritical5 4 27" xfId="16111"/>
    <cellStyle name="SAPBEXexcCritical5 4 3" xfId="16112"/>
    <cellStyle name="SAPBEXexcCritical5 4 4" xfId="16113"/>
    <cellStyle name="SAPBEXexcCritical5 4 5" xfId="16114"/>
    <cellStyle name="SAPBEXexcCritical5 4 6" xfId="16115"/>
    <cellStyle name="SAPBEXexcCritical5 4 7" xfId="16116"/>
    <cellStyle name="SAPBEXexcCritical5 4 8" xfId="16117"/>
    <cellStyle name="SAPBEXexcCritical5 4 9" xfId="16118"/>
    <cellStyle name="SAPBEXexcCritical5 5" xfId="802"/>
    <cellStyle name="SAPBEXexcCritical5 5 10" xfId="16119"/>
    <cellStyle name="SAPBEXexcCritical5 5 11" xfId="16120"/>
    <cellStyle name="SAPBEXexcCritical5 5 12" xfId="16121"/>
    <cellStyle name="SAPBEXexcCritical5 5 13" xfId="16122"/>
    <cellStyle name="SAPBEXexcCritical5 5 14" xfId="16123"/>
    <cellStyle name="SAPBEXexcCritical5 5 15" xfId="16124"/>
    <cellStyle name="SAPBEXexcCritical5 5 16" xfId="16125"/>
    <cellStyle name="SAPBEXexcCritical5 5 17" xfId="16126"/>
    <cellStyle name="SAPBEXexcCritical5 5 18" xfId="16127"/>
    <cellStyle name="SAPBEXexcCritical5 5 19" xfId="16128"/>
    <cellStyle name="SAPBEXexcCritical5 5 2" xfId="16129"/>
    <cellStyle name="SAPBEXexcCritical5 5 2 2" xfId="16130"/>
    <cellStyle name="SAPBEXexcCritical5 5 2 2 2" xfId="16131"/>
    <cellStyle name="SAPBEXexcCritical5 5 2 2 2 2" xfId="16132"/>
    <cellStyle name="SAPBEXexcCritical5 5 2 2 2 2 2" xfId="16133"/>
    <cellStyle name="SAPBEXexcCritical5 5 2 2 2 3" xfId="16134"/>
    <cellStyle name="SAPBEXexcCritical5 5 2 2 3" xfId="16135"/>
    <cellStyle name="SAPBEXexcCritical5 5 2 2 3 2" xfId="16136"/>
    <cellStyle name="SAPBEXexcCritical5 5 2 2 3 2 2" xfId="16137"/>
    <cellStyle name="SAPBEXexcCritical5 5 2 2 4" xfId="16138"/>
    <cellStyle name="SAPBEXexcCritical5 5 2 2 4 2" xfId="16139"/>
    <cellStyle name="SAPBEXexcCritical5 5 2 3" xfId="16140"/>
    <cellStyle name="SAPBEXexcCritical5 5 2 3 2" xfId="16141"/>
    <cellStyle name="SAPBEXexcCritical5 5 2 3 2 2" xfId="16142"/>
    <cellStyle name="SAPBEXexcCritical5 5 2 3 3" xfId="16143"/>
    <cellStyle name="SAPBEXexcCritical5 5 2 4" xfId="16144"/>
    <cellStyle name="SAPBEXexcCritical5 5 2 4 2" xfId="16145"/>
    <cellStyle name="SAPBEXexcCritical5 5 2 4 2 2" xfId="16146"/>
    <cellStyle name="SAPBEXexcCritical5 5 2 5" xfId="16147"/>
    <cellStyle name="SAPBEXexcCritical5 5 2 5 2" xfId="16148"/>
    <cellStyle name="SAPBEXexcCritical5 5 20" xfId="16149"/>
    <cellStyle name="SAPBEXexcCritical5 5 21" xfId="16150"/>
    <cellStyle name="SAPBEXexcCritical5 5 22" xfId="16151"/>
    <cellStyle name="SAPBEXexcCritical5 5 23" xfId="16152"/>
    <cellStyle name="SAPBEXexcCritical5 5 24" xfId="16153"/>
    <cellStyle name="SAPBEXexcCritical5 5 25" xfId="16154"/>
    <cellStyle name="SAPBEXexcCritical5 5 26" xfId="16155"/>
    <cellStyle name="SAPBEXexcCritical5 5 27" xfId="16156"/>
    <cellStyle name="SAPBEXexcCritical5 5 3" xfId="16157"/>
    <cellStyle name="SAPBEXexcCritical5 5 4" xfId="16158"/>
    <cellStyle name="SAPBEXexcCritical5 5 5" xfId="16159"/>
    <cellStyle name="SAPBEXexcCritical5 5 6" xfId="16160"/>
    <cellStyle name="SAPBEXexcCritical5 5 7" xfId="16161"/>
    <cellStyle name="SAPBEXexcCritical5 5 8" xfId="16162"/>
    <cellStyle name="SAPBEXexcCritical5 5 9" xfId="16163"/>
    <cellStyle name="SAPBEXexcCritical5 6" xfId="803"/>
    <cellStyle name="SAPBEXexcCritical5 6 10" xfId="16164"/>
    <cellStyle name="SAPBEXexcCritical5 6 11" xfId="16165"/>
    <cellStyle name="SAPBEXexcCritical5 6 12" xfId="16166"/>
    <cellStyle name="SAPBEXexcCritical5 6 13" xfId="16167"/>
    <cellStyle name="SAPBEXexcCritical5 6 14" xfId="16168"/>
    <cellStyle name="SAPBEXexcCritical5 6 15" xfId="16169"/>
    <cellStyle name="SAPBEXexcCritical5 6 16" xfId="16170"/>
    <cellStyle name="SAPBEXexcCritical5 6 17" xfId="16171"/>
    <cellStyle name="SAPBEXexcCritical5 6 18" xfId="16172"/>
    <cellStyle name="SAPBEXexcCritical5 6 19" xfId="16173"/>
    <cellStyle name="SAPBEXexcCritical5 6 2" xfId="16174"/>
    <cellStyle name="SAPBEXexcCritical5 6 2 2" xfId="16175"/>
    <cellStyle name="SAPBEXexcCritical5 6 2 2 2" xfId="16176"/>
    <cellStyle name="SAPBEXexcCritical5 6 2 2 2 2" xfId="16177"/>
    <cellStyle name="SAPBEXexcCritical5 6 2 2 2 2 2" xfId="16178"/>
    <cellStyle name="SAPBEXexcCritical5 6 2 2 2 3" xfId="16179"/>
    <cellStyle name="SAPBEXexcCritical5 6 2 2 3" xfId="16180"/>
    <cellStyle name="SAPBEXexcCritical5 6 2 2 3 2" xfId="16181"/>
    <cellStyle name="SAPBEXexcCritical5 6 2 2 3 2 2" xfId="16182"/>
    <cellStyle name="SAPBEXexcCritical5 6 2 2 4" xfId="16183"/>
    <cellStyle name="SAPBEXexcCritical5 6 2 2 4 2" xfId="16184"/>
    <cellStyle name="SAPBEXexcCritical5 6 2 3" xfId="16185"/>
    <cellStyle name="SAPBEXexcCritical5 6 2 3 2" xfId="16186"/>
    <cellStyle name="SAPBEXexcCritical5 6 2 3 2 2" xfId="16187"/>
    <cellStyle name="SAPBEXexcCritical5 6 2 3 3" xfId="16188"/>
    <cellStyle name="SAPBEXexcCritical5 6 2 4" xfId="16189"/>
    <cellStyle name="SAPBEXexcCritical5 6 2 4 2" xfId="16190"/>
    <cellStyle name="SAPBEXexcCritical5 6 2 4 2 2" xfId="16191"/>
    <cellStyle name="SAPBEXexcCritical5 6 2 5" xfId="16192"/>
    <cellStyle name="SAPBEXexcCritical5 6 2 5 2" xfId="16193"/>
    <cellStyle name="SAPBEXexcCritical5 6 20" xfId="16194"/>
    <cellStyle name="SAPBEXexcCritical5 6 21" xfId="16195"/>
    <cellStyle name="SAPBEXexcCritical5 6 22" xfId="16196"/>
    <cellStyle name="SAPBEXexcCritical5 6 23" xfId="16197"/>
    <cellStyle name="SAPBEXexcCritical5 6 24" xfId="16198"/>
    <cellStyle name="SAPBEXexcCritical5 6 25" xfId="16199"/>
    <cellStyle name="SAPBEXexcCritical5 6 26" xfId="16200"/>
    <cellStyle name="SAPBEXexcCritical5 6 27" xfId="16201"/>
    <cellStyle name="SAPBEXexcCritical5 6 3" xfId="16202"/>
    <cellStyle name="SAPBEXexcCritical5 6 4" xfId="16203"/>
    <cellStyle name="SAPBEXexcCritical5 6 5" xfId="16204"/>
    <cellStyle name="SAPBEXexcCritical5 6 6" xfId="16205"/>
    <cellStyle name="SAPBEXexcCritical5 6 7" xfId="16206"/>
    <cellStyle name="SAPBEXexcCritical5 6 8" xfId="16207"/>
    <cellStyle name="SAPBEXexcCritical5 6 9" xfId="16208"/>
    <cellStyle name="SAPBEXexcCritical5 7" xfId="804"/>
    <cellStyle name="SAPBEXexcCritical5 7 10" xfId="16209"/>
    <cellStyle name="SAPBEXexcCritical5 7 11" xfId="16210"/>
    <cellStyle name="SAPBEXexcCritical5 7 12" xfId="16211"/>
    <cellStyle name="SAPBEXexcCritical5 7 13" xfId="16212"/>
    <cellStyle name="SAPBEXexcCritical5 7 14" xfId="16213"/>
    <cellStyle name="SAPBEXexcCritical5 7 15" xfId="16214"/>
    <cellStyle name="SAPBEXexcCritical5 7 16" xfId="16215"/>
    <cellStyle name="SAPBEXexcCritical5 7 17" xfId="16216"/>
    <cellStyle name="SAPBEXexcCritical5 7 18" xfId="16217"/>
    <cellStyle name="SAPBEXexcCritical5 7 19" xfId="16218"/>
    <cellStyle name="SAPBEXexcCritical5 7 2" xfId="16219"/>
    <cellStyle name="SAPBEXexcCritical5 7 2 2" xfId="16220"/>
    <cellStyle name="SAPBEXexcCritical5 7 2 2 2" xfId="16221"/>
    <cellStyle name="SAPBEXexcCritical5 7 2 2 2 2" xfId="16222"/>
    <cellStyle name="SAPBEXexcCritical5 7 2 2 2 2 2" xfId="16223"/>
    <cellStyle name="SAPBEXexcCritical5 7 2 2 2 3" xfId="16224"/>
    <cellStyle name="SAPBEXexcCritical5 7 2 2 3" xfId="16225"/>
    <cellStyle name="SAPBEXexcCritical5 7 2 2 3 2" xfId="16226"/>
    <cellStyle name="SAPBEXexcCritical5 7 2 2 3 2 2" xfId="16227"/>
    <cellStyle name="SAPBEXexcCritical5 7 2 2 4" xfId="16228"/>
    <cellStyle name="SAPBEXexcCritical5 7 2 2 4 2" xfId="16229"/>
    <cellStyle name="SAPBEXexcCritical5 7 2 3" xfId="16230"/>
    <cellStyle name="SAPBEXexcCritical5 7 2 3 2" xfId="16231"/>
    <cellStyle name="SAPBEXexcCritical5 7 2 3 2 2" xfId="16232"/>
    <cellStyle name="SAPBEXexcCritical5 7 2 3 3" xfId="16233"/>
    <cellStyle name="SAPBEXexcCritical5 7 2 4" xfId="16234"/>
    <cellStyle name="SAPBEXexcCritical5 7 2 4 2" xfId="16235"/>
    <cellStyle name="SAPBEXexcCritical5 7 2 4 2 2" xfId="16236"/>
    <cellStyle name="SAPBEXexcCritical5 7 2 5" xfId="16237"/>
    <cellStyle name="SAPBEXexcCritical5 7 2 5 2" xfId="16238"/>
    <cellStyle name="SAPBEXexcCritical5 7 20" xfId="16239"/>
    <cellStyle name="SAPBEXexcCritical5 7 21" xfId="16240"/>
    <cellStyle name="SAPBEXexcCritical5 7 22" xfId="16241"/>
    <cellStyle name="SAPBEXexcCritical5 7 23" xfId="16242"/>
    <cellStyle name="SAPBEXexcCritical5 7 24" xfId="16243"/>
    <cellStyle name="SAPBEXexcCritical5 7 25" xfId="16244"/>
    <cellStyle name="SAPBEXexcCritical5 7 26" xfId="16245"/>
    <cellStyle name="SAPBEXexcCritical5 7 27" xfId="16246"/>
    <cellStyle name="SAPBEXexcCritical5 7 3" xfId="16247"/>
    <cellStyle name="SAPBEXexcCritical5 7 4" xfId="16248"/>
    <cellStyle name="SAPBEXexcCritical5 7 5" xfId="16249"/>
    <cellStyle name="SAPBEXexcCritical5 7 6" xfId="16250"/>
    <cellStyle name="SAPBEXexcCritical5 7 7" xfId="16251"/>
    <cellStyle name="SAPBEXexcCritical5 7 8" xfId="16252"/>
    <cellStyle name="SAPBEXexcCritical5 7 9" xfId="16253"/>
    <cellStyle name="SAPBEXexcCritical5 8" xfId="786"/>
    <cellStyle name="SAPBEXexcCritical5 8 10" xfId="16254"/>
    <cellStyle name="SAPBEXexcCritical5 8 11" xfId="16255"/>
    <cellStyle name="SAPBEXexcCritical5 8 12" xfId="16256"/>
    <cellStyle name="SAPBEXexcCritical5 8 13" xfId="16257"/>
    <cellStyle name="SAPBEXexcCritical5 8 14" xfId="16258"/>
    <cellStyle name="SAPBEXexcCritical5 8 15" xfId="16259"/>
    <cellStyle name="SAPBEXexcCritical5 8 16" xfId="16260"/>
    <cellStyle name="SAPBEXexcCritical5 8 17" xfId="16261"/>
    <cellStyle name="SAPBEXexcCritical5 8 18" xfId="16262"/>
    <cellStyle name="SAPBEXexcCritical5 8 19" xfId="16263"/>
    <cellStyle name="SAPBEXexcCritical5 8 2" xfId="16264"/>
    <cellStyle name="SAPBEXexcCritical5 8 2 2" xfId="16265"/>
    <cellStyle name="SAPBEXexcCritical5 8 2 2 2" xfId="16266"/>
    <cellStyle name="SAPBEXexcCritical5 8 2 2 2 2" xfId="16267"/>
    <cellStyle name="SAPBEXexcCritical5 8 2 2 2 2 2" xfId="16268"/>
    <cellStyle name="SAPBEXexcCritical5 8 2 2 2 3" xfId="16269"/>
    <cellStyle name="SAPBEXexcCritical5 8 2 2 3" xfId="16270"/>
    <cellStyle name="SAPBEXexcCritical5 8 2 2 3 2" xfId="16271"/>
    <cellStyle name="SAPBEXexcCritical5 8 2 2 3 2 2" xfId="16272"/>
    <cellStyle name="SAPBEXexcCritical5 8 2 2 4" xfId="16273"/>
    <cellStyle name="SAPBEXexcCritical5 8 2 2 4 2" xfId="16274"/>
    <cellStyle name="SAPBEXexcCritical5 8 2 3" xfId="16275"/>
    <cellStyle name="SAPBEXexcCritical5 8 2 3 2" xfId="16276"/>
    <cellStyle name="SAPBEXexcCritical5 8 2 3 2 2" xfId="16277"/>
    <cellStyle name="SAPBEXexcCritical5 8 2 3 3" xfId="16278"/>
    <cellStyle name="SAPBEXexcCritical5 8 2 4" xfId="16279"/>
    <cellStyle name="SAPBEXexcCritical5 8 2 4 2" xfId="16280"/>
    <cellStyle name="SAPBEXexcCritical5 8 2 4 2 2" xfId="16281"/>
    <cellStyle name="SAPBEXexcCritical5 8 2 5" xfId="16282"/>
    <cellStyle name="SAPBEXexcCritical5 8 2 5 2" xfId="16283"/>
    <cellStyle name="SAPBEXexcCritical5 8 20" xfId="16284"/>
    <cellStyle name="SAPBEXexcCritical5 8 21" xfId="16285"/>
    <cellStyle name="SAPBEXexcCritical5 8 22" xfId="16286"/>
    <cellStyle name="SAPBEXexcCritical5 8 23" xfId="16287"/>
    <cellStyle name="SAPBEXexcCritical5 8 24" xfId="16288"/>
    <cellStyle name="SAPBEXexcCritical5 8 25" xfId="16289"/>
    <cellStyle name="SAPBEXexcCritical5 8 26" xfId="16290"/>
    <cellStyle name="SAPBEXexcCritical5 8 27" xfId="16291"/>
    <cellStyle name="SAPBEXexcCritical5 8 3" xfId="16292"/>
    <cellStyle name="SAPBEXexcCritical5 8 4" xfId="16293"/>
    <cellStyle name="SAPBEXexcCritical5 8 5" xfId="16294"/>
    <cellStyle name="SAPBEXexcCritical5 8 6" xfId="16295"/>
    <cellStyle name="SAPBEXexcCritical5 8 7" xfId="16296"/>
    <cellStyle name="SAPBEXexcCritical5 8 8" xfId="16297"/>
    <cellStyle name="SAPBEXexcCritical5 8 9" xfId="16298"/>
    <cellStyle name="SAPBEXexcCritical5 9" xfId="1320"/>
    <cellStyle name="SAPBEXexcCritical5 9 10" xfId="16299"/>
    <cellStyle name="SAPBEXexcCritical5 9 11" xfId="16300"/>
    <cellStyle name="SAPBEXexcCritical5 9 12" xfId="16301"/>
    <cellStyle name="SAPBEXexcCritical5 9 13" xfId="16302"/>
    <cellStyle name="SAPBEXexcCritical5 9 14" xfId="16303"/>
    <cellStyle name="SAPBEXexcCritical5 9 15" xfId="16304"/>
    <cellStyle name="SAPBEXexcCritical5 9 16" xfId="16305"/>
    <cellStyle name="SAPBEXexcCritical5 9 17" xfId="16306"/>
    <cellStyle name="SAPBEXexcCritical5 9 18" xfId="16307"/>
    <cellStyle name="SAPBEXexcCritical5 9 19" xfId="16308"/>
    <cellStyle name="SAPBEXexcCritical5 9 2" xfId="16309"/>
    <cellStyle name="SAPBEXexcCritical5 9 2 2" xfId="16310"/>
    <cellStyle name="SAPBEXexcCritical5 9 2 2 2" xfId="16311"/>
    <cellStyle name="SAPBEXexcCritical5 9 2 2 2 2" xfId="16312"/>
    <cellStyle name="SAPBEXexcCritical5 9 2 2 3" xfId="16313"/>
    <cellStyle name="SAPBEXexcCritical5 9 2 3" xfId="16314"/>
    <cellStyle name="SAPBEXexcCritical5 9 2 3 2" xfId="16315"/>
    <cellStyle name="SAPBEXexcCritical5 9 2 3 2 2" xfId="16316"/>
    <cellStyle name="SAPBEXexcCritical5 9 2 4" xfId="16317"/>
    <cellStyle name="SAPBEXexcCritical5 9 2 4 2" xfId="16318"/>
    <cellStyle name="SAPBEXexcCritical5 9 20" xfId="16319"/>
    <cellStyle name="SAPBEXexcCritical5 9 21" xfId="16320"/>
    <cellStyle name="SAPBEXexcCritical5 9 22" xfId="16321"/>
    <cellStyle name="SAPBEXexcCritical5 9 23" xfId="16322"/>
    <cellStyle name="SAPBEXexcCritical5 9 24" xfId="16323"/>
    <cellStyle name="SAPBEXexcCritical5 9 25" xfId="16324"/>
    <cellStyle name="SAPBEXexcCritical5 9 26" xfId="16325"/>
    <cellStyle name="SAPBEXexcCritical5 9 27" xfId="16326"/>
    <cellStyle name="SAPBEXexcCritical5 9 3" xfId="16327"/>
    <cellStyle name="SAPBEXexcCritical5 9 4" xfId="16328"/>
    <cellStyle name="SAPBEXexcCritical5 9 5" xfId="16329"/>
    <cellStyle name="SAPBEXexcCritical5 9 6" xfId="16330"/>
    <cellStyle name="SAPBEXexcCritical5 9 7" xfId="16331"/>
    <cellStyle name="SAPBEXexcCritical5 9 8" xfId="16332"/>
    <cellStyle name="SAPBEXexcCritical5 9 9" xfId="16333"/>
    <cellStyle name="SAPBEXexcCritical5_20120921_SF-grote-ronde-Liesbethdump2" xfId="371"/>
    <cellStyle name="SAPBEXexcCritical6" xfId="74"/>
    <cellStyle name="SAPBEXexcCritical6 10" xfId="16334"/>
    <cellStyle name="SAPBEXexcCritical6 10 2" xfId="16335"/>
    <cellStyle name="SAPBEXexcCritical6 10 2 2" xfId="16336"/>
    <cellStyle name="SAPBEXexcCritical6 10 2 2 2" xfId="16337"/>
    <cellStyle name="SAPBEXexcCritical6 10 2 3" xfId="16338"/>
    <cellStyle name="SAPBEXexcCritical6 10 3" xfId="16339"/>
    <cellStyle name="SAPBEXexcCritical6 10 3 2" xfId="16340"/>
    <cellStyle name="SAPBEXexcCritical6 10 3 2 2" xfId="16341"/>
    <cellStyle name="SAPBEXexcCritical6 10 4" xfId="16342"/>
    <cellStyle name="SAPBEXexcCritical6 10 4 2" xfId="16343"/>
    <cellStyle name="SAPBEXexcCritical6 11" xfId="16344"/>
    <cellStyle name="SAPBEXexcCritical6 12" xfId="16345"/>
    <cellStyle name="SAPBEXexcCritical6 13" xfId="16346"/>
    <cellStyle name="SAPBEXexcCritical6 14" xfId="16347"/>
    <cellStyle name="SAPBEXexcCritical6 15" xfId="16348"/>
    <cellStyle name="SAPBEXexcCritical6 16" xfId="16349"/>
    <cellStyle name="SAPBEXexcCritical6 17" xfId="16350"/>
    <cellStyle name="SAPBEXexcCritical6 18" xfId="16351"/>
    <cellStyle name="SAPBEXexcCritical6 19" xfId="16352"/>
    <cellStyle name="SAPBEXexcCritical6 2" xfId="372"/>
    <cellStyle name="SAPBEXexcCritical6 2 10" xfId="16353"/>
    <cellStyle name="SAPBEXexcCritical6 2 11" xfId="16354"/>
    <cellStyle name="SAPBEXexcCritical6 2 12" xfId="16355"/>
    <cellStyle name="SAPBEXexcCritical6 2 13" xfId="16356"/>
    <cellStyle name="SAPBEXexcCritical6 2 14" xfId="16357"/>
    <cellStyle name="SAPBEXexcCritical6 2 15" xfId="16358"/>
    <cellStyle name="SAPBEXexcCritical6 2 16" xfId="16359"/>
    <cellStyle name="SAPBEXexcCritical6 2 17" xfId="16360"/>
    <cellStyle name="SAPBEXexcCritical6 2 18" xfId="16361"/>
    <cellStyle name="SAPBEXexcCritical6 2 19" xfId="16362"/>
    <cellStyle name="SAPBEXexcCritical6 2 2" xfId="472"/>
    <cellStyle name="SAPBEXexcCritical6 2 2 10" xfId="16363"/>
    <cellStyle name="SAPBEXexcCritical6 2 2 11" xfId="16364"/>
    <cellStyle name="SAPBEXexcCritical6 2 2 12" xfId="16365"/>
    <cellStyle name="SAPBEXexcCritical6 2 2 13" xfId="16366"/>
    <cellStyle name="SAPBEXexcCritical6 2 2 14" xfId="16367"/>
    <cellStyle name="SAPBEXexcCritical6 2 2 15" xfId="16368"/>
    <cellStyle name="SAPBEXexcCritical6 2 2 16" xfId="16369"/>
    <cellStyle name="SAPBEXexcCritical6 2 2 17" xfId="16370"/>
    <cellStyle name="SAPBEXexcCritical6 2 2 18" xfId="16371"/>
    <cellStyle name="SAPBEXexcCritical6 2 2 19" xfId="16372"/>
    <cellStyle name="SAPBEXexcCritical6 2 2 2" xfId="806"/>
    <cellStyle name="SAPBEXexcCritical6 2 2 2 10" xfId="16373"/>
    <cellStyle name="SAPBEXexcCritical6 2 2 2 11" xfId="16374"/>
    <cellStyle name="SAPBEXexcCritical6 2 2 2 12" xfId="16375"/>
    <cellStyle name="SAPBEXexcCritical6 2 2 2 13" xfId="16376"/>
    <cellStyle name="SAPBEXexcCritical6 2 2 2 14" xfId="16377"/>
    <cellStyle name="SAPBEXexcCritical6 2 2 2 15" xfId="16378"/>
    <cellStyle name="SAPBEXexcCritical6 2 2 2 16" xfId="16379"/>
    <cellStyle name="SAPBEXexcCritical6 2 2 2 17" xfId="16380"/>
    <cellStyle name="SAPBEXexcCritical6 2 2 2 18" xfId="16381"/>
    <cellStyle name="SAPBEXexcCritical6 2 2 2 19" xfId="16382"/>
    <cellStyle name="SAPBEXexcCritical6 2 2 2 2" xfId="16383"/>
    <cellStyle name="SAPBEXexcCritical6 2 2 2 2 2" xfId="16384"/>
    <cellStyle name="SAPBEXexcCritical6 2 2 2 2 2 2" xfId="16385"/>
    <cellStyle name="SAPBEXexcCritical6 2 2 2 2 2 2 2" xfId="16386"/>
    <cellStyle name="SAPBEXexcCritical6 2 2 2 2 2 2 2 2" xfId="16387"/>
    <cellStyle name="SAPBEXexcCritical6 2 2 2 2 2 2 3" xfId="16388"/>
    <cellStyle name="SAPBEXexcCritical6 2 2 2 2 2 3" xfId="16389"/>
    <cellStyle name="SAPBEXexcCritical6 2 2 2 2 2 3 2" xfId="16390"/>
    <cellStyle name="SAPBEXexcCritical6 2 2 2 2 2 3 2 2" xfId="16391"/>
    <cellStyle name="SAPBEXexcCritical6 2 2 2 2 2 4" xfId="16392"/>
    <cellStyle name="SAPBEXexcCritical6 2 2 2 2 2 4 2" xfId="16393"/>
    <cellStyle name="SAPBEXexcCritical6 2 2 2 2 3" xfId="16394"/>
    <cellStyle name="SAPBEXexcCritical6 2 2 2 2 3 2" xfId="16395"/>
    <cellStyle name="SAPBEXexcCritical6 2 2 2 2 3 2 2" xfId="16396"/>
    <cellStyle name="SAPBEXexcCritical6 2 2 2 2 3 3" xfId="16397"/>
    <cellStyle name="SAPBEXexcCritical6 2 2 2 2 4" xfId="16398"/>
    <cellStyle name="SAPBEXexcCritical6 2 2 2 2 4 2" xfId="16399"/>
    <cellStyle name="SAPBEXexcCritical6 2 2 2 2 4 2 2" xfId="16400"/>
    <cellStyle name="SAPBEXexcCritical6 2 2 2 2 5" xfId="16401"/>
    <cellStyle name="SAPBEXexcCritical6 2 2 2 2 5 2" xfId="16402"/>
    <cellStyle name="SAPBEXexcCritical6 2 2 2 20" xfId="16403"/>
    <cellStyle name="SAPBEXexcCritical6 2 2 2 21" xfId="16404"/>
    <cellStyle name="SAPBEXexcCritical6 2 2 2 22" xfId="16405"/>
    <cellStyle name="SAPBEXexcCritical6 2 2 2 23" xfId="16406"/>
    <cellStyle name="SAPBEXexcCritical6 2 2 2 24" xfId="16407"/>
    <cellStyle name="SAPBEXexcCritical6 2 2 2 25" xfId="16408"/>
    <cellStyle name="SAPBEXexcCritical6 2 2 2 26" xfId="16409"/>
    <cellStyle name="SAPBEXexcCritical6 2 2 2 27" xfId="16410"/>
    <cellStyle name="SAPBEXexcCritical6 2 2 2 3" xfId="16411"/>
    <cellStyle name="SAPBEXexcCritical6 2 2 2 4" xfId="16412"/>
    <cellStyle name="SAPBEXexcCritical6 2 2 2 5" xfId="16413"/>
    <cellStyle name="SAPBEXexcCritical6 2 2 2 6" xfId="16414"/>
    <cellStyle name="SAPBEXexcCritical6 2 2 2 7" xfId="16415"/>
    <cellStyle name="SAPBEXexcCritical6 2 2 2 8" xfId="16416"/>
    <cellStyle name="SAPBEXexcCritical6 2 2 2 9" xfId="16417"/>
    <cellStyle name="SAPBEXexcCritical6 2 2 20" xfId="16418"/>
    <cellStyle name="SAPBEXexcCritical6 2 2 21" xfId="16419"/>
    <cellStyle name="SAPBEXexcCritical6 2 2 22" xfId="16420"/>
    <cellStyle name="SAPBEXexcCritical6 2 2 23" xfId="16421"/>
    <cellStyle name="SAPBEXexcCritical6 2 2 24" xfId="16422"/>
    <cellStyle name="SAPBEXexcCritical6 2 2 25" xfId="16423"/>
    <cellStyle name="SAPBEXexcCritical6 2 2 26" xfId="16424"/>
    <cellStyle name="SAPBEXexcCritical6 2 2 27" xfId="16425"/>
    <cellStyle name="SAPBEXexcCritical6 2 2 28" xfId="16426"/>
    <cellStyle name="SAPBEXexcCritical6 2 2 29" xfId="16427"/>
    <cellStyle name="SAPBEXexcCritical6 2 2 3" xfId="807"/>
    <cellStyle name="SAPBEXexcCritical6 2 2 3 10" xfId="16428"/>
    <cellStyle name="SAPBEXexcCritical6 2 2 3 11" xfId="16429"/>
    <cellStyle name="SAPBEXexcCritical6 2 2 3 12" xfId="16430"/>
    <cellStyle name="SAPBEXexcCritical6 2 2 3 13" xfId="16431"/>
    <cellStyle name="SAPBEXexcCritical6 2 2 3 14" xfId="16432"/>
    <cellStyle name="SAPBEXexcCritical6 2 2 3 15" xfId="16433"/>
    <cellStyle name="SAPBEXexcCritical6 2 2 3 16" xfId="16434"/>
    <cellStyle name="SAPBEXexcCritical6 2 2 3 17" xfId="16435"/>
    <cellStyle name="SAPBEXexcCritical6 2 2 3 18" xfId="16436"/>
    <cellStyle name="SAPBEXexcCritical6 2 2 3 19" xfId="16437"/>
    <cellStyle name="SAPBEXexcCritical6 2 2 3 2" xfId="16438"/>
    <cellStyle name="SAPBEXexcCritical6 2 2 3 2 2" xfId="16439"/>
    <cellStyle name="SAPBEXexcCritical6 2 2 3 2 2 2" xfId="16440"/>
    <cellStyle name="SAPBEXexcCritical6 2 2 3 2 2 2 2" xfId="16441"/>
    <cellStyle name="SAPBEXexcCritical6 2 2 3 2 2 2 2 2" xfId="16442"/>
    <cellStyle name="SAPBEXexcCritical6 2 2 3 2 2 2 3" xfId="16443"/>
    <cellStyle name="SAPBEXexcCritical6 2 2 3 2 2 3" xfId="16444"/>
    <cellStyle name="SAPBEXexcCritical6 2 2 3 2 2 3 2" xfId="16445"/>
    <cellStyle name="SAPBEXexcCritical6 2 2 3 2 2 3 2 2" xfId="16446"/>
    <cellStyle name="SAPBEXexcCritical6 2 2 3 2 2 4" xfId="16447"/>
    <cellStyle name="SAPBEXexcCritical6 2 2 3 2 2 4 2" xfId="16448"/>
    <cellStyle name="SAPBEXexcCritical6 2 2 3 2 3" xfId="16449"/>
    <cellStyle name="SAPBEXexcCritical6 2 2 3 2 3 2" xfId="16450"/>
    <cellStyle name="SAPBEXexcCritical6 2 2 3 2 3 2 2" xfId="16451"/>
    <cellStyle name="SAPBEXexcCritical6 2 2 3 2 3 3" xfId="16452"/>
    <cellStyle name="SAPBEXexcCritical6 2 2 3 2 4" xfId="16453"/>
    <cellStyle name="SAPBEXexcCritical6 2 2 3 2 4 2" xfId="16454"/>
    <cellStyle name="SAPBEXexcCritical6 2 2 3 2 4 2 2" xfId="16455"/>
    <cellStyle name="SAPBEXexcCritical6 2 2 3 2 5" xfId="16456"/>
    <cellStyle name="SAPBEXexcCritical6 2 2 3 2 5 2" xfId="16457"/>
    <cellStyle name="SAPBEXexcCritical6 2 2 3 20" xfId="16458"/>
    <cellStyle name="SAPBEXexcCritical6 2 2 3 21" xfId="16459"/>
    <cellStyle name="SAPBEXexcCritical6 2 2 3 22" xfId="16460"/>
    <cellStyle name="SAPBEXexcCritical6 2 2 3 23" xfId="16461"/>
    <cellStyle name="SAPBEXexcCritical6 2 2 3 24" xfId="16462"/>
    <cellStyle name="SAPBEXexcCritical6 2 2 3 25" xfId="16463"/>
    <cellStyle name="SAPBEXexcCritical6 2 2 3 26" xfId="16464"/>
    <cellStyle name="SAPBEXexcCritical6 2 2 3 27" xfId="16465"/>
    <cellStyle name="SAPBEXexcCritical6 2 2 3 3" xfId="16466"/>
    <cellStyle name="SAPBEXexcCritical6 2 2 3 4" xfId="16467"/>
    <cellStyle name="SAPBEXexcCritical6 2 2 3 5" xfId="16468"/>
    <cellStyle name="SAPBEXexcCritical6 2 2 3 6" xfId="16469"/>
    <cellStyle name="SAPBEXexcCritical6 2 2 3 7" xfId="16470"/>
    <cellStyle name="SAPBEXexcCritical6 2 2 3 8" xfId="16471"/>
    <cellStyle name="SAPBEXexcCritical6 2 2 3 9" xfId="16472"/>
    <cellStyle name="SAPBEXexcCritical6 2 2 30" xfId="16473"/>
    <cellStyle name="SAPBEXexcCritical6 2 2 31" xfId="16474"/>
    <cellStyle name="SAPBEXexcCritical6 2 2 32" xfId="16475"/>
    <cellStyle name="SAPBEXexcCritical6 2 2 4" xfId="808"/>
    <cellStyle name="SAPBEXexcCritical6 2 2 4 10" xfId="16476"/>
    <cellStyle name="SAPBEXexcCritical6 2 2 4 11" xfId="16477"/>
    <cellStyle name="SAPBEXexcCritical6 2 2 4 12" xfId="16478"/>
    <cellStyle name="SAPBEXexcCritical6 2 2 4 13" xfId="16479"/>
    <cellStyle name="SAPBEXexcCritical6 2 2 4 14" xfId="16480"/>
    <cellStyle name="SAPBEXexcCritical6 2 2 4 15" xfId="16481"/>
    <cellStyle name="SAPBEXexcCritical6 2 2 4 16" xfId="16482"/>
    <cellStyle name="SAPBEXexcCritical6 2 2 4 17" xfId="16483"/>
    <cellStyle name="SAPBEXexcCritical6 2 2 4 18" xfId="16484"/>
    <cellStyle name="SAPBEXexcCritical6 2 2 4 19" xfId="16485"/>
    <cellStyle name="SAPBEXexcCritical6 2 2 4 2" xfId="16486"/>
    <cellStyle name="SAPBEXexcCritical6 2 2 4 2 2" xfId="16487"/>
    <cellStyle name="SAPBEXexcCritical6 2 2 4 2 2 2" xfId="16488"/>
    <cellStyle name="SAPBEXexcCritical6 2 2 4 2 2 2 2" xfId="16489"/>
    <cellStyle name="SAPBEXexcCritical6 2 2 4 2 2 2 2 2" xfId="16490"/>
    <cellStyle name="SAPBEXexcCritical6 2 2 4 2 2 2 3" xfId="16491"/>
    <cellStyle name="SAPBEXexcCritical6 2 2 4 2 2 3" xfId="16492"/>
    <cellStyle name="SAPBEXexcCritical6 2 2 4 2 2 3 2" xfId="16493"/>
    <cellStyle name="SAPBEXexcCritical6 2 2 4 2 2 3 2 2" xfId="16494"/>
    <cellStyle name="SAPBEXexcCritical6 2 2 4 2 2 4" xfId="16495"/>
    <cellStyle name="SAPBEXexcCritical6 2 2 4 2 2 4 2" xfId="16496"/>
    <cellStyle name="SAPBEXexcCritical6 2 2 4 2 3" xfId="16497"/>
    <cellStyle name="SAPBEXexcCritical6 2 2 4 2 3 2" xfId="16498"/>
    <cellStyle name="SAPBEXexcCritical6 2 2 4 2 3 2 2" xfId="16499"/>
    <cellStyle name="SAPBEXexcCritical6 2 2 4 2 3 3" xfId="16500"/>
    <cellStyle name="SAPBEXexcCritical6 2 2 4 2 4" xfId="16501"/>
    <cellStyle name="SAPBEXexcCritical6 2 2 4 2 4 2" xfId="16502"/>
    <cellStyle name="SAPBEXexcCritical6 2 2 4 2 4 2 2" xfId="16503"/>
    <cellStyle name="SAPBEXexcCritical6 2 2 4 2 5" xfId="16504"/>
    <cellStyle name="SAPBEXexcCritical6 2 2 4 2 5 2" xfId="16505"/>
    <cellStyle name="SAPBEXexcCritical6 2 2 4 20" xfId="16506"/>
    <cellStyle name="SAPBEXexcCritical6 2 2 4 21" xfId="16507"/>
    <cellStyle name="SAPBEXexcCritical6 2 2 4 22" xfId="16508"/>
    <cellStyle name="SAPBEXexcCritical6 2 2 4 23" xfId="16509"/>
    <cellStyle name="SAPBEXexcCritical6 2 2 4 24" xfId="16510"/>
    <cellStyle name="SAPBEXexcCritical6 2 2 4 25" xfId="16511"/>
    <cellStyle name="SAPBEXexcCritical6 2 2 4 26" xfId="16512"/>
    <cellStyle name="SAPBEXexcCritical6 2 2 4 27" xfId="16513"/>
    <cellStyle name="SAPBEXexcCritical6 2 2 4 3" xfId="16514"/>
    <cellStyle name="SAPBEXexcCritical6 2 2 4 4" xfId="16515"/>
    <cellStyle name="SAPBEXexcCritical6 2 2 4 5" xfId="16516"/>
    <cellStyle name="SAPBEXexcCritical6 2 2 4 6" xfId="16517"/>
    <cellStyle name="SAPBEXexcCritical6 2 2 4 7" xfId="16518"/>
    <cellStyle name="SAPBEXexcCritical6 2 2 4 8" xfId="16519"/>
    <cellStyle name="SAPBEXexcCritical6 2 2 4 9" xfId="16520"/>
    <cellStyle name="SAPBEXexcCritical6 2 2 5" xfId="809"/>
    <cellStyle name="SAPBEXexcCritical6 2 2 5 10" xfId="16521"/>
    <cellStyle name="SAPBEXexcCritical6 2 2 5 11" xfId="16522"/>
    <cellStyle name="SAPBEXexcCritical6 2 2 5 12" xfId="16523"/>
    <cellStyle name="SAPBEXexcCritical6 2 2 5 13" xfId="16524"/>
    <cellStyle name="SAPBEXexcCritical6 2 2 5 14" xfId="16525"/>
    <cellStyle name="SAPBEXexcCritical6 2 2 5 15" xfId="16526"/>
    <cellStyle name="SAPBEXexcCritical6 2 2 5 16" xfId="16527"/>
    <cellStyle name="SAPBEXexcCritical6 2 2 5 17" xfId="16528"/>
    <cellStyle name="SAPBEXexcCritical6 2 2 5 18" xfId="16529"/>
    <cellStyle name="SAPBEXexcCritical6 2 2 5 19" xfId="16530"/>
    <cellStyle name="SAPBEXexcCritical6 2 2 5 2" xfId="16531"/>
    <cellStyle name="SAPBEXexcCritical6 2 2 5 2 2" xfId="16532"/>
    <cellStyle name="SAPBEXexcCritical6 2 2 5 2 2 2" xfId="16533"/>
    <cellStyle name="SAPBEXexcCritical6 2 2 5 2 2 2 2" xfId="16534"/>
    <cellStyle name="SAPBEXexcCritical6 2 2 5 2 2 2 2 2" xfId="16535"/>
    <cellStyle name="SAPBEXexcCritical6 2 2 5 2 2 2 3" xfId="16536"/>
    <cellStyle name="SAPBEXexcCritical6 2 2 5 2 2 3" xfId="16537"/>
    <cellStyle name="SAPBEXexcCritical6 2 2 5 2 2 3 2" xfId="16538"/>
    <cellStyle name="SAPBEXexcCritical6 2 2 5 2 2 3 2 2" xfId="16539"/>
    <cellStyle name="SAPBEXexcCritical6 2 2 5 2 2 4" xfId="16540"/>
    <cellStyle name="SAPBEXexcCritical6 2 2 5 2 2 4 2" xfId="16541"/>
    <cellStyle name="SAPBEXexcCritical6 2 2 5 2 3" xfId="16542"/>
    <cellStyle name="SAPBEXexcCritical6 2 2 5 2 3 2" xfId="16543"/>
    <cellStyle name="SAPBEXexcCritical6 2 2 5 2 3 2 2" xfId="16544"/>
    <cellStyle name="SAPBEXexcCritical6 2 2 5 2 3 3" xfId="16545"/>
    <cellStyle name="SAPBEXexcCritical6 2 2 5 2 4" xfId="16546"/>
    <cellStyle name="SAPBEXexcCritical6 2 2 5 2 4 2" xfId="16547"/>
    <cellStyle name="SAPBEXexcCritical6 2 2 5 2 4 2 2" xfId="16548"/>
    <cellStyle name="SAPBEXexcCritical6 2 2 5 2 5" xfId="16549"/>
    <cellStyle name="SAPBEXexcCritical6 2 2 5 2 5 2" xfId="16550"/>
    <cellStyle name="SAPBEXexcCritical6 2 2 5 20" xfId="16551"/>
    <cellStyle name="SAPBEXexcCritical6 2 2 5 21" xfId="16552"/>
    <cellStyle name="SAPBEXexcCritical6 2 2 5 22" xfId="16553"/>
    <cellStyle name="SAPBEXexcCritical6 2 2 5 23" xfId="16554"/>
    <cellStyle name="SAPBEXexcCritical6 2 2 5 24" xfId="16555"/>
    <cellStyle name="SAPBEXexcCritical6 2 2 5 25" xfId="16556"/>
    <cellStyle name="SAPBEXexcCritical6 2 2 5 26" xfId="16557"/>
    <cellStyle name="SAPBEXexcCritical6 2 2 5 27" xfId="16558"/>
    <cellStyle name="SAPBEXexcCritical6 2 2 5 3" xfId="16559"/>
    <cellStyle name="SAPBEXexcCritical6 2 2 5 4" xfId="16560"/>
    <cellStyle name="SAPBEXexcCritical6 2 2 5 5" xfId="16561"/>
    <cellStyle name="SAPBEXexcCritical6 2 2 5 6" xfId="16562"/>
    <cellStyle name="SAPBEXexcCritical6 2 2 5 7" xfId="16563"/>
    <cellStyle name="SAPBEXexcCritical6 2 2 5 8" xfId="16564"/>
    <cellStyle name="SAPBEXexcCritical6 2 2 5 9" xfId="16565"/>
    <cellStyle name="SAPBEXexcCritical6 2 2 6" xfId="810"/>
    <cellStyle name="SAPBEXexcCritical6 2 2 6 10" xfId="16566"/>
    <cellStyle name="SAPBEXexcCritical6 2 2 6 11" xfId="16567"/>
    <cellStyle name="SAPBEXexcCritical6 2 2 6 12" xfId="16568"/>
    <cellStyle name="SAPBEXexcCritical6 2 2 6 13" xfId="16569"/>
    <cellStyle name="SAPBEXexcCritical6 2 2 6 14" xfId="16570"/>
    <cellStyle name="SAPBEXexcCritical6 2 2 6 15" xfId="16571"/>
    <cellStyle name="SAPBEXexcCritical6 2 2 6 16" xfId="16572"/>
    <cellStyle name="SAPBEXexcCritical6 2 2 6 17" xfId="16573"/>
    <cellStyle name="SAPBEXexcCritical6 2 2 6 18" xfId="16574"/>
    <cellStyle name="SAPBEXexcCritical6 2 2 6 19" xfId="16575"/>
    <cellStyle name="SAPBEXexcCritical6 2 2 6 2" xfId="16576"/>
    <cellStyle name="SAPBEXexcCritical6 2 2 6 2 2" xfId="16577"/>
    <cellStyle name="SAPBEXexcCritical6 2 2 6 2 2 2" xfId="16578"/>
    <cellStyle name="SAPBEXexcCritical6 2 2 6 2 2 2 2" xfId="16579"/>
    <cellStyle name="SAPBEXexcCritical6 2 2 6 2 2 2 2 2" xfId="16580"/>
    <cellStyle name="SAPBEXexcCritical6 2 2 6 2 2 2 3" xfId="16581"/>
    <cellStyle name="SAPBEXexcCritical6 2 2 6 2 2 3" xfId="16582"/>
    <cellStyle name="SAPBEXexcCritical6 2 2 6 2 2 3 2" xfId="16583"/>
    <cellStyle name="SAPBEXexcCritical6 2 2 6 2 2 3 2 2" xfId="16584"/>
    <cellStyle name="SAPBEXexcCritical6 2 2 6 2 2 4" xfId="16585"/>
    <cellStyle name="SAPBEXexcCritical6 2 2 6 2 2 4 2" xfId="16586"/>
    <cellStyle name="SAPBEXexcCritical6 2 2 6 2 3" xfId="16587"/>
    <cellStyle name="SAPBEXexcCritical6 2 2 6 2 3 2" xfId="16588"/>
    <cellStyle name="SAPBEXexcCritical6 2 2 6 2 3 2 2" xfId="16589"/>
    <cellStyle name="SAPBEXexcCritical6 2 2 6 2 3 3" xfId="16590"/>
    <cellStyle name="SAPBEXexcCritical6 2 2 6 2 4" xfId="16591"/>
    <cellStyle name="SAPBEXexcCritical6 2 2 6 2 4 2" xfId="16592"/>
    <cellStyle name="SAPBEXexcCritical6 2 2 6 2 4 2 2" xfId="16593"/>
    <cellStyle name="SAPBEXexcCritical6 2 2 6 2 5" xfId="16594"/>
    <cellStyle name="SAPBEXexcCritical6 2 2 6 2 5 2" xfId="16595"/>
    <cellStyle name="SAPBEXexcCritical6 2 2 6 20" xfId="16596"/>
    <cellStyle name="SAPBEXexcCritical6 2 2 6 21" xfId="16597"/>
    <cellStyle name="SAPBEXexcCritical6 2 2 6 22" xfId="16598"/>
    <cellStyle name="SAPBEXexcCritical6 2 2 6 23" xfId="16599"/>
    <cellStyle name="SAPBEXexcCritical6 2 2 6 24" xfId="16600"/>
    <cellStyle name="SAPBEXexcCritical6 2 2 6 25" xfId="16601"/>
    <cellStyle name="SAPBEXexcCritical6 2 2 6 26" xfId="16602"/>
    <cellStyle name="SAPBEXexcCritical6 2 2 6 27" xfId="16603"/>
    <cellStyle name="SAPBEXexcCritical6 2 2 6 3" xfId="16604"/>
    <cellStyle name="SAPBEXexcCritical6 2 2 6 4" xfId="16605"/>
    <cellStyle name="SAPBEXexcCritical6 2 2 6 5" xfId="16606"/>
    <cellStyle name="SAPBEXexcCritical6 2 2 6 6" xfId="16607"/>
    <cellStyle name="SAPBEXexcCritical6 2 2 6 7" xfId="16608"/>
    <cellStyle name="SAPBEXexcCritical6 2 2 6 8" xfId="16609"/>
    <cellStyle name="SAPBEXexcCritical6 2 2 6 9" xfId="16610"/>
    <cellStyle name="SAPBEXexcCritical6 2 2 7" xfId="16611"/>
    <cellStyle name="SAPBEXexcCritical6 2 2 7 2" xfId="16612"/>
    <cellStyle name="SAPBEXexcCritical6 2 2 7 2 2" xfId="16613"/>
    <cellStyle name="SAPBEXexcCritical6 2 2 7 2 2 2" xfId="16614"/>
    <cellStyle name="SAPBEXexcCritical6 2 2 7 2 2 2 2" xfId="16615"/>
    <cellStyle name="SAPBEXexcCritical6 2 2 7 2 2 3" xfId="16616"/>
    <cellStyle name="SAPBEXexcCritical6 2 2 7 2 3" xfId="16617"/>
    <cellStyle name="SAPBEXexcCritical6 2 2 7 2 3 2" xfId="16618"/>
    <cellStyle name="SAPBEXexcCritical6 2 2 7 2 3 2 2" xfId="16619"/>
    <cellStyle name="SAPBEXexcCritical6 2 2 7 2 4" xfId="16620"/>
    <cellStyle name="SAPBEXexcCritical6 2 2 7 2 4 2" xfId="16621"/>
    <cellStyle name="SAPBEXexcCritical6 2 2 7 3" xfId="16622"/>
    <cellStyle name="SAPBEXexcCritical6 2 2 7 3 2" xfId="16623"/>
    <cellStyle name="SAPBEXexcCritical6 2 2 7 3 2 2" xfId="16624"/>
    <cellStyle name="SAPBEXexcCritical6 2 2 7 3 3" xfId="16625"/>
    <cellStyle name="SAPBEXexcCritical6 2 2 7 4" xfId="16626"/>
    <cellStyle name="SAPBEXexcCritical6 2 2 7 4 2" xfId="16627"/>
    <cellStyle name="SAPBEXexcCritical6 2 2 7 4 2 2" xfId="16628"/>
    <cellStyle name="SAPBEXexcCritical6 2 2 7 5" xfId="16629"/>
    <cellStyle name="SAPBEXexcCritical6 2 2 7 5 2" xfId="16630"/>
    <cellStyle name="SAPBEXexcCritical6 2 2 8" xfId="16631"/>
    <cellStyle name="SAPBEXexcCritical6 2 2 9" xfId="16632"/>
    <cellStyle name="SAPBEXexcCritical6 2 20" xfId="16633"/>
    <cellStyle name="SAPBEXexcCritical6 2 21" xfId="16634"/>
    <cellStyle name="SAPBEXexcCritical6 2 22" xfId="16635"/>
    <cellStyle name="SAPBEXexcCritical6 2 23" xfId="16636"/>
    <cellStyle name="SAPBEXexcCritical6 2 24" xfId="16637"/>
    <cellStyle name="SAPBEXexcCritical6 2 25" xfId="16638"/>
    <cellStyle name="SAPBEXexcCritical6 2 26" xfId="16639"/>
    <cellStyle name="SAPBEXexcCritical6 2 27" xfId="16640"/>
    <cellStyle name="SAPBEXexcCritical6 2 28" xfId="16641"/>
    <cellStyle name="SAPBEXexcCritical6 2 29" xfId="16642"/>
    <cellStyle name="SAPBEXexcCritical6 2 3" xfId="811"/>
    <cellStyle name="SAPBEXexcCritical6 2 3 10" xfId="16643"/>
    <cellStyle name="SAPBEXexcCritical6 2 3 11" xfId="16644"/>
    <cellStyle name="SAPBEXexcCritical6 2 3 12" xfId="16645"/>
    <cellStyle name="SAPBEXexcCritical6 2 3 13" xfId="16646"/>
    <cellStyle name="SAPBEXexcCritical6 2 3 14" xfId="16647"/>
    <cellStyle name="SAPBEXexcCritical6 2 3 15" xfId="16648"/>
    <cellStyle name="SAPBEXexcCritical6 2 3 16" xfId="16649"/>
    <cellStyle name="SAPBEXexcCritical6 2 3 17" xfId="16650"/>
    <cellStyle name="SAPBEXexcCritical6 2 3 18" xfId="16651"/>
    <cellStyle name="SAPBEXexcCritical6 2 3 19" xfId="16652"/>
    <cellStyle name="SAPBEXexcCritical6 2 3 2" xfId="16653"/>
    <cellStyle name="SAPBEXexcCritical6 2 3 2 2" xfId="16654"/>
    <cellStyle name="SAPBEXexcCritical6 2 3 2 2 2" xfId="16655"/>
    <cellStyle name="SAPBEXexcCritical6 2 3 2 2 2 2" xfId="16656"/>
    <cellStyle name="SAPBEXexcCritical6 2 3 2 2 2 2 2" xfId="16657"/>
    <cellStyle name="SAPBEXexcCritical6 2 3 2 2 2 3" xfId="16658"/>
    <cellStyle name="SAPBEXexcCritical6 2 3 2 2 3" xfId="16659"/>
    <cellStyle name="SAPBEXexcCritical6 2 3 2 2 3 2" xfId="16660"/>
    <cellStyle name="SAPBEXexcCritical6 2 3 2 2 3 2 2" xfId="16661"/>
    <cellStyle name="SAPBEXexcCritical6 2 3 2 2 4" xfId="16662"/>
    <cellStyle name="SAPBEXexcCritical6 2 3 2 2 4 2" xfId="16663"/>
    <cellStyle name="SAPBEXexcCritical6 2 3 2 3" xfId="16664"/>
    <cellStyle name="SAPBEXexcCritical6 2 3 2 3 2" xfId="16665"/>
    <cellStyle name="SAPBEXexcCritical6 2 3 2 3 2 2" xfId="16666"/>
    <cellStyle name="SAPBEXexcCritical6 2 3 2 3 3" xfId="16667"/>
    <cellStyle name="SAPBEXexcCritical6 2 3 2 4" xfId="16668"/>
    <cellStyle name="SAPBEXexcCritical6 2 3 2 4 2" xfId="16669"/>
    <cellStyle name="SAPBEXexcCritical6 2 3 2 4 2 2" xfId="16670"/>
    <cellStyle name="SAPBEXexcCritical6 2 3 2 5" xfId="16671"/>
    <cellStyle name="SAPBEXexcCritical6 2 3 2 5 2" xfId="16672"/>
    <cellStyle name="SAPBEXexcCritical6 2 3 20" xfId="16673"/>
    <cellStyle name="SAPBEXexcCritical6 2 3 21" xfId="16674"/>
    <cellStyle name="SAPBEXexcCritical6 2 3 22" xfId="16675"/>
    <cellStyle name="SAPBEXexcCritical6 2 3 23" xfId="16676"/>
    <cellStyle name="SAPBEXexcCritical6 2 3 24" xfId="16677"/>
    <cellStyle name="SAPBEXexcCritical6 2 3 25" xfId="16678"/>
    <cellStyle name="SAPBEXexcCritical6 2 3 26" xfId="16679"/>
    <cellStyle name="SAPBEXexcCritical6 2 3 27" xfId="16680"/>
    <cellStyle name="SAPBEXexcCritical6 2 3 3" xfId="16681"/>
    <cellStyle name="SAPBEXexcCritical6 2 3 4" xfId="16682"/>
    <cellStyle name="SAPBEXexcCritical6 2 3 5" xfId="16683"/>
    <cellStyle name="SAPBEXexcCritical6 2 3 6" xfId="16684"/>
    <cellStyle name="SAPBEXexcCritical6 2 3 7" xfId="16685"/>
    <cellStyle name="SAPBEXexcCritical6 2 3 8" xfId="16686"/>
    <cellStyle name="SAPBEXexcCritical6 2 3 9" xfId="16687"/>
    <cellStyle name="SAPBEXexcCritical6 2 30" xfId="16688"/>
    <cellStyle name="SAPBEXexcCritical6 2 31" xfId="16689"/>
    <cellStyle name="SAPBEXexcCritical6 2 32" xfId="16690"/>
    <cellStyle name="SAPBEXexcCritical6 2 4" xfId="812"/>
    <cellStyle name="SAPBEXexcCritical6 2 4 10" xfId="16691"/>
    <cellStyle name="SAPBEXexcCritical6 2 4 11" xfId="16692"/>
    <cellStyle name="SAPBEXexcCritical6 2 4 12" xfId="16693"/>
    <cellStyle name="SAPBEXexcCritical6 2 4 13" xfId="16694"/>
    <cellStyle name="SAPBEXexcCritical6 2 4 14" xfId="16695"/>
    <cellStyle name="SAPBEXexcCritical6 2 4 15" xfId="16696"/>
    <cellStyle name="SAPBEXexcCritical6 2 4 16" xfId="16697"/>
    <cellStyle name="SAPBEXexcCritical6 2 4 17" xfId="16698"/>
    <cellStyle name="SAPBEXexcCritical6 2 4 18" xfId="16699"/>
    <cellStyle name="SAPBEXexcCritical6 2 4 19" xfId="16700"/>
    <cellStyle name="SAPBEXexcCritical6 2 4 2" xfId="16701"/>
    <cellStyle name="SAPBEXexcCritical6 2 4 2 2" xfId="16702"/>
    <cellStyle name="SAPBEXexcCritical6 2 4 2 2 2" xfId="16703"/>
    <cellStyle name="SAPBEXexcCritical6 2 4 2 2 2 2" xfId="16704"/>
    <cellStyle name="SAPBEXexcCritical6 2 4 2 2 2 2 2" xfId="16705"/>
    <cellStyle name="SAPBEXexcCritical6 2 4 2 2 2 3" xfId="16706"/>
    <cellStyle name="SAPBEXexcCritical6 2 4 2 2 3" xfId="16707"/>
    <cellStyle name="SAPBEXexcCritical6 2 4 2 2 3 2" xfId="16708"/>
    <cellStyle name="SAPBEXexcCritical6 2 4 2 2 3 2 2" xfId="16709"/>
    <cellStyle name="SAPBEXexcCritical6 2 4 2 2 4" xfId="16710"/>
    <cellStyle name="SAPBEXexcCritical6 2 4 2 2 4 2" xfId="16711"/>
    <cellStyle name="SAPBEXexcCritical6 2 4 2 3" xfId="16712"/>
    <cellStyle name="SAPBEXexcCritical6 2 4 2 3 2" xfId="16713"/>
    <cellStyle name="SAPBEXexcCritical6 2 4 2 3 2 2" xfId="16714"/>
    <cellStyle name="SAPBEXexcCritical6 2 4 2 3 3" xfId="16715"/>
    <cellStyle name="SAPBEXexcCritical6 2 4 2 4" xfId="16716"/>
    <cellStyle name="SAPBEXexcCritical6 2 4 2 4 2" xfId="16717"/>
    <cellStyle name="SAPBEXexcCritical6 2 4 2 4 2 2" xfId="16718"/>
    <cellStyle name="SAPBEXexcCritical6 2 4 2 5" xfId="16719"/>
    <cellStyle name="SAPBEXexcCritical6 2 4 2 5 2" xfId="16720"/>
    <cellStyle name="SAPBEXexcCritical6 2 4 20" xfId="16721"/>
    <cellStyle name="SAPBEXexcCritical6 2 4 21" xfId="16722"/>
    <cellStyle name="SAPBEXexcCritical6 2 4 22" xfId="16723"/>
    <cellStyle name="SAPBEXexcCritical6 2 4 23" xfId="16724"/>
    <cellStyle name="SAPBEXexcCritical6 2 4 24" xfId="16725"/>
    <cellStyle name="SAPBEXexcCritical6 2 4 25" xfId="16726"/>
    <cellStyle name="SAPBEXexcCritical6 2 4 26" xfId="16727"/>
    <cellStyle name="SAPBEXexcCritical6 2 4 27" xfId="16728"/>
    <cellStyle name="SAPBEXexcCritical6 2 4 3" xfId="16729"/>
    <cellStyle name="SAPBEXexcCritical6 2 4 4" xfId="16730"/>
    <cellStyle name="SAPBEXexcCritical6 2 4 5" xfId="16731"/>
    <cellStyle name="SAPBEXexcCritical6 2 4 6" xfId="16732"/>
    <cellStyle name="SAPBEXexcCritical6 2 4 7" xfId="16733"/>
    <cellStyle name="SAPBEXexcCritical6 2 4 8" xfId="16734"/>
    <cellStyle name="SAPBEXexcCritical6 2 4 9" xfId="16735"/>
    <cellStyle name="SAPBEXexcCritical6 2 5" xfId="813"/>
    <cellStyle name="SAPBEXexcCritical6 2 5 10" xfId="16736"/>
    <cellStyle name="SAPBEXexcCritical6 2 5 11" xfId="16737"/>
    <cellStyle name="SAPBEXexcCritical6 2 5 12" xfId="16738"/>
    <cellStyle name="SAPBEXexcCritical6 2 5 13" xfId="16739"/>
    <cellStyle name="SAPBEXexcCritical6 2 5 14" xfId="16740"/>
    <cellStyle name="SAPBEXexcCritical6 2 5 15" xfId="16741"/>
    <cellStyle name="SAPBEXexcCritical6 2 5 16" xfId="16742"/>
    <cellStyle name="SAPBEXexcCritical6 2 5 17" xfId="16743"/>
    <cellStyle name="SAPBEXexcCritical6 2 5 18" xfId="16744"/>
    <cellStyle name="SAPBEXexcCritical6 2 5 19" xfId="16745"/>
    <cellStyle name="SAPBEXexcCritical6 2 5 2" xfId="16746"/>
    <cellStyle name="SAPBEXexcCritical6 2 5 2 2" xfId="16747"/>
    <cellStyle name="SAPBEXexcCritical6 2 5 2 2 2" xfId="16748"/>
    <cellStyle name="SAPBEXexcCritical6 2 5 2 2 2 2" xfId="16749"/>
    <cellStyle name="SAPBEXexcCritical6 2 5 2 2 2 2 2" xfId="16750"/>
    <cellStyle name="SAPBEXexcCritical6 2 5 2 2 2 3" xfId="16751"/>
    <cellStyle name="SAPBEXexcCritical6 2 5 2 2 3" xfId="16752"/>
    <cellStyle name="SAPBEXexcCritical6 2 5 2 2 3 2" xfId="16753"/>
    <cellStyle name="SAPBEXexcCritical6 2 5 2 2 3 2 2" xfId="16754"/>
    <cellStyle name="SAPBEXexcCritical6 2 5 2 2 4" xfId="16755"/>
    <cellStyle name="SAPBEXexcCritical6 2 5 2 2 4 2" xfId="16756"/>
    <cellStyle name="SAPBEXexcCritical6 2 5 2 3" xfId="16757"/>
    <cellStyle name="SAPBEXexcCritical6 2 5 2 3 2" xfId="16758"/>
    <cellStyle name="SAPBEXexcCritical6 2 5 2 3 2 2" xfId="16759"/>
    <cellStyle name="SAPBEXexcCritical6 2 5 2 3 3" xfId="16760"/>
    <cellStyle name="SAPBEXexcCritical6 2 5 2 4" xfId="16761"/>
    <cellStyle name="SAPBEXexcCritical6 2 5 2 4 2" xfId="16762"/>
    <cellStyle name="SAPBEXexcCritical6 2 5 2 4 2 2" xfId="16763"/>
    <cellStyle name="SAPBEXexcCritical6 2 5 2 5" xfId="16764"/>
    <cellStyle name="SAPBEXexcCritical6 2 5 2 5 2" xfId="16765"/>
    <cellStyle name="SAPBEXexcCritical6 2 5 20" xfId="16766"/>
    <cellStyle name="SAPBEXexcCritical6 2 5 21" xfId="16767"/>
    <cellStyle name="SAPBEXexcCritical6 2 5 22" xfId="16768"/>
    <cellStyle name="SAPBEXexcCritical6 2 5 23" xfId="16769"/>
    <cellStyle name="SAPBEXexcCritical6 2 5 24" xfId="16770"/>
    <cellStyle name="SAPBEXexcCritical6 2 5 25" xfId="16771"/>
    <cellStyle name="SAPBEXexcCritical6 2 5 26" xfId="16772"/>
    <cellStyle name="SAPBEXexcCritical6 2 5 27" xfId="16773"/>
    <cellStyle name="SAPBEXexcCritical6 2 5 3" xfId="16774"/>
    <cellStyle name="SAPBEXexcCritical6 2 5 4" xfId="16775"/>
    <cellStyle name="SAPBEXexcCritical6 2 5 5" xfId="16776"/>
    <cellStyle name="SAPBEXexcCritical6 2 5 6" xfId="16777"/>
    <cellStyle name="SAPBEXexcCritical6 2 5 7" xfId="16778"/>
    <cellStyle name="SAPBEXexcCritical6 2 5 8" xfId="16779"/>
    <cellStyle name="SAPBEXexcCritical6 2 5 9" xfId="16780"/>
    <cellStyle name="SAPBEXexcCritical6 2 6" xfId="814"/>
    <cellStyle name="SAPBEXexcCritical6 2 6 10" xfId="16781"/>
    <cellStyle name="SAPBEXexcCritical6 2 6 11" xfId="16782"/>
    <cellStyle name="SAPBEXexcCritical6 2 6 12" xfId="16783"/>
    <cellStyle name="SAPBEXexcCritical6 2 6 13" xfId="16784"/>
    <cellStyle name="SAPBEXexcCritical6 2 6 14" xfId="16785"/>
    <cellStyle name="SAPBEXexcCritical6 2 6 15" xfId="16786"/>
    <cellStyle name="SAPBEXexcCritical6 2 6 16" xfId="16787"/>
    <cellStyle name="SAPBEXexcCritical6 2 6 17" xfId="16788"/>
    <cellStyle name="SAPBEXexcCritical6 2 6 18" xfId="16789"/>
    <cellStyle name="SAPBEXexcCritical6 2 6 19" xfId="16790"/>
    <cellStyle name="SAPBEXexcCritical6 2 6 2" xfId="16791"/>
    <cellStyle name="SAPBEXexcCritical6 2 6 2 2" xfId="16792"/>
    <cellStyle name="SAPBEXexcCritical6 2 6 2 2 2" xfId="16793"/>
    <cellStyle name="SAPBEXexcCritical6 2 6 2 2 2 2" xfId="16794"/>
    <cellStyle name="SAPBEXexcCritical6 2 6 2 2 2 2 2" xfId="16795"/>
    <cellStyle name="SAPBEXexcCritical6 2 6 2 2 2 3" xfId="16796"/>
    <cellStyle name="SAPBEXexcCritical6 2 6 2 2 3" xfId="16797"/>
    <cellStyle name="SAPBEXexcCritical6 2 6 2 2 3 2" xfId="16798"/>
    <cellStyle name="SAPBEXexcCritical6 2 6 2 2 3 2 2" xfId="16799"/>
    <cellStyle name="SAPBEXexcCritical6 2 6 2 2 4" xfId="16800"/>
    <cellStyle name="SAPBEXexcCritical6 2 6 2 2 4 2" xfId="16801"/>
    <cellStyle name="SAPBEXexcCritical6 2 6 2 3" xfId="16802"/>
    <cellStyle name="SAPBEXexcCritical6 2 6 2 3 2" xfId="16803"/>
    <cellStyle name="SAPBEXexcCritical6 2 6 2 3 2 2" xfId="16804"/>
    <cellStyle name="SAPBEXexcCritical6 2 6 2 3 3" xfId="16805"/>
    <cellStyle name="SAPBEXexcCritical6 2 6 2 4" xfId="16806"/>
    <cellStyle name="SAPBEXexcCritical6 2 6 2 4 2" xfId="16807"/>
    <cellStyle name="SAPBEXexcCritical6 2 6 2 4 2 2" xfId="16808"/>
    <cellStyle name="SAPBEXexcCritical6 2 6 2 5" xfId="16809"/>
    <cellStyle name="SAPBEXexcCritical6 2 6 2 5 2" xfId="16810"/>
    <cellStyle name="SAPBEXexcCritical6 2 6 20" xfId="16811"/>
    <cellStyle name="SAPBEXexcCritical6 2 6 21" xfId="16812"/>
    <cellStyle name="SAPBEXexcCritical6 2 6 22" xfId="16813"/>
    <cellStyle name="SAPBEXexcCritical6 2 6 23" xfId="16814"/>
    <cellStyle name="SAPBEXexcCritical6 2 6 24" xfId="16815"/>
    <cellStyle name="SAPBEXexcCritical6 2 6 25" xfId="16816"/>
    <cellStyle name="SAPBEXexcCritical6 2 6 26" xfId="16817"/>
    <cellStyle name="SAPBEXexcCritical6 2 6 27" xfId="16818"/>
    <cellStyle name="SAPBEXexcCritical6 2 6 3" xfId="16819"/>
    <cellStyle name="SAPBEXexcCritical6 2 6 4" xfId="16820"/>
    <cellStyle name="SAPBEXexcCritical6 2 6 5" xfId="16821"/>
    <cellStyle name="SAPBEXexcCritical6 2 6 6" xfId="16822"/>
    <cellStyle name="SAPBEXexcCritical6 2 6 7" xfId="16823"/>
    <cellStyle name="SAPBEXexcCritical6 2 6 8" xfId="16824"/>
    <cellStyle name="SAPBEXexcCritical6 2 6 9" xfId="16825"/>
    <cellStyle name="SAPBEXexcCritical6 2 7" xfId="16826"/>
    <cellStyle name="SAPBEXexcCritical6 2 7 2" xfId="16827"/>
    <cellStyle name="SAPBEXexcCritical6 2 7 2 2" xfId="16828"/>
    <cellStyle name="SAPBEXexcCritical6 2 7 2 2 2" xfId="16829"/>
    <cellStyle name="SAPBEXexcCritical6 2 7 2 2 2 2" xfId="16830"/>
    <cellStyle name="SAPBEXexcCritical6 2 7 2 2 3" xfId="16831"/>
    <cellStyle name="SAPBEXexcCritical6 2 7 2 3" xfId="16832"/>
    <cellStyle name="SAPBEXexcCritical6 2 7 2 3 2" xfId="16833"/>
    <cellStyle name="SAPBEXexcCritical6 2 7 2 3 2 2" xfId="16834"/>
    <cellStyle name="SAPBEXexcCritical6 2 7 2 4" xfId="16835"/>
    <cellStyle name="SAPBEXexcCritical6 2 7 2 4 2" xfId="16836"/>
    <cellStyle name="SAPBEXexcCritical6 2 7 3" xfId="16837"/>
    <cellStyle name="SAPBEXexcCritical6 2 7 3 2" xfId="16838"/>
    <cellStyle name="SAPBEXexcCritical6 2 7 3 2 2" xfId="16839"/>
    <cellStyle name="SAPBEXexcCritical6 2 7 3 3" xfId="16840"/>
    <cellStyle name="SAPBEXexcCritical6 2 7 4" xfId="16841"/>
    <cellStyle name="SAPBEXexcCritical6 2 7 4 2" xfId="16842"/>
    <cellStyle name="SAPBEXexcCritical6 2 7 4 2 2" xfId="16843"/>
    <cellStyle name="SAPBEXexcCritical6 2 7 5" xfId="16844"/>
    <cellStyle name="SAPBEXexcCritical6 2 7 5 2" xfId="16845"/>
    <cellStyle name="SAPBEXexcCritical6 2 8" xfId="16846"/>
    <cellStyle name="SAPBEXexcCritical6 2 9" xfId="16847"/>
    <cellStyle name="SAPBEXexcCritical6 20" xfId="16848"/>
    <cellStyle name="SAPBEXexcCritical6 21" xfId="16849"/>
    <cellStyle name="SAPBEXexcCritical6 22" xfId="16850"/>
    <cellStyle name="SAPBEXexcCritical6 23" xfId="16851"/>
    <cellStyle name="SAPBEXexcCritical6 24" xfId="16852"/>
    <cellStyle name="SAPBEXexcCritical6 25" xfId="16853"/>
    <cellStyle name="SAPBEXexcCritical6 26" xfId="16854"/>
    <cellStyle name="SAPBEXexcCritical6 27" xfId="16855"/>
    <cellStyle name="SAPBEXexcCritical6 28" xfId="16856"/>
    <cellStyle name="SAPBEXexcCritical6 29" xfId="16857"/>
    <cellStyle name="SAPBEXexcCritical6 3" xfId="473"/>
    <cellStyle name="SAPBEXexcCritical6 3 10" xfId="16858"/>
    <cellStyle name="SAPBEXexcCritical6 3 11" xfId="16859"/>
    <cellStyle name="SAPBEXexcCritical6 3 12" xfId="16860"/>
    <cellStyle name="SAPBEXexcCritical6 3 13" xfId="16861"/>
    <cellStyle name="SAPBEXexcCritical6 3 14" xfId="16862"/>
    <cellStyle name="SAPBEXexcCritical6 3 15" xfId="16863"/>
    <cellStyle name="SAPBEXexcCritical6 3 16" xfId="16864"/>
    <cellStyle name="SAPBEXexcCritical6 3 17" xfId="16865"/>
    <cellStyle name="SAPBEXexcCritical6 3 18" xfId="16866"/>
    <cellStyle name="SAPBEXexcCritical6 3 19" xfId="16867"/>
    <cellStyle name="SAPBEXexcCritical6 3 2" xfId="815"/>
    <cellStyle name="SAPBEXexcCritical6 3 2 10" xfId="16868"/>
    <cellStyle name="SAPBEXexcCritical6 3 2 11" xfId="16869"/>
    <cellStyle name="SAPBEXexcCritical6 3 2 12" xfId="16870"/>
    <cellStyle name="SAPBEXexcCritical6 3 2 13" xfId="16871"/>
    <cellStyle name="SAPBEXexcCritical6 3 2 14" xfId="16872"/>
    <cellStyle name="SAPBEXexcCritical6 3 2 15" xfId="16873"/>
    <cellStyle name="SAPBEXexcCritical6 3 2 16" xfId="16874"/>
    <cellStyle name="SAPBEXexcCritical6 3 2 17" xfId="16875"/>
    <cellStyle name="SAPBEXexcCritical6 3 2 18" xfId="16876"/>
    <cellStyle name="SAPBEXexcCritical6 3 2 19" xfId="16877"/>
    <cellStyle name="SAPBEXexcCritical6 3 2 2" xfId="16878"/>
    <cellStyle name="SAPBEXexcCritical6 3 2 2 2" xfId="16879"/>
    <cellStyle name="SAPBEXexcCritical6 3 2 2 2 2" xfId="16880"/>
    <cellStyle name="SAPBEXexcCritical6 3 2 2 2 2 2" xfId="16881"/>
    <cellStyle name="SAPBEXexcCritical6 3 2 2 2 2 2 2" xfId="16882"/>
    <cellStyle name="SAPBEXexcCritical6 3 2 2 2 2 3" xfId="16883"/>
    <cellStyle name="SAPBEXexcCritical6 3 2 2 2 3" xfId="16884"/>
    <cellStyle name="SAPBEXexcCritical6 3 2 2 2 3 2" xfId="16885"/>
    <cellStyle name="SAPBEXexcCritical6 3 2 2 2 3 2 2" xfId="16886"/>
    <cellStyle name="SAPBEXexcCritical6 3 2 2 2 4" xfId="16887"/>
    <cellStyle name="SAPBEXexcCritical6 3 2 2 2 4 2" xfId="16888"/>
    <cellStyle name="SAPBEXexcCritical6 3 2 2 3" xfId="16889"/>
    <cellStyle name="SAPBEXexcCritical6 3 2 2 3 2" xfId="16890"/>
    <cellStyle name="SAPBEXexcCritical6 3 2 2 3 2 2" xfId="16891"/>
    <cellStyle name="SAPBEXexcCritical6 3 2 2 3 3" xfId="16892"/>
    <cellStyle name="SAPBEXexcCritical6 3 2 2 4" xfId="16893"/>
    <cellStyle name="SAPBEXexcCritical6 3 2 2 4 2" xfId="16894"/>
    <cellStyle name="SAPBEXexcCritical6 3 2 2 4 2 2" xfId="16895"/>
    <cellStyle name="SAPBEXexcCritical6 3 2 2 5" xfId="16896"/>
    <cellStyle name="SAPBEXexcCritical6 3 2 2 5 2" xfId="16897"/>
    <cellStyle name="SAPBEXexcCritical6 3 2 20" xfId="16898"/>
    <cellStyle name="SAPBEXexcCritical6 3 2 21" xfId="16899"/>
    <cellStyle name="SAPBEXexcCritical6 3 2 22" xfId="16900"/>
    <cellStyle name="SAPBEXexcCritical6 3 2 23" xfId="16901"/>
    <cellStyle name="SAPBEXexcCritical6 3 2 24" xfId="16902"/>
    <cellStyle name="SAPBEXexcCritical6 3 2 25" xfId="16903"/>
    <cellStyle name="SAPBEXexcCritical6 3 2 26" xfId="16904"/>
    <cellStyle name="SAPBEXexcCritical6 3 2 27" xfId="16905"/>
    <cellStyle name="SAPBEXexcCritical6 3 2 3" xfId="16906"/>
    <cellStyle name="SAPBEXexcCritical6 3 2 4" xfId="16907"/>
    <cellStyle name="SAPBEXexcCritical6 3 2 5" xfId="16908"/>
    <cellStyle name="SAPBEXexcCritical6 3 2 6" xfId="16909"/>
    <cellStyle name="SAPBEXexcCritical6 3 2 7" xfId="16910"/>
    <cellStyle name="SAPBEXexcCritical6 3 2 8" xfId="16911"/>
    <cellStyle name="SAPBEXexcCritical6 3 2 9" xfId="16912"/>
    <cellStyle name="SAPBEXexcCritical6 3 20" xfId="16913"/>
    <cellStyle name="SAPBEXexcCritical6 3 21" xfId="16914"/>
    <cellStyle name="SAPBEXexcCritical6 3 22" xfId="16915"/>
    <cellStyle name="SAPBEXexcCritical6 3 23" xfId="16916"/>
    <cellStyle name="SAPBEXexcCritical6 3 24" xfId="16917"/>
    <cellStyle name="SAPBEXexcCritical6 3 25" xfId="16918"/>
    <cellStyle name="SAPBEXexcCritical6 3 26" xfId="16919"/>
    <cellStyle name="SAPBEXexcCritical6 3 27" xfId="16920"/>
    <cellStyle name="SAPBEXexcCritical6 3 28" xfId="16921"/>
    <cellStyle name="SAPBEXexcCritical6 3 29" xfId="16922"/>
    <cellStyle name="SAPBEXexcCritical6 3 3" xfId="816"/>
    <cellStyle name="SAPBEXexcCritical6 3 3 10" xfId="16923"/>
    <cellStyle name="SAPBEXexcCritical6 3 3 11" xfId="16924"/>
    <cellStyle name="SAPBEXexcCritical6 3 3 12" xfId="16925"/>
    <cellStyle name="SAPBEXexcCritical6 3 3 13" xfId="16926"/>
    <cellStyle name="SAPBEXexcCritical6 3 3 14" xfId="16927"/>
    <cellStyle name="SAPBEXexcCritical6 3 3 15" xfId="16928"/>
    <cellStyle name="SAPBEXexcCritical6 3 3 16" xfId="16929"/>
    <cellStyle name="SAPBEXexcCritical6 3 3 17" xfId="16930"/>
    <cellStyle name="SAPBEXexcCritical6 3 3 18" xfId="16931"/>
    <cellStyle name="SAPBEXexcCritical6 3 3 19" xfId="16932"/>
    <cellStyle name="SAPBEXexcCritical6 3 3 2" xfId="16933"/>
    <cellStyle name="SAPBEXexcCritical6 3 3 2 2" xfId="16934"/>
    <cellStyle name="SAPBEXexcCritical6 3 3 2 2 2" xfId="16935"/>
    <cellStyle name="SAPBEXexcCritical6 3 3 2 2 2 2" xfId="16936"/>
    <cellStyle name="SAPBEXexcCritical6 3 3 2 2 2 2 2" xfId="16937"/>
    <cellStyle name="SAPBEXexcCritical6 3 3 2 2 2 3" xfId="16938"/>
    <cellStyle name="SAPBEXexcCritical6 3 3 2 2 3" xfId="16939"/>
    <cellStyle name="SAPBEXexcCritical6 3 3 2 2 3 2" xfId="16940"/>
    <cellStyle name="SAPBEXexcCritical6 3 3 2 2 3 2 2" xfId="16941"/>
    <cellStyle name="SAPBEXexcCritical6 3 3 2 2 4" xfId="16942"/>
    <cellStyle name="SAPBEXexcCritical6 3 3 2 2 4 2" xfId="16943"/>
    <cellStyle name="SAPBEXexcCritical6 3 3 2 3" xfId="16944"/>
    <cellStyle name="SAPBEXexcCritical6 3 3 2 3 2" xfId="16945"/>
    <cellStyle name="SAPBEXexcCritical6 3 3 2 3 2 2" xfId="16946"/>
    <cellStyle name="SAPBEXexcCritical6 3 3 2 3 3" xfId="16947"/>
    <cellStyle name="SAPBEXexcCritical6 3 3 2 4" xfId="16948"/>
    <cellStyle name="SAPBEXexcCritical6 3 3 2 4 2" xfId="16949"/>
    <cellStyle name="SAPBEXexcCritical6 3 3 2 4 2 2" xfId="16950"/>
    <cellStyle name="SAPBEXexcCritical6 3 3 2 5" xfId="16951"/>
    <cellStyle name="SAPBEXexcCritical6 3 3 2 5 2" xfId="16952"/>
    <cellStyle name="SAPBEXexcCritical6 3 3 20" xfId="16953"/>
    <cellStyle name="SAPBEXexcCritical6 3 3 21" xfId="16954"/>
    <cellStyle name="SAPBEXexcCritical6 3 3 22" xfId="16955"/>
    <cellStyle name="SAPBEXexcCritical6 3 3 23" xfId="16956"/>
    <cellStyle name="SAPBEXexcCritical6 3 3 24" xfId="16957"/>
    <cellStyle name="SAPBEXexcCritical6 3 3 25" xfId="16958"/>
    <cellStyle name="SAPBEXexcCritical6 3 3 26" xfId="16959"/>
    <cellStyle name="SAPBEXexcCritical6 3 3 27" xfId="16960"/>
    <cellStyle name="SAPBEXexcCritical6 3 3 3" xfId="16961"/>
    <cellStyle name="SAPBEXexcCritical6 3 3 4" xfId="16962"/>
    <cellStyle name="SAPBEXexcCritical6 3 3 5" xfId="16963"/>
    <cellStyle name="SAPBEXexcCritical6 3 3 6" xfId="16964"/>
    <cellStyle name="SAPBEXexcCritical6 3 3 7" xfId="16965"/>
    <cellStyle name="SAPBEXexcCritical6 3 3 8" xfId="16966"/>
    <cellStyle name="SAPBEXexcCritical6 3 3 9" xfId="16967"/>
    <cellStyle name="SAPBEXexcCritical6 3 30" xfId="16968"/>
    <cellStyle name="SAPBEXexcCritical6 3 31" xfId="16969"/>
    <cellStyle name="SAPBEXexcCritical6 3 32" xfId="16970"/>
    <cellStyle name="SAPBEXexcCritical6 3 4" xfId="817"/>
    <cellStyle name="SAPBEXexcCritical6 3 4 10" xfId="16971"/>
    <cellStyle name="SAPBEXexcCritical6 3 4 11" xfId="16972"/>
    <cellStyle name="SAPBEXexcCritical6 3 4 12" xfId="16973"/>
    <cellStyle name="SAPBEXexcCritical6 3 4 13" xfId="16974"/>
    <cellStyle name="SAPBEXexcCritical6 3 4 14" xfId="16975"/>
    <cellStyle name="SAPBEXexcCritical6 3 4 15" xfId="16976"/>
    <cellStyle name="SAPBEXexcCritical6 3 4 16" xfId="16977"/>
    <cellStyle name="SAPBEXexcCritical6 3 4 17" xfId="16978"/>
    <cellStyle name="SAPBEXexcCritical6 3 4 18" xfId="16979"/>
    <cellStyle name="SAPBEXexcCritical6 3 4 19" xfId="16980"/>
    <cellStyle name="SAPBEXexcCritical6 3 4 2" xfId="16981"/>
    <cellStyle name="SAPBEXexcCritical6 3 4 2 2" xfId="16982"/>
    <cellStyle name="SAPBEXexcCritical6 3 4 2 2 2" xfId="16983"/>
    <cellStyle name="SAPBEXexcCritical6 3 4 2 2 2 2" xfId="16984"/>
    <cellStyle name="SAPBEXexcCritical6 3 4 2 2 2 2 2" xfId="16985"/>
    <cellStyle name="SAPBEXexcCritical6 3 4 2 2 2 3" xfId="16986"/>
    <cellStyle name="SAPBEXexcCritical6 3 4 2 2 3" xfId="16987"/>
    <cellStyle name="SAPBEXexcCritical6 3 4 2 2 3 2" xfId="16988"/>
    <cellStyle name="SAPBEXexcCritical6 3 4 2 2 3 2 2" xfId="16989"/>
    <cellStyle name="SAPBEXexcCritical6 3 4 2 2 4" xfId="16990"/>
    <cellStyle name="SAPBEXexcCritical6 3 4 2 2 4 2" xfId="16991"/>
    <cellStyle name="SAPBEXexcCritical6 3 4 2 3" xfId="16992"/>
    <cellStyle name="SAPBEXexcCritical6 3 4 2 3 2" xfId="16993"/>
    <cellStyle name="SAPBEXexcCritical6 3 4 2 3 2 2" xfId="16994"/>
    <cellStyle name="SAPBEXexcCritical6 3 4 2 3 3" xfId="16995"/>
    <cellStyle name="SAPBEXexcCritical6 3 4 2 4" xfId="16996"/>
    <cellStyle name="SAPBEXexcCritical6 3 4 2 4 2" xfId="16997"/>
    <cellStyle name="SAPBEXexcCritical6 3 4 2 4 2 2" xfId="16998"/>
    <cellStyle name="SAPBEXexcCritical6 3 4 2 5" xfId="16999"/>
    <cellStyle name="SAPBEXexcCritical6 3 4 2 5 2" xfId="17000"/>
    <cellStyle name="SAPBEXexcCritical6 3 4 20" xfId="17001"/>
    <cellStyle name="SAPBEXexcCritical6 3 4 21" xfId="17002"/>
    <cellStyle name="SAPBEXexcCritical6 3 4 22" xfId="17003"/>
    <cellStyle name="SAPBEXexcCritical6 3 4 23" xfId="17004"/>
    <cellStyle name="SAPBEXexcCritical6 3 4 24" xfId="17005"/>
    <cellStyle name="SAPBEXexcCritical6 3 4 25" xfId="17006"/>
    <cellStyle name="SAPBEXexcCritical6 3 4 26" xfId="17007"/>
    <cellStyle name="SAPBEXexcCritical6 3 4 27" xfId="17008"/>
    <cellStyle name="SAPBEXexcCritical6 3 4 3" xfId="17009"/>
    <cellStyle name="SAPBEXexcCritical6 3 4 4" xfId="17010"/>
    <cellStyle name="SAPBEXexcCritical6 3 4 5" xfId="17011"/>
    <cellStyle name="SAPBEXexcCritical6 3 4 6" xfId="17012"/>
    <cellStyle name="SAPBEXexcCritical6 3 4 7" xfId="17013"/>
    <cellStyle name="SAPBEXexcCritical6 3 4 8" xfId="17014"/>
    <cellStyle name="SAPBEXexcCritical6 3 4 9" xfId="17015"/>
    <cellStyle name="SAPBEXexcCritical6 3 5" xfId="818"/>
    <cellStyle name="SAPBEXexcCritical6 3 5 10" xfId="17016"/>
    <cellStyle name="SAPBEXexcCritical6 3 5 11" xfId="17017"/>
    <cellStyle name="SAPBEXexcCritical6 3 5 12" xfId="17018"/>
    <cellStyle name="SAPBEXexcCritical6 3 5 13" xfId="17019"/>
    <cellStyle name="SAPBEXexcCritical6 3 5 14" xfId="17020"/>
    <cellStyle name="SAPBEXexcCritical6 3 5 15" xfId="17021"/>
    <cellStyle name="SAPBEXexcCritical6 3 5 16" xfId="17022"/>
    <cellStyle name="SAPBEXexcCritical6 3 5 17" xfId="17023"/>
    <cellStyle name="SAPBEXexcCritical6 3 5 18" xfId="17024"/>
    <cellStyle name="SAPBEXexcCritical6 3 5 19" xfId="17025"/>
    <cellStyle name="SAPBEXexcCritical6 3 5 2" xfId="17026"/>
    <cellStyle name="SAPBEXexcCritical6 3 5 2 2" xfId="17027"/>
    <cellStyle name="SAPBEXexcCritical6 3 5 2 2 2" xfId="17028"/>
    <cellStyle name="SAPBEXexcCritical6 3 5 2 2 2 2" xfId="17029"/>
    <cellStyle name="SAPBEXexcCritical6 3 5 2 2 2 2 2" xfId="17030"/>
    <cellStyle name="SAPBEXexcCritical6 3 5 2 2 2 3" xfId="17031"/>
    <cellStyle name="SAPBEXexcCritical6 3 5 2 2 3" xfId="17032"/>
    <cellStyle name="SAPBEXexcCritical6 3 5 2 2 3 2" xfId="17033"/>
    <cellStyle name="SAPBEXexcCritical6 3 5 2 2 3 2 2" xfId="17034"/>
    <cellStyle name="SAPBEXexcCritical6 3 5 2 2 4" xfId="17035"/>
    <cellStyle name="SAPBEXexcCritical6 3 5 2 2 4 2" xfId="17036"/>
    <cellStyle name="SAPBEXexcCritical6 3 5 2 3" xfId="17037"/>
    <cellStyle name="SAPBEXexcCritical6 3 5 2 3 2" xfId="17038"/>
    <cellStyle name="SAPBEXexcCritical6 3 5 2 3 2 2" xfId="17039"/>
    <cellStyle name="SAPBEXexcCritical6 3 5 2 3 3" xfId="17040"/>
    <cellStyle name="SAPBEXexcCritical6 3 5 2 4" xfId="17041"/>
    <cellStyle name="SAPBEXexcCritical6 3 5 2 4 2" xfId="17042"/>
    <cellStyle name="SAPBEXexcCritical6 3 5 2 4 2 2" xfId="17043"/>
    <cellStyle name="SAPBEXexcCritical6 3 5 2 5" xfId="17044"/>
    <cellStyle name="SAPBEXexcCritical6 3 5 2 5 2" xfId="17045"/>
    <cellStyle name="SAPBEXexcCritical6 3 5 20" xfId="17046"/>
    <cellStyle name="SAPBEXexcCritical6 3 5 21" xfId="17047"/>
    <cellStyle name="SAPBEXexcCritical6 3 5 22" xfId="17048"/>
    <cellStyle name="SAPBEXexcCritical6 3 5 23" xfId="17049"/>
    <cellStyle name="SAPBEXexcCritical6 3 5 24" xfId="17050"/>
    <cellStyle name="SAPBEXexcCritical6 3 5 25" xfId="17051"/>
    <cellStyle name="SAPBEXexcCritical6 3 5 26" xfId="17052"/>
    <cellStyle name="SAPBEXexcCritical6 3 5 27" xfId="17053"/>
    <cellStyle name="SAPBEXexcCritical6 3 5 3" xfId="17054"/>
    <cellStyle name="SAPBEXexcCritical6 3 5 4" xfId="17055"/>
    <cellStyle name="SAPBEXexcCritical6 3 5 5" xfId="17056"/>
    <cellStyle name="SAPBEXexcCritical6 3 5 6" xfId="17057"/>
    <cellStyle name="SAPBEXexcCritical6 3 5 7" xfId="17058"/>
    <cellStyle name="SAPBEXexcCritical6 3 5 8" xfId="17059"/>
    <cellStyle name="SAPBEXexcCritical6 3 5 9" xfId="17060"/>
    <cellStyle name="SAPBEXexcCritical6 3 6" xfId="819"/>
    <cellStyle name="SAPBEXexcCritical6 3 6 10" xfId="17061"/>
    <cellStyle name="SAPBEXexcCritical6 3 6 11" xfId="17062"/>
    <cellStyle name="SAPBEXexcCritical6 3 6 12" xfId="17063"/>
    <cellStyle name="SAPBEXexcCritical6 3 6 13" xfId="17064"/>
    <cellStyle name="SAPBEXexcCritical6 3 6 14" xfId="17065"/>
    <cellStyle name="SAPBEXexcCritical6 3 6 15" xfId="17066"/>
    <cellStyle name="SAPBEXexcCritical6 3 6 16" xfId="17067"/>
    <cellStyle name="SAPBEXexcCritical6 3 6 17" xfId="17068"/>
    <cellStyle name="SAPBEXexcCritical6 3 6 18" xfId="17069"/>
    <cellStyle name="SAPBEXexcCritical6 3 6 19" xfId="17070"/>
    <cellStyle name="SAPBEXexcCritical6 3 6 2" xfId="17071"/>
    <cellStyle name="SAPBEXexcCritical6 3 6 2 2" xfId="17072"/>
    <cellStyle name="SAPBEXexcCritical6 3 6 2 2 2" xfId="17073"/>
    <cellStyle name="SAPBEXexcCritical6 3 6 2 2 2 2" xfId="17074"/>
    <cellStyle name="SAPBEXexcCritical6 3 6 2 2 2 2 2" xfId="17075"/>
    <cellStyle name="SAPBEXexcCritical6 3 6 2 2 2 3" xfId="17076"/>
    <cellStyle name="SAPBEXexcCritical6 3 6 2 2 3" xfId="17077"/>
    <cellStyle name="SAPBEXexcCritical6 3 6 2 2 3 2" xfId="17078"/>
    <cellStyle name="SAPBEXexcCritical6 3 6 2 2 3 2 2" xfId="17079"/>
    <cellStyle name="SAPBEXexcCritical6 3 6 2 2 4" xfId="17080"/>
    <cellStyle name="SAPBEXexcCritical6 3 6 2 2 4 2" xfId="17081"/>
    <cellStyle name="SAPBEXexcCritical6 3 6 2 3" xfId="17082"/>
    <cellStyle name="SAPBEXexcCritical6 3 6 2 3 2" xfId="17083"/>
    <cellStyle name="SAPBEXexcCritical6 3 6 2 3 2 2" xfId="17084"/>
    <cellStyle name="SAPBEXexcCritical6 3 6 2 3 3" xfId="17085"/>
    <cellStyle name="SAPBEXexcCritical6 3 6 2 4" xfId="17086"/>
    <cellStyle name="SAPBEXexcCritical6 3 6 2 4 2" xfId="17087"/>
    <cellStyle name="SAPBEXexcCritical6 3 6 2 4 2 2" xfId="17088"/>
    <cellStyle name="SAPBEXexcCritical6 3 6 2 5" xfId="17089"/>
    <cellStyle name="SAPBEXexcCritical6 3 6 2 5 2" xfId="17090"/>
    <cellStyle name="SAPBEXexcCritical6 3 6 20" xfId="17091"/>
    <cellStyle name="SAPBEXexcCritical6 3 6 21" xfId="17092"/>
    <cellStyle name="SAPBEXexcCritical6 3 6 22" xfId="17093"/>
    <cellStyle name="SAPBEXexcCritical6 3 6 23" xfId="17094"/>
    <cellStyle name="SAPBEXexcCritical6 3 6 24" xfId="17095"/>
    <cellStyle name="SAPBEXexcCritical6 3 6 25" xfId="17096"/>
    <cellStyle name="SAPBEXexcCritical6 3 6 26" xfId="17097"/>
    <cellStyle name="SAPBEXexcCritical6 3 6 27" xfId="17098"/>
    <cellStyle name="SAPBEXexcCritical6 3 6 3" xfId="17099"/>
    <cellStyle name="SAPBEXexcCritical6 3 6 4" xfId="17100"/>
    <cellStyle name="SAPBEXexcCritical6 3 6 5" xfId="17101"/>
    <cellStyle name="SAPBEXexcCritical6 3 6 6" xfId="17102"/>
    <cellStyle name="SAPBEXexcCritical6 3 6 7" xfId="17103"/>
    <cellStyle name="SAPBEXexcCritical6 3 6 8" xfId="17104"/>
    <cellStyle name="SAPBEXexcCritical6 3 6 9" xfId="17105"/>
    <cellStyle name="SAPBEXexcCritical6 3 7" xfId="17106"/>
    <cellStyle name="SAPBEXexcCritical6 3 7 2" xfId="17107"/>
    <cellStyle name="SAPBEXexcCritical6 3 7 2 2" xfId="17108"/>
    <cellStyle name="SAPBEXexcCritical6 3 7 2 2 2" xfId="17109"/>
    <cellStyle name="SAPBEXexcCritical6 3 7 2 2 2 2" xfId="17110"/>
    <cellStyle name="SAPBEXexcCritical6 3 7 2 2 3" xfId="17111"/>
    <cellStyle name="SAPBEXexcCritical6 3 7 2 3" xfId="17112"/>
    <cellStyle name="SAPBEXexcCritical6 3 7 2 3 2" xfId="17113"/>
    <cellStyle name="SAPBEXexcCritical6 3 7 2 3 2 2" xfId="17114"/>
    <cellStyle name="SAPBEXexcCritical6 3 7 2 4" xfId="17115"/>
    <cellStyle name="SAPBEXexcCritical6 3 7 2 4 2" xfId="17116"/>
    <cellStyle name="SAPBEXexcCritical6 3 7 3" xfId="17117"/>
    <cellStyle name="SAPBEXexcCritical6 3 7 3 2" xfId="17118"/>
    <cellStyle name="SAPBEXexcCritical6 3 7 3 2 2" xfId="17119"/>
    <cellStyle name="SAPBEXexcCritical6 3 7 3 3" xfId="17120"/>
    <cellStyle name="SAPBEXexcCritical6 3 7 4" xfId="17121"/>
    <cellStyle name="SAPBEXexcCritical6 3 7 4 2" xfId="17122"/>
    <cellStyle name="SAPBEXexcCritical6 3 7 4 2 2" xfId="17123"/>
    <cellStyle name="SAPBEXexcCritical6 3 7 5" xfId="17124"/>
    <cellStyle name="SAPBEXexcCritical6 3 7 5 2" xfId="17125"/>
    <cellStyle name="SAPBEXexcCritical6 3 8" xfId="17126"/>
    <cellStyle name="SAPBEXexcCritical6 3 9" xfId="17127"/>
    <cellStyle name="SAPBEXexcCritical6 30" xfId="17128"/>
    <cellStyle name="SAPBEXexcCritical6 31" xfId="17129"/>
    <cellStyle name="SAPBEXexcCritical6 32" xfId="17130"/>
    <cellStyle name="SAPBEXexcCritical6 33" xfId="17131"/>
    <cellStyle name="SAPBEXexcCritical6 34" xfId="17132"/>
    <cellStyle name="SAPBEXexcCritical6 35" xfId="17133"/>
    <cellStyle name="SAPBEXexcCritical6 4" xfId="820"/>
    <cellStyle name="SAPBEXexcCritical6 4 10" xfId="17134"/>
    <cellStyle name="SAPBEXexcCritical6 4 11" xfId="17135"/>
    <cellStyle name="SAPBEXexcCritical6 4 12" xfId="17136"/>
    <cellStyle name="SAPBEXexcCritical6 4 13" xfId="17137"/>
    <cellStyle name="SAPBEXexcCritical6 4 14" xfId="17138"/>
    <cellStyle name="SAPBEXexcCritical6 4 15" xfId="17139"/>
    <cellStyle name="SAPBEXexcCritical6 4 16" xfId="17140"/>
    <cellStyle name="SAPBEXexcCritical6 4 17" xfId="17141"/>
    <cellStyle name="SAPBEXexcCritical6 4 18" xfId="17142"/>
    <cellStyle name="SAPBEXexcCritical6 4 19" xfId="17143"/>
    <cellStyle name="SAPBEXexcCritical6 4 2" xfId="17144"/>
    <cellStyle name="SAPBEXexcCritical6 4 2 2" xfId="17145"/>
    <cellStyle name="SAPBEXexcCritical6 4 2 2 2" xfId="17146"/>
    <cellStyle name="SAPBEXexcCritical6 4 2 2 2 2" xfId="17147"/>
    <cellStyle name="SAPBEXexcCritical6 4 2 2 2 2 2" xfId="17148"/>
    <cellStyle name="SAPBEXexcCritical6 4 2 2 2 3" xfId="17149"/>
    <cellStyle name="SAPBEXexcCritical6 4 2 2 3" xfId="17150"/>
    <cellStyle name="SAPBEXexcCritical6 4 2 2 3 2" xfId="17151"/>
    <cellStyle name="SAPBEXexcCritical6 4 2 2 3 2 2" xfId="17152"/>
    <cellStyle name="SAPBEXexcCritical6 4 2 2 4" xfId="17153"/>
    <cellStyle name="SAPBEXexcCritical6 4 2 2 4 2" xfId="17154"/>
    <cellStyle name="SAPBEXexcCritical6 4 2 3" xfId="17155"/>
    <cellStyle name="SAPBEXexcCritical6 4 2 3 2" xfId="17156"/>
    <cellStyle name="SAPBEXexcCritical6 4 2 3 2 2" xfId="17157"/>
    <cellStyle name="SAPBEXexcCritical6 4 2 3 3" xfId="17158"/>
    <cellStyle name="SAPBEXexcCritical6 4 2 4" xfId="17159"/>
    <cellStyle name="SAPBEXexcCritical6 4 2 4 2" xfId="17160"/>
    <cellStyle name="SAPBEXexcCritical6 4 2 4 2 2" xfId="17161"/>
    <cellStyle name="SAPBEXexcCritical6 4 2 5" xfId="17162"/>
    <cellStyle name="SAPBEXexcCritical6 4 2 5 2" xfId="17163"/>
    <cellStyle name="SAPBEXexcCritical6 4 20" xfId="17164"/>
    <cellStyle name="SAPBEXexcCritical6 4 21" xfId="17165"/>
    <cellStyle name="SAPBEXexcCritical6 4 22" xfId="17166"/>
    <cellStyle name="SAPBEXexcCritical6 4 23" xfId="17167"/>
    <cellStyle name="SAPBEXexcCritical6 4 24" xfId="17168"/>
    <cellStyle name="SAPBEXexcCritical6 4 25" xfId="17169"/>
    <cellStyle name="SAPBEXexcCritical6 4 26" xfId="17170"/>
    <cellStyle name="SAPBEXexcCritical6 4 27" xfId="17171"/>
    <cellStyle name="SAPBEXexcCritical6 4 3" xfId="17172"/>
    <cellStyle name="SAPBEXexcCritical6 4 4" xfId="17173"/>
    <cellStyle name="SAPBEXexcCritical6 4 5" xfId="17174"/>
    <cellStyle name="SAPBEXexcCritical6 4 6" xfId="17175"/>
    <cellStyle name="SAPBEXexcCritical6 4 7" xfId="17176"/>
    <cellStyle name="SAPBEXexcCritical6 4 8" xfId="17177"/>
    <cellStyle name="SAPBEXexcCritical6 4 9" xfId="17178"/>
    <cellStyle name="SAPBEXexcCritical6 5" xfId="821"/>
    <cellStyle name="SAPBEXexcCritical6 5 10" xfId="17179"/>
    <cellStyle name="SAPBEXexcCritical6 5 11" xfId="17180"/>
    <cellStyle name="SAPBEXexcCritical6 5 12" xfId="17181"/>
    <cellStyle name="SAPBEXexcCritical6 5 13" xfId="17182"/>
    <cellStyle name="SAPBEXexcCritical6 5 14" xfId="17183"/>
    <cellStyle name="SAPBEXexcCritical6 5 15" xfId="17184"/>
    <cellStyle name="SAPBEXexcCritical6 5 16" xfId="17185"/>
    <cellStyle name="SAPBEXexcCritical6 5 17" xfId="17186"/>
    <cellStyle name="SAPBEXexcCritical6 5 18" xfId="17187"/>
    <cellStyle name="SAPBEXexcCritical6 5 19" xfId="17188"/>
    <cellStyle name="SAPBEXexcCritical6 5 2" xfId="17189"/>
    <cellStyle name="SAPBEXexcCritical6 5 2 2" xfId="17190"/>
    <cellStyle name="SAPBEXexcCritical6 5 2 2 2" xfId="17191"/>
    <cellStyle name="SAPBEXexcCritical6 5 2 2 2 2" xfId="17192"/>
    <cellStyle name="SAPBEXexcCritical6 5 2 2 2 2 2" xfId="17193"/>
    <cellStyle name="SAPBEXexcCritical6 5 2 2 2 3" xfId="17194"/>
    <cellStyle name="SAPBEXexcCritical6 5 2 2 3" xfId="17195"/>
    <cellStyle name="SAPBEXexcCritical6 5 2 2 3 2" xfId="17196"/>
    <cellStyle name="SAPBEXexcCritical6 5 2 2 3 2 2" xfId="17197"/>
    <cellStyle name="SAPBEXexcCritical6 5 2 2 4" xfId="17198"/>
    <cellStyle name="SAPBEXexcCritical6 5 2 2 4 2" xfId="17199"/>
    <cellStyle name="SAPBEXexcCritical6 5 2 3" xfId="17200"/>
    <cellStyle name="SAPBEXexcCritical6 5 2 3 2" xfId="17201"/>
    <cellStyle name="SAPBEXexcCritical6 5 2 3 2 2" xfId="17202"/>
    <cellStyle name="SAPBEXexcCritical6 5 2 3 3" xfId="17203"/>
    <cellStyle name="SAPBEXexcCritical6 5 2 4" xfId="17204"/>
    <cellStyle name="SAPBEXexcCritical6 5 2 4 2" xfId="17205"/>
    <cellStyle name="SAPBEXexcCritical6 5 2 4 2 2" xfId="17206"/>
    <cellStyle name="SAPBEXexcCritical6 5 2 5" xfId="17207"/>
    <cellStyle name="SAPBEXexcCritical6 5 2 5 2" xfId="17208"/>
    <cellStyle name="SAPBEXexcCritical6 5 20" xfId="17209"/>
    <cellStyle name="SAPBEXexcCritical6 5 21" xfId="17210"/>
    <cellStyle name="SAPBEXexcCritical6 5 22" xfId="17211"/>
    <cellStyle name="SAPBEXexcCritical6 5 23" xfId="17212"/>
    <cellStyle name="SAPBEXexcCritical6 5 24" xfId="17213"/>
    <cellStyle name="SAPBEXexcCritical6 5 25" xfId="17214"/>
    <cellStyle name="SAPBEXexcCritical6 5 26" xfId="17215"/>
    <cellStyle name="SAPBEXexcCritical6 5 27" xfId="17216"/>
    <cellStyle name="SAPBEXexcCritical6 5 3" xfId="17217"/>
    <cellStyle name="SAPBEXexcCritical6 5 4" xfId="17218"/>
    <cellStyle name="SAPBEXexcCritical6 5 5" xfId="17219"/>
    <cellStyle name="SAPBEXexcCritical6 5 6" xfId="17220"/>
    <cellStyle name="SAPBEXexcCritical6 5 7" xfId="17221"/>
    <cellStyle name="SAPBEXexcCritical6 5 8" xfId="17222"/>
    <cellStyle name="SAPBEXexcCritical6 5 9" xfId="17223"/>
    <cellStyle name="SAPBEXexcCritical6 6" xfId="822"/>
    <cellStyle name="SAPBEXexcCritical6 6 10" xfId="17224"/>
    <cellStyle name="SAPBEXexcCritical6 6 11" xfId="17225"/>
    <cellStyle name="SAPBEXexcCritical6 6 12" xfId="17226"/>
    <cellStyle name="SAPBEXexcCritical6 6 13" xfId="17227"/>
    <cellStyle name="SAPBEXexcCritical6 6 14" xfId="17228"/>
    <cellStyle name="SAPBEXexcCritical6 6 15" xfId="17229"/>
    <cellStyle name="SAPBEXexcCritical6 6 16" xfId="17230"/>
    <cellStyle name="SAPBEXexcCritical6 6 17" xfId="17231"/>
    <cellStyle name="SAPBEXexcCritical6 6 18" xfId="17232"/>
    <cellStyle name="SAPBEXexcCritical6 6 19" xfId="17233"/>
    <cellStyle name="SAPBEXexcCritical6 6 2" xfId="17234"/>
    <cellStyle name="SAPBEXexcCritical6 6 2 2" xfId="17235"/>
    <cellStyle name="SAPBEXexcCritical6 6 2 2 2" xfId="17236"/>
    <cellStyle name="SAPBEXexcCritical6 6 2 2 2 2" xfId="17237"/>
    <cellStyle name="SAPBEXexcCritical6 6 2 2 2 2 2" xfId="17238"/>
    <cellStyle name="SAPBEXexcCritical6 6 2 2 2 3" xfId="17239"/>
    <cellStyle name="SAPBEXexcCritical6 6 2 2 3" xfId="17240"/>
    <cellStyle name="SAPBEXexcCritical6 6 2 2 3 2" xfId="17241"/>
    <cellStyle name="SAPBEXexcCritical6 6 2 2 3 2 2" xfId="17242"/>
    <cellStyle name="SAPBEXexcCritical6 6 2 2 4" xfId="17243"/>
    <cellStyle name="SAPBEXexcCritical6 6 2 2 4 2" xfId="17244"/>
    <cellStyle name="SAPBEXexcCritical6 6 2 3" xfId="17245"/>
    <cellStyle name="SAPBEXexcCritical6 6 2 3 2" xfId="17246"/>
    <cellStyle name="SAPBEXexcCritical6 6 2 3 2 2" xfId="17247"/>
    <cellStyle name="SAPBEXexcCritical6 6 2 3 3" xfId="17248"/>
    <cellStyle name="SAPBEXexcCritical6 6 2 4" xfId="17249"/>
    <cellStyle name="SAPBEXexcCritical6 6 2 4 2" xfId="17250"/>
    <cellStyle name="SAPBEXexcCritical6 6 2 4 2 2" xfId="17251"/>
    <cellStyle name="SAPBEXexcCritical6 6 2 5" xfId="17252"/>
    <cellStyle name="SAPBEXexcCritical6 6 2 5 2" xfId="17253"/>
    <cellStyle name="SAPBEXexcCritical6 6 20" xfId="17254"/>
    <cellStyle name="SAPBEXexcCritical6 6 21" xfId="17255"/>
    <cellStyle name="SAPBEXexcCritical6 6 22" xfId="17256"/>
    <cellStyle name="SAPBEXexcCritical6 6 23" xfId="17257"/>
    <cellStyle name="SAPBEXexcCritical6 6 24" xfId="17258"/>
    <cellStyle name="SAPBEXexcCritical6 6 25" xfId="17259"/>
    <cellStyle name="SAPBEXexcCritical6 6 26" xfId="17260"/>
    <cellStyle name="SAPBEXexcCritical6 6 27" xfId="17261"/>
    <cellStyle name="SAPBEXexcCritical6 6 3" xfId="17262"/>
    <cellStyle name="SAPBEXexcCritical6 6 4" xfId="17263"/>
    <cellStyle name="SAPBEXexcCritical6 6 5" xfId="17264"/>
    <cellStyle name="SAPBEXexcCritical6 6 6" xfId="17265"/>
    <cellStyle name="SAPBEXexcCritical6 6 7" xfId="17266"/>
    <cellStyle name="SAPBEXexcCritical6 6 8" xfId="17267"/>
    <cellStyle name="SAPBEXexcCritical6 6 9" xfId="17268"/>
    <cellStyle name="SAPBEXexcCritical6 7" xfId="823"/>
    <cellStyle name="SAPBEXexcCritical6 7 10" xfId="17269"/>
    <cellStyle name="SAPBEXexcCritical6 7 11" xfId="17270"/>
    <cellStyle name="SAPBEXexcCritical6 7 12" xfId="17271"/>
    <cellStyle name="SAPBEXexcCritical6 7 13" xfId="17272"/>
    <cellStyle name="SAPBEXexcCritical6 7 14" xfId="17273"/>
    <cellStyle name="SAPBEXexcCritical6 7 15" xfId="17274"/>
    <cellStyle name="SAPBEXexcCritical6 7 16" xfId="17275"/>
    <cellStyle name="SAPBEXexcCritical6 7 17" xfId="17276"/>
    <cellStyle name="SAPBEXexcCritical6 7 18" xfId="17277"/>
    <cellStyle name="SAPBEXexcCritical6 7 19" xfId="17278"/>
    <cellStyle name="SAPBEXexcCritical6 7 2" xfId="17279"/>
    <cellStyle name="SAPBEXexcCritical6 7 2 2" xfId="17280"/>
    <cellStyle name="SAPBEXexcCritical6 7 2 2 2" xfId="17281"/>
    <cellStyle name="SAPBEXexcCritical6 7 2 2 2 2" xfId="17282"/>
    <cellStyle name="SAPBEXexcCritical6 7 2 2 2 2 2" xfId="17283"/>
    <cellStyle name="SAPBEXexcCritical6 7 2 2 2 3" xfId="17284"/>
    <cellStyle name="SAPBEXexcCritical6 7 2 2 3" xfId="17285"/>
    <cellStyle name="SAPBEXexcCritical6 7 2 2 3 2" xfId="17286"/>
    <cellStyle name="SAPBEXexcCritical6 7 2 2 3 2 2" xfId="17287"/>
    <cellStyle name="SAPBEXexcCritical6 7 2 2 4" xfId="17288"/>
    <cellStyle name="SAPBEXexcCritical6 7 2 2 4 2" xfId="17289"/>
    <cellStyle name="SAPBEXexcCritical6 7 2 3" xfId="17290"/>
    <cellStyle name="SAPBEXexcCritical6 7 2 3 2" xfId="17291"/>
    <cellStyle name="SAPBEXexcCritical6 7 2 3 2 2" xfId="17292"/>
    <cellStyle name="SAPBEXexcCritical6 7 2 3 3" xfId="17293"/>
    <cellStyle name="SAPBEXexcCritical6 7 2 4" xfId="17294"/>
    <cellStyle name="SAPBEXexcCritical6 7 2 4 2" xfId="17295"/>
    <cellStyle name="SAPBEXexcCritical6 7 2 4 2 2" xfId="17296"/>
    <cellStyle name="SAPBEXexcCritical6 7 2 5" xfId="17297"/>
    <cellStyle name="SAPBEXexcCritical6 7 2 5 2" xfId="17298"/>
    <cellStyle name="SAPBEXexcCritical6 7 20" xfId="17299"/>
    <cellStyle name="SAPBEXexcCritical6 7 21" xfId="17300"/>
    <cellStyle name="SAPBEXexcCritical6 7 22" xfId="17301"/>
    <cellStyle name="SAPBEXexcCritical6 7 23" xfId="17302"/>
    <cellStyle name="SAPBEXexcCritical6 7 24" xfId="17303"/>
    <cellStyle name="SAPBEXexcCritical6 7 25" xfId="17304"/>
    <cellStyle name="SAPBEXexcCritical6 7 26" xfId="17305"/>
    <cellStyle name="SAPBEXexcCritical6 7 27" xfId="17306"/>
    <cellStyle name="SAPBEXexcCritical6 7 3" xfId="17307"/>
    <cellStyle name="SAPBEXexcCritical6 7 4" xfId="17308"/>
    <cellStyle name="SAPBEXexcCritical6 7 5" xfId="17309"/>
    <cellStyle name="SAPBEXexcCritical6 7 6" xfId="17310"/>
    <cellStyle name="SAPBEXexcCritical6 7 7" xfId="17311"/>
    <cellStyle name="SAPBEXexcCritical6 7 8" xfId="17312"/>
    <cellStyle name="SAPBEXexcCritical6 7 9" xfId="17313"/>
    <cellStyle name="SAPBEXexcCritical6 8" xfId="805"/>
    <cellStyle name="SAPBEXexcCritical6 8 10" xfId="17314"/>
    <cellStyle name="SAPBEXexcCritical6 8 11" xfId="17315"/>
    <cellStyle name="SAPBEXexcCritical6 8 12" xfId="17316"/>
    <cellStyle name="SAPBEXexcCritical6 8 13" xfId="17317"/>
    <cellStyle name="SAPBEXexcCritical6 8 14" xfId="17318"/>
    <cellStyle name="SAPBEXexcCritical6 8 15" xfId="17319"/>
    <cellStyle name="SAPBEXexcCritical6 8 16" xfId="17320"/>
    <cellStyle name="SAPBEXexcCritical6 8 17" xfId="17321"/>
    <cellStyle name="SAPBEXexcCritical6 8 18" xfId="17322"/>
    <cellStyle name="SAPBEXexcCritical6 8 19" xfId="17323"/>
    <cellStyle name="SAPBEXexcCritical6 8 2" xfId="17324"/>
    <cellStyle name="SAPBEXexcCritical6 8 2 2" xfId="17325"/>
    <cellStyle name="SAPBEXexcCritical6 8 2 2 2" xfId="17326"/>
    <cellStyle name="SAPBEXexcCritical6 8 2 2 2 2" xfId="17327"/>
    <cellStyle name="SAPBEXexcCritical6 8 2 2 2 2 2" xfId="17328"/>
    <cellStyle name="SAPBEXexcCritical6 8 2 2 2 3" xfId="17329"/>
    <cellStyle name="SAPBEXexcCritical6 8 2 2 3" xfId="17330"/>
    <cellStyle name="SAPBEXexcCritical6 8 2 2 3 2" xfId="17331"/>
    <cellStyle name="SAPBEXexcCritical6 8 2 2 3 2 2" xfId="17332"/>
    <cellStyle name="SAPBEXexcCritical6 8 2 2 4" xfId="17333"/>
    <cellStyle name="SAPBEXexcCritical6 8 2 2 4 2" xfId="17334"/>
    <cellStyle name="SAPBEXexcCritical6 8 2 3" xfId="17335"/>
    <cellStyle name="SAPBEXexcCritical6 8 2 3 2" xfId="17336"/>
    <cellStyle name="SAPBEXexcCritical6 8 2 3 2 2" xfId="17337"/>
    <cellStyle name="SAPBEXexcCritical6 8 2 3 3" xfId="17338"/>
    <cellStyle name="SAPBEXexcCritical6 8 2 4" xfId="17339"/>
    <cellStyle name="SAPBEXexcCritical6 8 2 4 2" xfId="17340"/>
    <cellStyle name="SAPBEXexcCritical6 8 2 4 2 2" xfId="17341"/>
    <cellStyle name="SAPBEXexcCritical6 8 2 5" xfId="17342"/>
    <cellStyle name="SAPBEXexcCritical6 8 2 5 2" xfId="17343"/>
    <cellStyle name="SAPBEXexcCritical6 8 20" xfId="17344"/>
    <cellStyle name="SAPBEXexcCritical6 8 21" xfId="17345"/>
    <cellStyle name="SAPBEXexcCritical6 8 22" xfId="17346"/>
    <cellStyle name="SAPBEXexcCritical6 8 23" xfId="17347"/>
    <cellStyle name="SAPBEXexcCritical6 8 24" xfId="17348"/>
    <cellStyle name="SAPBEXexcCritical6 8 25" xfId="17349"/>
    <cellStyle name="SAPBEXexcCritical6 8 26" xfId="17350"/>
    <cellStyle name="SAPBEXexcCritical6 8 27" xfId="17351"/>
    <cellStyle name="SAPBEXexcCritical6 8 3" xfId="17352"/>
    <cellStyle name="SAPBEXexcCritical6 8 4" xfId="17353"/>
    <cellStyle name="SAPBEXexcCritical6 8 5" xfId="17354"/>
    <cellStyle name="SAPBEXexcCritical6 8 6" xfId="17355"/>
    <cellStyle name="SAPBEXexcCritical6 8 7" xfId="17356"/>
    <cellStyle name="SAPBEXexcCritical6 8 8" xfId="17357"/>
    <cellStyle name="SAPBEXexcCritical6 8 9" xfId="17358"/>
    <cellStyle name="SAPBEXexcCritical6 9" xfId="1321"/>
    <cellStyle name="SAPBEXexcCritical6 9 10" xfId="17359"/>
    <cellStyle name="SAPBEXexcCritical6 9 11" xfId="17360"/>
    <cellStyle name="SAPBEXexcCritical6 9 12" xfId="17361"/>
    <cellStyle name="SAPBEXexcCritical6 9 13" xfId="17362"/>
    <cellStyle name="SAPBEXexcCritical6 9 14" xfId="17363"/>
    <cellStyle name="SAPBEXexcCritical6 9 15" xfId="17364"/>
    <cellStyle name="SAPBEXexcCritical6 9 16" xfId="17365"/>
    <cellStyle name="SAPBEXexcCritical6 9 17" xfId="17366"/>
    <cellStyle name="SAPBEXexcCritical6 9 18" xfId="17367"/>
    <cellStyle name="SAPBEXexcCritical6 9 19" xfId="17368"/>
    <cellStyle name="SAPBEXexcCritical6 9 2" xfId="17369"/>
    <cellStyle name="SAPBEXexcCritical6 9 2 2" xfId="17370"/>
    <cellStyle name="SAPBEXexcCritical6 9 2 2 2" xfId="17371"/>
    <cellStyle name="SAPBEXexcCritical6 9 2 2 2 2" xfId="17372"/>
    <cellStyle name="SAPBEXexcCritical6 9 2 2 3" xfId="17373"/>
    <cellStyle name="SAPBEXexcCritical6 9 2 3" xfId="17374"/>
    <cellStyle name="SAPBEXexcCritical6 9 2 3 2" xfId="17375"/>
    <cellStyle name="SAPBEXexcCritical6 9 2 3 2 2" xfId="17376"/>
    <cellStyle name="SAPBEXexcCritical6 9 2 4" xfId="17377"/>
    <cellStyle name="SAPBEXexcCritical6 9 2 4 2" xfId="17378"/>
    <cellStyle name="SAPBEXexcCritical6 9 20" xfId="17379"/>
    <cellStyle name="SAPBEXexcCritical6 9 21" xfId="17380"/>
    <cellStyle name="SAPBEXexcCritical6 9 22" xfId="17381"/>
    <cellStyle name="SAPBEXexcCritical6 9 23" xfId="17382"/>
    <cellStyle name="SAPBEXexcCritical6 9 24" xfId="17383"/>
    <cellStyle name="SAPBEXexcCritical6 9 25" xfId="17384"/>
    <cellStyle name="SAPBEXexcCritical6 9 26" xfId="17385"/>
    <cellStyle name="SAPBEXexcCritical6 9 27" xfId="17386"/>
    <cellStyle name="SAPBEXexcCritical6 9 3" xfId="17387"/>
    <cellStyle name="SAPBEXexcCritical6 9 4" xfId="17388"/>
    <cellStyle name="SAPBEXexcCritical6 9 5" xfId="17389"/>
    <cellStyle name="SAPBEXexcCritical6 9 6" xfId="17390"/>
    <cellStyle name="SAPBEXexcCritical6 9 7" xfId="17391"/>
    <cellStyle name="SAPBEXexcCritical6 9 8" xfId="17392"/>
    <cellStyle name="SAPBEXexcCritical6 9 9" xfId="17393"/>
    <cellStyle name="SAPBEXexcCritical6_20120921_SF-grote-ronde-Liesbethdump2" xfId="373"/>
    <cellStyle name="SAPBEXexcGood1" xfId="75"/>
    <cellStyle name="SAPBEXexcGood1 10" xfId="17394"/>
    <cellStyle name="SAPBEXexcGood1 10 2" xfId="17395"/>
    <cellStyle name="SAPBEXexcGood1 10 2 2" xfId="17396"/>
    <cellStyle name="SAPBEXexcGood1 10 2 2 2" xfId="17397"/>
    <cellStyle name="SAPBEXexcGood1 10 2 3" xfId="17398"/>
    <cellStyle name="SAPBEXexcGood1 10 3" xfId="17399"/>
    <cellStyle name="SAPBEXexcGood1 10 3 2" xfId="17400"/>
    <cellStyle name="SAPBEXexcGood1 10 3 2 2" xfId="17401"/>
    <cellStyle name="SAPBEXexcGood1 10 4" xfId="17402"/>
    <cellStyle name="SAPBEXexcGood1 10 4 2" xfId="17403"/>
    <cellStyle name="SAPBEXexcGood1 11" xfId="17404"/>
    <cellStyle name="SAPBEXexcGood1 12" xfId="17405"/>
    <cellStyle name="SAPBEXexcGood1 13" xfId="17406"/>
    <cellStyle name="SAPBEXexcGood1 14" xfId="17407"/>
    <cellStyle name="SAPBEXexcGood1 15" xfId="17408"/>
    <cellStyle name="SAPBEXexcGood1 16" xfId="17409"/>
    <cellStyle name="SAPBEXexcGood1 17" xfId="17410"/>
    <cellStyle name="SAPBEXexcGood1 18" xfId="17411"/>
    <cellStyle name="SAPBEXexcGood1 19" xfId="17412"/>
    <cellStyle name="SAPBEXexcGood1 2" xfId="374"/>
    <cellStyle name="SAPBEXexcGood1 2 10" xfId="17413"/>
    <cellStyle name="SAPBEXexcGood1 2 11" xfId="17414"/>
    <cellStyle name="SAPBEXexcGood1 2 12" xfId="17415"/>
    <cellStyle name="SAPBEXexcGood1 2 13" xfId="17416"/>
    <cellStyle name="SAPBEXexcGood1 2 14" xfId="17417"/>
    <cellStyle name="SAPBEXexcGood1 2 15" xfId="17418"/>
    <cellStyle name="SAPBEXexcGood1 2 16" xfId="17419"/>
    <cellStyle name="SAPBEXexcGood1 2 17" xfId="17420"/>
    <cellStyle name="SAPBEXexcGood1 2 18" xfId="17421"/>
    <cellStyle name="SAPBEXexcGood1 2 19" xfId="17422"/>
    <cellStyle name="SAPBEXexcGood1 2 2" xfId="474"/>
    <cellStyle name="SAPBEXexcGood1 2 2 10" xfId="17423"/>
    <cellStyle name="SAPBEXexcGood1 2 2 11" xfId="17424"/>
    <cellStyle name="SAPBEXexcGood1 2 2 12" xfId="17425"/>
    <cellStyle name="SAPBEXexcGood1 2 2 13" xfId="17426"/>
    <cellStyle name="SAPBEXexcGood1 2 2 14" xfId="17427"/>
    <cellStyle name="SAPBEXexcGood1 2 2 15" xfId="17428"/>
    <cellStyle name="SAPBEXexcGood1 2 2 16" xfId="17429"/>
    <cellStyle name="SAPBEXexcGood1 2 2 17" xfId="17430"/>
    <cellStyle name="SAPBEXexcGood1 2 2 18" xfId="17431"/>
    <cellStyle name="SAPBEXexcGood1 2 2 19" xfId="17432"/>
    <cellStyle name="SAPBEXexcGood1 2 2 2" xfId="825"/>
    <cellStyle name="SAPBEXexcGood1 2 2 2 10" xfId="17433"/>
    <cellStyle name="SAPBEXexcGood1 2 2 2 11" xfId="17434"/>
    <cellStyle name="SAPBEXexcGood1 2 2 2 12" xfId="17435"/>
    <cellStyle name="SAPBEXexcGood1 2 2 2 13" xfId="17436"/>
    <cellStyle name="SAPBEXexcGood1 2 2 2 14" xfId="17437"/>
    <cellStyle name="SAPBEXexcGood1 2 2 2 15" xfId="17438"/>
    <cellStyle name="SAPBEXexcGood1 2 2 2 16" xfId="17439"/>
    <cellStyle name="SAPBEXexcGood1 2 2 2 17" xfId="17440"/>
    <cellStyle name="SAPBEXexcGood1 2 2 2 18" xfId="17441"/>
    <cellStyle name="SAPBEXexcGood1 2 2 2 19" xfId="17442"/>
    <cellStyle name="SAPBEXexcGood1 2 2 2 2" xfId="17443"/>
    <cellStyle name="SAPBEXexcGood1 2 2 2 2 2" xfId="17444"/>
    <cellStyle name="SAPBEXexcGood1 2 2 2 2 2 2" xfId="17445"/>
    <cellStyle name="SAPBEXexcGood1 2 2 2 2 2 2 2" xfId="17446"/>
    <cellStyle name="SAPBEXexcGood1 2 2 2 2 2 2 2 2" xfId="17447"/>
    <cellStyle name="SAPBEXexcGood1 2 2 2 2 2 2 3" xfId="17448"/>
    <cellStyle name="SAPBEXexcGood1 2 2 2 2 2 3" xfId="17449"/>
    <cellStyle name="SAPBEXexcGood1 2 2 2 2 2 3 2" xfId="17450"/>
    <cellStyle name="SAPBEXexcGood1 2 2 2 2 2 3 2 2" xfId="17451"/>
    <cellStyle name="SAPBEXexcGood1 2 2 2 2 2 4" xfId="17452"/>
    <cellStyle name="SAPBEXexcGood1 2 2 2 2 2 4 2" xfId="17453"/>
    <cellStyle name="SAPBEXexcGood1 2 2 2 2 3" xfId="17454"/>
    <cellStyle name="SAPBEXexcGood1 2 2 2 2 3 2" xfId="17455"/>
    <cellStyle name="SAPBEXexcGood1 2 2 2 2 3 2 2" xfId="17456"/>
    <cellStyle name="SAPBEXexcGood1 2 2 2 2 3 3" xfId="17457"/>
    <cellStyle name="SAPBEXexcGood1 2 2 2 2 4" xfId="17458"/>
    <cellStyle name="SAPBEXexcGood1 2 2 2 2 4 2" xfId="17459"/>
    <cellStyle name="SAPBEXexcGood1 2 2 2 2 4 2 2" xfId="17460"/>
    <cellStyle name="SAPBEXexcGood1 2 2 2 2 5" xfId="17461"/>
    <cellStyle name="SAPBEXexcGood1 2 2 2 2 5 2" xfId="17462"/>
    <cellStyle name="SAPBEXexcGood1 2 2 2 20" xfId="17463"/>
    <cellStyle name="SAPBEXexcGood1 2 2 2 21" xfId="17464"/>
    <cellStyle name="SAPBEXexcGood1 2 2 2 22" xfId="17465"/>
    <cellStyle name="SAPBEXexcGood1 2 2 2 23" xfId="17466"/>
    <cellStyle name="SAPBEXexcGood1 2 2 2 24" xfId="17467"/>
    <cellStyle name="SAPBEXexcGood1 2 2 2 25" xfId="17468"/>
    <cellStyle name="SAPBEXexcGood1 2 2 2 26" xfId="17469"/>
    <cellStyle name="SAPBEXexcGood1 2 2 2 27" xfId="17470"/>
    <cellStyle name="SAPBEXexcGood1 2 2 2 3" xfId="17471"/>
    <cellStyle name="SAPBEXexcGood1 2 2 2 4" xfId="17472"/>
    <cellStyle name="SAPBEXexcGood1 2 2 2 5" xfId="17473"/>
    <cellStyle name="SAPBEXexcGood1 2 2 2 6" xfId="17474"/>
    <cellStyle name="SAPBEXexcGood1 2 2 2 7" xfId="17475"/>
    <cellStyle name="SAPBEXexcGood1 2 2 2 8" xfId="17476"/>
    <cellStyle name="SAPBEXexcGood1 2 2 2 9" xfId="17477"/>
    <cellStyle name="SAPBEXexcGood1 2 2 20" xfId="17478"/>
    <cellStyle name="SAPBEXexcGood1 2 2 21" xfId="17479"/>
    <cellStyle name="SAPBEXexcGood1 2 2 22" xfId="17480"/>
    <cellStyle name="SAPBEXexcGood1 2 2 23" xfId="17481"/>
    <cellStyle name="SAPBEXexcGood1 2 2 24" xfId="17482"/>
    <cellStyle name="SAPBEXexcGood1 2 2 25" xfId="17483"/>
    <cellStyle name="SAPBEXexcGood1 2 2 26" xfId="17484"/>
    <cellStyle name="SAPBEXexcGood1 2 2 27" xfId="17485"/>
    <cellStyle name="SAPBEXexcGood1 2 2 28" xfId="17486"/>
    <cellStyle name="SAPBEXexcGood1 2 2 29" xfId="17487"/>
    <cellStyle name="SAPBEXexcGood1 2 2 3" xfId="826"/>
    <cellStyle name="SAPBEXexcGood1 2 2 3 10" xfId="17488"/>
    <cellStyle name="SAPBEXexcGood1 2 2 3 11" xfId="17489"/>
    <cellStyle name="SAPBEXexcGood1 2 2 3 12" xfId="17490"/>
    <cellStyle name="SAPBEXexcGood1 2 2 3 13" xfId="17491"/>
    <cellStyle name="SAPBEXexcGood1 2 2 3 14" xfId="17492"/>
    <cellStyle name="SAPBEXexcGood1 2 2 3 15" xfId="17493"/>
    <cellStyle name="SAPBEXexcGood1 2 2 3 16" xfId="17494"/>
    <cellStyle name="SAPBEXexcGood1 2 2 3 17" xfId="17495"/>
    <cellStyle name="SAPBEXexcGood1 2 2 3 18" xfId="17496"/>
    <cellStyle name="SAPBEXexcGood1 2 2 3 19" xfId="17497"/>
    <cellStyle name="SAPBEXexcGood1 2 2 3 2" xfId="17498"/>
    <cellStyle name="SAPBEXexcGood1 2 2 3 2 2" xfId="17499"/>
    <cellStyle name="SAPBEXexcGood1 2 2 3 2 2 2" xfId="17500"/>
    <cellStyle name="SAPBEXexcGood1 2 2 3 2 2 2 2" xfId="17501"/>
    <cellStyle name="SAPBEXexcGood1 2 2 3 2 2 2 2 2" xfId="17502"/>
    <cellStyle name="SAPBEXexcGood1 2 2 3 2 2 2 3" xfId="17503"/>
    <cellStyle name="SAPBEXexcGood1 2 2 3 2 2 3" xfId="17504"/>
    <cellStyle name="SAPBEXexcGood1 2 2 3 2 2 3 2" xfId="17505"/>
    <cellStyle name="SAPBEXexcGood1 2 2 3 2 2 3 2 2" xfId="17506"/>
    <cellStyle name="SAPBEXexcGood1 2 2 3 2 2 4" xfId="17507"/>
    <cellStyle name="SAPBEXexcGood1 2 2 3 2 2 4 2" xfId="17508"/>
    <cellStyle name="SAPBEXexcGood1 2 2 3 2 3" xfId="17509"/>
    <cellStyle name="SAPBEXexcGood1 2 2 3 2 3 2" xfId="17510"/>
    <cellStyle name="SAPBEXexcGood1 2 2 3 2 3 2 2" xfId="17511"/>
    <cellStyle name="SAPBEXexcGood1 2 2 3 2 3 3" xfId="17512"/>
    <cellStyle name="SAPBEXexcGood1 2 2 3 2 4" xfId="17513"/>
    <cellStyle name="SAPBEXexcGood1 2 2 3 2 4 2" xfId="17514"/>
    <cellStyle name="SAPBEXexcGood1 2 2 3 2 4 2 2" xfId="17515"/>
    <cellStyle name="SAPBEXexcGood1 2 2 3 2 5" xfId="17516"/>
    <cellStyle name="SAPBEXexcGood1 2 2 3 2 5 2" xfId="17517"/>
    <cellStyle name="SAPBEXexcGood1 2 2 3 20" xfId="17518"/>
    <cellStyle name="SAPBEXexcGood1 2 2 3 21" xfId="17519"/>
    <cellStyle name="SAPBEXexcGood1 2 2 3 22" xfId="17520"/>
    <cellStyle name="SAPBEXexcGood1 2 2 3 23" xfId="17521"/>
    <cellStyle name="SAPBEXexcGood1 2 2 3 24" xfId="17522"/>
    <cellStyle name="SAPBEXexcGood1 2 2 3 25" xfId="17523"/>
    <cellStyle name="SAPBEXexcGood1 2 2 3 26" xfId="17524"/>
    <cellStyle name="SAPBEXexcGood1 2 2 3 27" xfId="17525"/>
    <cellStyle name="SAPBEXexcGood1 2 2 3 3" xfId="17526"/>
    <cellStyle name="SAPBEXexcGood1 2 2 3 4" xfId="17527"/>
    <cellStyle name="SAPBEXexcGood1 2 2 3 5" xfId="17528"/>
    <cellStyle name="SAPBEXexcGood1 2 2 3 6" xfId="17529"/>
    <cellStyle name="SAPBEXexcGood1 2 2 3 7" xfId="17530"/>
    <cellStyle name="SAPBEXexcGood1 2 2 3 8" xfId="17531"/>
    <cellStyle name="SAPBEXexcGood1 2 2 3 9" xfId="17532"/>
    <cellStyle name="SAPBEXexcGood1 2 2 30" xfId="17533"/>
    <cellStyle name="SAPBEXexcGood1 2 2 31" xfId="17534"/>
    <cellStyle name="SAPBEXexcGood1 2 2 32" xfId="17535"/>
    <cellStyle name="SAPBEXexcGood1 2 2 4" xfId="827"/>
    <cellStyle name="SAPBEXexcGood1 2 2 4 10" xfId="17536"/>
    <cellStyle name="SAPBEXexcGood1 2 2 4 11" xfId="17537"/>
    <cellStyle name="SAPBEXexcGood1 2 2 4 12" xfId="17538"/>
    <cellStyle name="SAPBEXexcGood1 2 2 4 13" xfId="17539"/>
    <cellStyle name="SAPBEXexcGood1 2 2 4 14" xfId="17540"/>
    <cellStyle name="SAPBEXexcGood1 2 2 4 15" xfId="17541"/>
    <cellStyle name="SAPBEXexcGood1 2 2 4 16" xfId="17542"/>
    <cellStyle name="SAPBEXexcGood1 2 2 4 17" xfId="17543"/>
    <cellStyle name="SAPBEXexcGood1 2 2 4 18" xfId="17544"/>
    <cellStyle name="SAPBEXexcGood1 2 2 4 19" xfId="17545"/>
    <cellStyle name="SAPBEXexcGood1 2 2 4 2" xfId="17546"/>
    <cellStyle name="SAPBEXexcGood1 2 2 4 2 2" xfId="17547"/>
    <cellStyle name="SAPBEXexcGood1 2 2 4 2 2 2" xfId="17548"/>
    <cellStyle name="SAPBEXexcGood1 2 2 4 2 2 2 2" xfId="17549"/>
    <cellStyle name="SAPBEXexcGood1 2 2 4 2 2 2 2 2" xfId="17550"/>
    <cellStyle name="SAPBEXexcGood1 2 2 4 2 2 2 3" xfId="17551"/>
    <cellStyle name="SAPBEXexcGood1 2 2 4 2 2 3" xfId="17552"/>
    <cellStyle name="SAPBEXexcGood1 2 2 4 2 2 3 2" xfId="17553"/>
    <cellStyle name="SAPBEXexcGood1 2 2 4 2 2 3 2 2" xfId="17554"/>
    <cellStyle name="SAPBEXexcGood1 2 2 4 2 2 4" xfId="17555"/>
    <cellStyle name="SAPBEXexcGood1 2 2 4 2 2 4 2" xfId="17556"/>
    <cellStyle name="SAPBEXexcGood1 2 2 4 2 3" xfId="17557"/>
    <cellStyle name="SAPBEXexcGood1 2 2 4 2 3 2" xfId="17558"/>
    <cellStyle name="SAPBEXexcGood1 2 2 4 2 3 2 2" xfId="17559"/>
    <cellStyle name="SAPBEXexcGood1 2 2 4 2 3 3" xfId="17560"/>
    <cellStyle name="SAPBEXexcGood1 2 2 4 2 4" xfId="17561"/>
    <cellStyle name="SAPBEXexcGood1 2 2 4 2 4 2" xfId="17562"/>
    <cellStyle name="SAPBEXexcGood1 2 2 4 2 4 2 2" xfId="17563"/>
    <cellStyle name="SAPBEXexcGood1 2 2 4 2 5" xfId="17564"/>
    <cellStyle name="SAPBEXexcGood1 2 2 4 2 5 2" xfId="17565"/>
    <cellStyle name="SAPBEXexcGood1 2 2 4 20" xfId="17566"/>
    <cellStyle name="SAPBEXexcGood1 2 2 4 21" xfId="17567"/>
    <cellStyle name="SAPBEXexcGood1 2 2 4 22" xfId="17568"/>
    <cellStyle name="SAPBEXexcGood1 2 2 4 23" xfId="17569"/>
    <cellStyle name="SAPBEXexcGood1 2 2 4 24" xfId="17570"/>
    <cellStyle name="SAPBEXexcGood1 2 2 4 25" xfId="17571"/>
    <cellStyle name="SAPBEXexcGood1 2 2 4 26" xfId="17572"/>
    <cellStyle name="SAPBEXexcGood1 2 2 4 27" xfId="17573"/>
    <cellStyle name="SAPBEXexcGood1 2 2 4 3" xfId="17574"/>
    <cellStyle name="SAPBEXexcGood1 2 2 4 4" xfId="17575"/>
    <cellStyle name="SAPBEXexcGood1 2 2 4 5" xfId="17576"/>
    <cellStyle name="SAPBEXexcGood1 2 2 4 6" xfId="17577"/>
    <cellStyle name="SAPBEXexcGood1 2 2 4 7" xfId="17578"/>
    <cellStyle name="SAPBEXexcGood1 2 2 4 8" xfId="17579"/>
    <cellStyle name="SAPBEXexcGood1 2 2 4 9" xfId="17580"/>
    <cellStyle name="SAPBEXexcGood1 2 2 5" xfId="828"/>
    <cellStyle name="SAPBEXexcGood1 2 2 5 10" xfId="17581"/>
    <cellStyle name="SAPBEXexcGood1 2 2 5 11" xfId="17582"/>
    <cellStyle name="SAPBEXexcGood1 2 2 5 12" xfId="17583"/>
    <cellStyle name="SAPBEXexcGood1 2 2 5 13" xfId="17584"/>
    <cellStyle name="SAPBEXexcGood1 2 2 5 14" xfId="17585"/>
    <cellStyle name="SAPBEXexcGood1 2 2 5 15" xfId="17586"/>
    <cellStyle name="SAPBEXexcGood1 2 2 5 16" xfId="17587"/>
    <cellStyle name="SAPBEXexcGood1 2 2 5 17" xfId="17588"/>
    <cellStyle name="SAPBEXexcGood1 2 2 5 18" xfId="17589"/>
    <cellStyle name="SAPBEXexcGood1 2 2 5 19" xfId="17590"/>
    <cellStyle name="SAPBEXexcGood1 2 2 5 2" xfId="17591"/>
    <cellStyle name="SAPBEXexcGood1 2 2 5 2 2" xfId="17592"/>
    <cellStyle name="SAPBEXexcGood1 2 2 5 2 2 2" xfId="17593"/>
    <cellStyle name="SAPBEXexcGood1 2 2 5 2 2 2 2" xfId="17594"/>
    <cellStyle name="SAPBEXexcGood1 2 2 5 2 2 2 2 2" xfId="17595"/>
    <cellStyle name="SAPBEXexcGood1 2 2 5 2 2 2 3" xfId="17596"/>
    <cellStyle name="SAPBEXexcGood1 2 2 5 2 2 3" xfId="17597"/>
    <cellStyle name="SAPBEXexcGood1 2 2 5 2 2 3 2" xfId="17598"/>
    <cellStyle name="SAPBEXexcGood1 2 2 5 2 2 3 2 2" xfId="17599"/>
    <cellStyle name="SAPBEXexcGood1 2 2 5 2 2 4" xfId="17600"/>
    <cellStyle name="SAPBEXexcGood1 2 2 5 2 2 4 2" xfId="17601"/>
    <cellStyle name="SAPBEXexcGood1 2 2 5 2 3" xfId="17602"/>
    <cellStyle name="SAPBEXexcGood1 2 2 5 2 3 2" xfId="17603"/>
    <cellStyle name="SAPBEXexcGood1 2 2 5 2 3 2 2" xfId="17604"/>
    <cellStyle name="SAPBEXexcGood1 2 2 5 2 3 3" xfId="17605"/>
    <cellStyle name="SAPBEXexcGood1 2 2 5 2 4" xfId="17606"/>
    <cellStyle name="SAPBEXexcGood1 2 2 5 2 4 2" xfId="17607"/>
    <cellStyle name="SAPBEXexcGood1 2 2 5 2 4 2 2" xfId="17608"/>
    <cellStyle name="SAPBEXexcGood1 2 2 5 2 5" xfId="17609"/>
    <cellStyle name="SAPBEXexcGood1 2 2 5 2 5 2" xfId="17610"/>
    <cellStyle name="SAPBEXexcGood1 2 2 5 20" xfId="17611"/>
    <cellStyle name="SAPBEXexcGood1 2 2 5 21" xfId="17612"/>
    <cellStyle name="SAPBEXexcGood1 2 2 5 22" xfId="17613"/>
    <cellStyle name="SAPBEXexcGood1 2 2 5 23" xfId="17614"/>
    <cellStyle name="SAPBEXexcGood1 2 2 5 24" xfId="17615"/>
    <cellStyle name="SAPBEXexcGood1 2 2 5 25" xfId="17616"/>
    <cellStyle name="SAPBEXexcGood1 2 2 5 26" xfId="17617"/>
    <cellStyle name="SAPBEXexcGood1 2 2 5 27" xfId="17618"/>
    <cellStyle name="SAPBEXexcGood1 2 2 5 3" xfId="17619"/>
    <cellStyle name="SAPBEXexcGood1 2 2 5 4" xfId="17620"/>
    <cellStyle name="SAPBEXexcGood1 2 2 5 5" xfId="17621"/>
    <cellStyle name="SAPBEXexcGood1 2 2 5 6" xfId="17622"/>
    <cellStyle name="SAPBEXexcGood1 2 2 5 7" xfId="17623"/>
    <cellStyle name="SAPBEXexcGood1 2 2 5 8" xfId="17624"/>
    <cellStyle name="SAPBEXexcGood1 2 2 5 9" xfId="17625"/>
    <cellStyle name="SAPBEXexcGood1 2 2 6" xfId="829"/>
    <cellStyle name="SAPBEXexcGood1 2 2 6 10" xfId="17626"/>
    <cellStyle name="SAPBEXexcGood1 2 2 6 11" xfId="17627"/>
    <cellStyle name="SAPBEXexcGood1 2 2 6 12" xfId="17628"/>
    <cellStyle name="SAPBEXexcGood1 2 2 6 13" xfId="17629"/>
    <cellStyle name="SAPBEXexcGood1 2 2 6 14" xfId="17630"/>
    <cellStyle name="SAPBEXexcGood1 2 2 6 15" xfId="17631"/>
    <cellStyle name="SAPBEXexcGood1 2 2 6 16" xfId="17632"/>
    <cellStyle name="SAPBEXexcGood1 2 2 6 17" xfId="17633"/>
    <cellStyle name="SAPBEXexcGood1 2 2 6 18" xfId="17634"/>
    <cellStyle name="SAPBEXexcGood1 2 2 6 19" xfId="17635"/>
    <cellStyle name="SAPBEXexcGood1 2 2 6 2" xfId="17636"/>
    <cellStyle name="SAPBEXexcGood1 2 2 6 2 2" xfId="17637"/>
    <cellStyle name="SAPBEXexcGood1 2 2 6 2 2 2" xfId="17638"/>
    <cellStyle name="SAPBEXexcGood1 2 2 6 2 2 2 2" xfId="17639"/>
    <cellStyle name="SAPBEXexcGood1 2 2 6 2 2 2 2 2" xfId="17640"/>
    <cellStyle name="SAPBEXexcGood1 2 2 6 2 2 2 3" xfId="17641"/>
    <cellStyle name="SAPBEXexcGood1 2 2 6 2 2 3" xfId="17642"/>
    <cellStyle name="SAPBEXexcGood1 2 2 6 2 2 3 2" xfId="17643"/>
    <cellStyle name="SAPBEXexcGood1 2 2 6 2 2 3 2 2" xfId="17644"/>
    <cellStyle name="SAPBEXexcGood1 2 2 6 2 2 4" xfId="17645"/>
    <cellStyle name="SAPBEXexcGood1 2 2 6 2 2 4 2" xfId="17646"/>
    <cellStyle name="SAPBEXexcGood1 2 2 6 2 3" xfId="17647"/>
    <cellStyle name="SAPBEXexcGood1 2 2 6 2 3 2" xfId="17648"/>
    <cellStyle name="SAPBEXexcGood1 2 2 6 2 3 2 2" xfId="17649"/>
    <cellStyle name="SAPBEXexcGood1 2 2 6 2 3 3" xfId="17650"/>
    <cellStyle name="SAPBEXexcGood1 2 2 6 2 4" xfId="17651"/>
    <cellStyle name="SAPBEXexcGood1 2 2 6 2 4 2" xfId="17652"/>
    <cellStyle name="SAPBEXexcGood1 2 2 6 2 4 2 2" xfId="17653"/>
    <cellStyle name="SAPBEXexcGood1 2 2 6 2 5" xfId="17654"/>
    <cellStyle name="SAPBEXexcGood1 2 2 6 2 5 2" xfId="17655"/>
    <cellStyle name="SAPBEXexcGood1 2 2 6 20" xfId="17656"/>
    <cellStyle name="SAPBEXexcGood1 2 2 6 21" xfId="17657"/>
    <cellStyle name="SAPBEXexcGood1 2 2 6 22" xfId="17658"/>
    <cellStyle name="SAPBEXexcGood1 2 2 6 23" xfId="17659"/>
    <cellStyle name="SAPBEXexcGood1 2 2 6 24" xfId="17660"/>
    <cellStyle name="SAPBEXexcGood1 2 2 6 25" xfId="17661"/>
    <cellStyle name="SAPBEXexcGood1 2 2 6 26" xfId="17662"/>
    <cellStyle name="SAPBEXexcGood1 2 2 6 27" xfId="17663"/>
    <cellStyle name="SAPBEXexcGood1 2 2 6 3" xfId="17664"/>
    <cellStyle name="SAPBEXexcGood1 2 2 6 4" xfId="17665"/>
    <cellStyle name="SAPBEXexcGood1 2 2 6 5" xfId="17666"/>
    <cellStyle name="SAPBEXexcGood1 2 2 6 6" xfId="17667"/>
    <cellStyle name="SAPBEXexcGood1 2 2 6 7" xfId="17668"/>
    <cellStyle name="SAPBEXexcGood1 2 2 6 8" xfId="17669"/>
    <cellStyle name="SAPBEXexcGood1 2 2 6 9" xfId="17670"/>
    <cellStyle name="SAPBEXexcGood1 2 2 7" xfId="17671"/>
    <cellStyle name="SAPBEXexcGood1 2 2 7 2" xfId="17672"/>
    <cellStyle name="SAPBEXexcGood1 2 2 7 2 2" xfId="17673"/>
    <cellStyle name="SAPBEXexcGood1 2 2 7 2 2 2" xfId="17674"/>
    <cellStyle name="SAPBEXexcGood1 2 2 7 2 2 2 2" xfId="17675"/>
    <cellStyle name="SAPBEXexcGood1 2 2 7 2 2 3" xfId="17676"/>
    <cellStyle name="SAPBEXexcGood1 2 2 7 2 3" xfId="17677"/>
    <cellStyle name="SAPBEXexcGood1 2 2 7 2 3 2" xfId="17678"/>
    <cellStyle name="SAPBEXexcGood1 2 2 7 2 3 2 2" xfId="17679"/>
    <cellStyle name="SAPBEXexcGood1 2 2 7 2 4" xfId="17680"/>
    <cellStyle name="SAPBEXexcGood1 2 2 7 2 4 2" xfId="17681"/>
    <cellStyle name="SAPBEXexcGood1 2 2 7 3" xfId="17682"/>
    <cellStyle name="SAPBEXexcGood1 2 2 7 3 2" xfId="17683"/>
    <cellStyle name="SAPBEXexcGood1 2 2 7 3 2 2" xfId="17684"/>
    <cellStyle name="SAPBEXexcGood1 2 2 7 3 3" xfId="17685"/>
    <cellStyle name="SAPBEXexcGood1 2 2 7 4" xfId="17686"/>
    <cellStyle name="SAPBEXexcGood1 2 2 7 4 2" xfId="17687"/>
    <cellStyle name="SAPBEXexcGood1 2 2 7 4 2 2" xfId="17688"/>
    <cellStyle name="SAPBEXexcGood1 2 2 7 5" xfId="17689"/>
    <cellStyle name="SAPBEXexcGood1 2 2 7 5 2" xfId="17690"/>
    <cellStyle name="SAPBEXexcGood1 2 2 8" xfId="17691"/>
    <cellStyle name="SAPBEXexcGood1 2 2 9" xfId="17692"/>
    <cellStyle name="SAPBEXexcGood1 2 20" xfId="17693"/>
    <cellStyle name="SAPBEXexcGood1 2 21" xfId="17694"/>
    <cellStyle name="SAPBEXexcGood1 2 22" xfId="17695"/>
    <cellStyle name="SAPBEXexcGood1 2 23" xfId="17696"/>
    <cellStyle name="SAPBEXexcGood1 2 24" xfId="17697"/>
    <cellStyle name="SAPBEXexcGood1 2 25" xfId="17698"/>
    <cellStyle name="SAPBEXexcGood1 2 26" xfId="17699"/>
    <cellStyle name="SAPBEXexcGood1 2 27" xfId="17700"/>
    <cellStyle name="SAPBEXexcGood1 2 28" xfId="17701"/>
    <cellStyle name="SAPBEXexcGood1 2 29" xfId="17702"/>
    <cellStyle name="SAPBEXexcGood1 2 3" xfId="830"/>
    <cellStyle name="SAPBEXexcGood1 2 3 10" xfId="17703"/>
    <cellStyle name="SAPBEXexcGood1 2 3 11" xfId="17704"/>
    <cellStyle name="SAPBEXexcGood1 2 3 12" xfId="17705"/>
    <cellStyle name="SAPBEXexcGood1 2 3 13" xfId="17706"/>
    <cellStyle name="SAPBEXexcGood1 2 3 14" xfId="17707"/>
    <cellStyle name="SAPBEXexcGood1 2 3 15" xfId="17708"/>
    <cellStyle name="SAPBEXexcGood1 2 3 16" xfId="17709"/>
    <cellStyle name="SAPBEXexcGood1 2 3 17" xfId="17710"/>
    <cellStyle name="SAPBEXexcGood1 2 3 18" xfId="17711"/>
    <cellStyle name="SAPBEXexcGood1 2 3 19" xfId="17712"/>
    <cellStyle name="SAPBEXexcGood1 2 3 2" xfId="17713"/>
    <cellStyle name="SAPBEXexcGood1 2 3 2 2" xfId="17714"/>
    <cellStyle name="SAPBEXexcGood1 2 3 2 2 2" xfId="17715"/>
    <cellStyle name="SAPBEXexcGood1 2 3 2 2 2 2" xfId="17716"/>
    <cellStyle name="SAPBEXexcGood1 2 3 2 2 2 2 2" xfId="17717"/>
    <cellStyle name="SAPBEXexcGood1 2 3 2 2 2 3" xfId="17718"/>
    <cellStyle name="SAPBEXexcGood1 2 3 2 2 3" xfId="17719"/>
    <cellStyle name="SAPBEXexcGood1 2 3 2 2 3 2" xfId="17720"/>
    <cellStyle name="SAPBEXexcGood1 2 3 2 2 3 2 2" xfId="17721"/>
    <cellStyle name="SAPBEXexcGood1 2 3 2 2 4" xfId="17722"/>
    <cellStyle name="SAPBEXexcGood1 2 3 2 2 4 2" xfId="17723"/>
    <cellStyle name="SAPBEXexcGood1 2 3 2 3" xfId="17724"/>
    <cellStyle name="SAPBEXexcGood1 2 3 2 3 2" xfId="17725"/>
    <cellStyle name="SAPBEXexcGood1 2 3 2 3 2 2" xfId="17726"/>
    <cellStyle name="SAPBEXexcGood1 2 3 2 3 3" xfId="17727"/>
    <cellStyle name="SAPBEXexcGood1 2 3 2 4" xfId="17728"/>
    <cellStyle name="SAPBEXexcGood1 2 3 2 4 2" xfId="17729"/>
    <cellStyle name="SAPBEXexcGood1 2 3 2 4 2 2" xfId="17730"/>
    <cellStyle name="SAPBEXexcGood1 2 3 2 5" xfId="17731"/>
    <cellStyle name="SAPBEXexcGood1 2 3 2 5 2" xfId="17732"/>
    <cellStyle name="SAPBEXexcGood1 2 3 20" xfId="17733"/>
    <cellStyle name="SAPBEXexcGood1 2 3 21" xfId="17734"/>
    <cellStyle name="SAPBEXexcGood1 2 3 22" xfId="17735"/>
    <cellStyle name="SAPBEXexcGood1 2 3 23" xfId="17736"/>
    <cellStyle name="SAPBEXexcGood1 2 3 24" xfId="17737"/>
    <cellStyle name="SAPBEXexcGood1 2 3 25" xfId="17738"/>
    <cellStyle name="SAPBEXexcGood1 2 3 26" xfId="17739"/>
    <cellStyle name="SAPBEXexcGood1 2 3 27" xfId="17740"/>
    <cellStyle name="SAPBEXexcGood1 2 3 3" xfId="17741"/>
    <cellStyle name="SAPBEXexcGood1 2 3 4" xfId="17742"/>
    <cellStyle name="SAPBEXexcGood1 2 3 5" xfId="17743"/>
    <cellStyle name="SAPBEXexcGood1 2 3 6" xfId="17744"/>
    <cellStyle name="SAPBEXexcGood1 2 3 7" xfId="17745"/>
    <cellStyle name="SAPBEXexcGood1 2 3 8" xfId="17746"/>
    <cellStyle name="SAPBEXexcGood1 2 3 9" xfId="17747"/>
    <cellStyle name="SAPBEXexcGood1 2 30" xfId="17748"/>
    <cellStyle name="SAPBEXexcGood1 2 31" xfId="17749"/>
    <cellStyle name="SAPBEXexcGood1 2 32" xfId="17750"/>
    <cellStyle name="SAPBEXexcGood1 2 4" xfId="831"/>
    <cellStyle name="SAPBEXexcGood1 2 4 10" xfId="17751"/>
    <cellStyle name="SAPBEXexcGood1 2 4 11" xfId="17752"/>
    <cellStyle name="SAPBEXexcGood1 2 4 12" xfId="17753"/>
    <cellStyle name="SAPBEXexcGood1 2 4 13" xfId="17754"/>
    <cellStyle name="SAPBEXexcGood1 2 4 14" xfId="17755"/>
    <cellStyle name="SAPBEXexcGood1 2 4 15" xfId="17756"/>
    <cellStyle name="SAPBEXexcGood1 2 4 16" xfId="17757"/>
    <cellStyle name="SAPBEXexcGood1 2 4 17" xfId="17758"/>
    <cellStyle name="SAPBEXexcGood1 2 4 18" xfId="17759"/>
    <cellStyle name="SAPBEXexcGood1 2 4 19" xfId="17760"/>
    <cellStyle name="SAPBEXexcGood1 2 4 2" xfId="17761"/>
    <cellStyle name="SAPBEXexcGood1 2 4 2 2" xfId="17762"/>
    <cellStyle name="SAPBEXexcGood1 2 4 2 2 2" xfId="17763"/>
    <cellStyle name="SAPBEXexcGood1 2 4 2 2 2 2" xfId="17764"/>
    <cellStyle name="SAPBEXexcGood1 2 4 2 2 2 2 2" xfId="17765"/>
    <cellStyle name="SAPBEXexcGood1 2 4 2 2 2 3" xfId="17766"/>
    <cellStyle name="SAPBEXexcGood1 2 4 2 2 3" xfId="17767"/>
    <cellStyle name="SAPBEXexcGood1 2 4 2 2 3 2" xfId="17768"/>
    <cellStyle name="SAPBEXexcGood1 2 4 2 2 3 2 2" xfId="17769"/>
    <cellStyle name="SAPBEXexcGood1 2 4 2 2 4" xfId="17770"/>
    <cellStyle name="SAPBEXexcGood1 2 4 2 2 4 2" xfId="17771"/>
    <cellStyle name="SAPBEXexcGood1 2 4 2 3" xfId="17772"/>
    <cellStyle name="SAPBEXexcGood1 2 4 2 3 2" xfId="17773"/>
    <cellStyle name="SAPBEXexcGood1 2 4 2 3 2 2" xfId="17774"/>
    <cellStyle name="SAPBEXexcGood1 2 4 2 3 3" xfId="17775"/>
    <cellStyle name="SAPBEXexcGood1 2 4 2 4" xfId="17776"/>
    <cellStyle name="SAPBEXexcGood1 2 4 2 4 2" xfId="17777"/>
    <cellStyle name="SAPBEXexcGood1 2 4 2 4 2 2" xfId="17778"/>
    <cellStyle name="SAPBEXexcGood1 2 4 2 5" xfId="17779"/>
    <cellStyle name="SAPBEXexcGood1 2 4 2 5 2" xfId="17780"/>
    <cellStyle name="SAPBEXexcGood1 2 4 20" xfId="17781"/>
    <cellStyle name="SAPBEXexcGood1 2 4 21" xfId="17782"/>
    <cellStyle name="SAPBEXexcGood1 2 4 22" xfId="17783"/>
    <cellStyle name="SAPBEXexcGood1 2 4 23" xfId="17784"/>
    <cellStyle name="SAPBEXexcGood1 2 4 24" xfId="17785"/>
    <cellStyle name="SAPBEXexcGood1 2 4 25" xfId="17786"/>
    <cellStyle name="SAPBEXexcGood1 2 4 26" xfId="17787"/>
    <cellStyle name="SAPBEXexcGood1 2 4 27" xfId="17788"/>
    <cellStyle name="SAPBEXexcGood1 2 4 3" xfId="17789"/>
    <cellStyle name="SAPBEXexcGood1 2 4 4" xfId="17790"/>
    <cellStyle name="SAPBEXexcGood1 2 4 5" xfId="17791"/>
    <cellStyle name="SAPBEXexcGood1 2 4 6" xfId="17792"/>
    <cellStyle name="SAPBEXexcGood1 2 4 7" xfId="17793"/>
    <cellStyle name="SAPBEXexcGood1 2 4 8" xfId="17794"/>
    <cellStyle name="SAPBEXexcGood1 2 4 9" xfId="17795"/>
    <cellStyle name="SAPBEXexcGood1 2 5" xfId="832"/>
    <cellStyle name="SAPBEXexcGood1 2 5 10" xfId="17796"/>
    <cellStyle name="SAPBEXexcGood1 2 5 11" xfId="17797"/>
    <cellStyle name="SAPBEXexcGood1 2 5 12" xfId="17798"/>
    <cellStyle name="SAPBEXexcGood1 2 5 13" xfId="17799"/>
    <cellStyle name="SAPBEXexcGood1 2 5 14" xfId="17800"/>
    <cellStyle name="SAPBEXexcGood1 2 5 15" xfId="17801"/>
    <cellStyle name="SAPBEXexcGood1 2 5 16" xfId="17802"/>
    <cellStyle name="SAPBEXexcGood1 2 5 17" xfId="17803"/>
    <cellStyle name="SAPBEXexcGood1 2 5 18" xfId="17804"/>
    <cellStyle name="SAPBEXexcGood1 2 5 19" xfId="17805"/>
    <cellStyle name="SAPBEXexcGood1 2 5 2" xfId="17806"/>
    <cellStyle name="SAPBEXexcGood1 2 5 2 2" xfId="17807"/>
    <cellStyle name="SAPBEXexcGood1 2 5 2 2 2" xfId="17808"/>
    <cellStyle name="SAPBEXexcGood1 2 5 2 2 2 2" xfId="17809"/>
    <cellStyle name="SAPBEXexcGood1 2 5 2 2 2 2 2" xfId="17810"/>
    <cellStyle name="SAPBEXexcGood1 2 5 2 2 2 3" xfId="17811"/>
    <cellStyle name="SAPBEXexcGood1 2 5 2 2 3" xfId="17812"/>
    <cellStyle name="SAPBEXexcGood1 2 5 2 2 3 2" xfId="17813"/>
    <cellStyle name="SAPBEXexcGood1 2 5 2 2 3 2 2" xfId="17814"/>
    <cellStyle name="SAPBEXexcGood1 2 5 2 2 4" xfId="17815"/>
    <cellStyle name="SAPBEXexcGood1 2 5 2 2 4 2" xfId="17816"/>
    <cellStyle name="SAPBEXexcGood1 2 5 2 3" xfId="17817"/>
    <cellStyle name="SAPBEXexcGood1 2 5 2 3 2" xfId="17818"/>
    <cellStyle name="SAPBEXexcGood1 2 5 2 3 2 2" xfId="17819"/>
    <cellStyle name="SAPBEXexcGood1 2 5 2 3 3" xfId="17820"/>
    <cellStyle name="SAPBEXexcGood1 2 5 2 4" xfId="17821"/>
    <cellStyle name="SAPBEXexcGood1 2 5 2 4 2" xfId="17822"/>
    <cellStyle name="SAPBEXexcGood1 2 5 2 4 2 2" xfId="17823"/>
    <cellStyle name="SAPBEXexcGood1 2 5 2 5" xfId="17824"/>
    <cellStyle name="SAPBEXexcGood1 2 5 2 5 2" xfId="17825"/>
    <cellStyle name="SAPBEXexcGood1 2 5 20" xfId="17826"/>
    <cellStyle name="SAPBEXexcGood1 2 5 21" xfId="17827"/>
    <cellStyle name="SAPBEXexcGood1 2 5 22" xfId="17828"/>
    <cellStyle name="SAPBEXexcGood1 2 5 23" xfId="17829"/>
    <cellStyle name="SAPBEXexcGood1 2 5 24" xfId="17830"/>
    <cellStyle name="SAPBEXexcGood1 2 5 25" xfId="17831"/>
    <cellStyle name="SAPBEXexcGood1 2 5 26" xfId="17832"/>
    <cellStyle name="SAPBEXexcGood1 2 5 27" xfId="17833"/>
    <cellStyle name="SAPBEXexcGood1 2 5 3" xfId="17834"/>
    <cellStyle name="SAPBEXexcGood1 2 5 4" xfId="17835"/>
    <cellStyle name="SAPBEXexcGood1 2 5 5" xfId="17836"/>
    <cellStyle name="SAPBEXexcGood1 2 5 6" xfId="17837"/>
    <cellStyle name="SAPBEXexcGood1 2 5 7" xfId="17838"/>
    <cellStyle name="SAPBEXexcGood1 2 5 8" xfId="17839"/>
    <cellStyle name="SAPBEXexcGood1 2 5 9" xfId="17840"/>
    <cellStyle name="SAPBEXexcGood1 2 6" xfId="833"/>
    <cellStyle name="SAPBEXexcGood1 2 6 10" xfId="17841"/>
    <cellStyle name="SAPBEXexcGood1 2 6 11" xfId="17842"/>
    <cellStyle name="SAPBEXexcGood1 2 6 12" xfId="17843"/>
    <cellStyle name="SAPBEXexcGood1 2 6 13" xfId="17844"/>
    <cellStyle name="SAPBEXexcGood1 2 6 14" xfId="17845"/>
    <cellStyle name="SAPBEXexcGood1 2 6 15" xfId="17846"/>
    <cellStyle name="SAPBEXexcGood1 2 6 16" xfId="17847"/>
    <cellStyle name="SAPBEXexcGood1 2 6 17" xfId="17848"/>
    <cellStyle name="SAPBEXexcGood1 2 6 18" xfId="17849"/>
    <cellStyle name="SAPBEXexcGood1 2 6 19" xfId="17850"/>
    <cellStyle name="SAPBEXexcGood1 2 6 2" xfId="17851"/>
    <cellStyle name="SAPBEXexcGood1 2 6 2 2" xfId="17852"/>
    <cellStyle name="SAPBEXexcGood1 2 6 2 2 2" xfId="17853"/>
    <cellStyle name="SAPBEXexcGood1 2 6 2 2 2 2" xfId="17854"/>
    <cellStyle name="SAPBEXexcGood1 2 6 2 2 2 2 2" xfId="17855"/>
    <cellStyle name="SAPBEXexcGood1 2 6 2 2 2 3" xfId="17856"/>
    <cellStyle name="SAPBEXexcGood1 2 6 2 2 3" xfId="17857"/>
    <cellStyle name="SAPBEXexcGood1 2 6 2 2 3 2" xfId="17858"/>
    <cellStyle name="SAPBEXexcGood1 2 6 2 2 3 2 2" xfId="17859"/>
    <cellStyle name="SAPBEXexcGood1 2 6 2 2 4" xfId="17860"/>
    <cellStyle name="SAPBEXexcGood1 2 6 2 2 4 2" xfId="17861"/>
    <cellStyle name="SAPBEXexcGood1 2 6 2 3" xfId="17862"/>
    <cellStyle name="SAPBEXexcGood1 2 6 2 3 2" xfId="17863"/>
    <cellStyle name="SAPBEXexcGood1 2 6 2 3 2 2" xfId="17864"/>
    <cellStyle name="SAPBEXexcGood1 2 6 2 3 3" xfId="17865"/>
    <cellStyle name="SAPBEXexcGood1 2 6 2 4" xfId="17866"/>
    <cellStyle name="SAPBEXexcGood1 2 6 2 4 2" xfId="17867"/>
    <cellStyle name="SAPBEXexcGood1 2 6 2 4 2 2" xfId="17868"/>
    <cellStyle name="SAPBEXexcGood1 2 6 2 5" xfId="17869"/>
    <cellStyle name="SAPBEXexcGood1 2 6 2 5 2" xfId="17870"/>
    <cellStyle name="SAPBEXexcGood1 2 6 20" xfId="17871"/>
    <cellStyle name="SAPBEXexcGood1 2 6 21" xfId="17872"/>
    <cellStyle name="SAPBEXexcGood1 2 6 22" xfId="17873"/>
    <cellStyle name="SAPBEXexcGood1 2 6 23" xfId="17874"/>
    <cellStyle name="SAPBEXexcGood1 2 6 24" xfId="17875"/>
    <cellStyle name="SAPBEXexcGood1 2 6 25" xfId="17876"/>
    <cellStyle name="SAPBEXexcGood1 2 6 26" xfId="17877"/>
    <cellStyle name="SAPBEXexcGood1 2 6 27" xfId="17878"/>
    <cellStyle name="SAPBEXexcGood1 2 6 3" xfId="17879"/>
    <cellStyle name="SAPBEXexcGood1 2 6 4" xfId="17880"/>
    <cellStyle name="SAPBEXexcGood1 2 6 5" xfId="17881"/>
    <cellStyle name="SAPBEXexcGood1 2 6 6" xfId="17882"/>
    <cellStyle name="SAPBEXexcGood1 2 6 7" xfId="17883"/>
    <cellStyle name="SAPBEXexcGood1 2 6 8" xfId="17884"/>
    <cellStyle name="SAPBEXexcGood1 2 6 9" xfId="17885"/>
    <cellStyle name="SAPBEXexcGood1 2 7" xfId="17886"/>
    <cellStyle name="SAPBEXexcGood1 2 7 2" xfId="17887"/>
    <cellStyle name="SAPBEXexcGood1 2 7 2 2" xfId="17888"/>
    <cellStyle name="SAPBEXexcGood1 2 7 2 2 2" xfId="17889"/>
    <cellStyle name="SAPBEXexcGood1 2 7 2 2 2 2" xfId="17890"/>
    <cellStyle name="SAPBEXexcGood1 2 7 2 2 3" xfId="17891"/>
    <cellStyle name="SAPBEXexcGood1 2 7 2 3" xfId="17892"/>
    <cellStyle name="SAPBEXexcGood1 2 7 2 3 2" xfId="17893"/>
    <cellStyle name="SAPBEXexcGood1 2 7 2 3 2 2" xfId="17894"/>
    <cellStyle name="SAPBEXexcGood1 2 7 2 4" xfId="17895"/>
    <cellStyle name="SAPBEXexcGood1 2 7 2 4 2" xfId="17896"/>
    <cellStyle name="SAPBEXexcGood1 2 7 3" xfId="17897"/>
    <cellStyle name="SAPBEXexcGood1 2 7 3 2" xfId="17898"/>
    <cellStyle name="SAPBEXexcGood1 2 7 3 2 2" xfId="17899"/>
    <cellStyle name="SAPBEXexcGood1 2 7 3 3" xfId="17900"/>
    <cellStyle name="SAPBEXexcGood1 2 7 4" xfId="17901"/>
    <cellStyle name="SAPBEXexcGood1 2 7 4 2" xfId="17902"/>
    <cellStyle name="SAPBEXexcGood1 2 7 4 2 2" xfId="17903"/>
    <cellStyle name="SAPBEXexcGood1 2 7 5" xfId="17904"/>
    <cellStyle name="SAPBEXexcGood1 2 7 5 2" xfId="17905"/>
    <cellStyle name="SAPBEXexcGood1 2 8" xfId="17906"/>
    <cellStyle name="SAPBEXexcGood1 2 9" xfId="17907"/>
    <cellStyle name="SAPBEXexcGood1 20" xfId="17908"/>
    <cellStyle name="SAPBEXexcGood1 21" xfId="17909"/>
    <cellStyle name="SAPBEXexcGood1 22" xfId="17910"/>
    <cellStyle name="SAPBEXexcGood1 23" xfId="17911"/>
    <cellStyle name="SAPBEXexcGood1 24" xfId="17912"/>
    <cellStyle name="SAPBEXexcGood1 25" xfId="17913"/>
    <cellStyle name="SAPBEXexcGood1 26" xfId="17914"/>
    <cellStyle name="SAPBEXexcGood1 27" xfId="17915"/>
    <cellStyle name="SAPBEXexcGood1 28" xfId="17916"/>
    <cellStyle name="SAPBEXexcGood1 29" xfId="17917"/>
    <cellStyle name="SAPBEXexcGood1 3" xfId="475"/>
    <cellStyle name="SAPBEXexcGood1 3 10" xfId="17918"/>
    <cellStyle name="SAPBEXexcGood1 3 11" xfId="17919"/>
    <cellStyle name="SAPBEXexcGood1 3 12" xfId="17920"/>
    <cellStyle name="SAPBEXexcGood1 3 13" xfId="17921"/>
    <cellStyle name="SAPBEXexcGood1 3 14" xfId="17922"/>
    <cellStyle name="SAPBEXexcGood1 3 15" xfId="17923"/>
    <cellStyle name="SAPBEXexcGood1 3 16" xfId="17924"/>
    <cellStyle name="SAPBEXexcGood1 3 17" xfId="17925"/>
    <cellStyle name="SAPBEXexcGood1 3 18" xfId="17926"/>
    <cellStyle name="SAPBEXexcGood1 3 19" xfId="17927"/>
    <cellStyle name="SAPBEXexcGood1 3 2" xfId="834"/>
    <cellStyle name="SAPBEXexcGood1 3 2 10" xfId="17928"/>
    <cellStyle name="SAPBEXexcGood1 3 2 11" xfId="17929"/>
    <cellStyle name="SAPBEXexcGood1 3 2 12" xfId="17930"/>
    <cellStyle name="SAPBEXexcGood1 3 2 13" xfId="17931"/>
    <cellStyle name="SAPBEXexcGood1 3 2 14" xfId="17932"/>
    <cellStyle name="SAPBEXexcGood1 3 2 15" xfId="17933"/>
    <cellStyle name="SAPBEXexcGood1 3 2 16" xfId="17934"/>
    <cellStyle name="SAPBEXexcGood1 3 2 17" xfId="17935"/>
    <cellStyle name="SAPBEXexcGood1 3 2 18" xfId="17936"/>
    <cellStyle name="SAPBEXexcGood1 3 2 19" xfId="17937"/>
    <cellStyle name="SAPBEXexcGood1 3 2 2" xfId="17938"/>
    <cellStyle name="SAPBEXexcGood1 3 2 2 2" xfId="17939"/>
    <cellStyle name="SAPBEXexcGood1 3 2 2 2 2" xfId="17940"/>
    <cellStyle name="SAPBEXexcGood1 3 2 2 2 2 2" xfId="17941"/>
    <cellStyle name="SAPBEXexcGood1 3 2 2 2 2 2 2" xfId="17942"/>
    <cellStyle name="SAPBEXexcGood1 3 2 2 2 2 3" xfId="17943"/>
    <cellStyle name="SAPBEXexcGood1 3 2 2 2 3" xfId="17944"/>
    <cellStyle name="SAPBEXexcGood1 3 2 2 2 3 2" xfId="17945"/>
    <cellStyle name="SAPBEXexcGood1 3 2 2 2 3 2 2" xfId="17946"/>
    <cellStyle name="SAPBEXexcGood1 3 2 2 2 4" xfId="17947"/>
    <cellStyle name="SAPBEXexcGood1 3 2 2 2 4 2" xfId="17948"/>
    <cellStyle name="SAPBEXexcGood1 3 2 2 3" xfId="17949"/>
    <cellStyle name="SAPBEXexcGood1 3 2 2 3 2" xfId="17950"/>
    <cellStyle name="SAPBEXexcGood1 3 2 2 3 2 2" xfId="17951"/>
    <cellStyle name="SAPBEXexcGood1 3 2 2 3 3" xfId="17952"/>
    <cellStyle name="SAPBEXexcGood1 3 2 2 4" xfId="17953"/>
    <cellStyle name="SAPBEXexcGood1 3 2 2 4 2" xfId="17954"/>
    <cellStyle name="SAPBEXexcGood1 3 2 2 4 2 2" xfId="17955"/>
    <cellStyle name="SAPBEXexcGood1 3 2 2 5" xfId="17956"/>
    <cellStyle name="SAPBEXexcGood1 3 2 2 5 2" xfId="17957"/>
    <cellStyle name="SAPBEXexcGood1 3 2 20" xfId="17958"/>
    <cellStyle name="SAPBEXexcGood1 3 2 21" xfId="17959"/>
    <cellStyle name="SAPBEXexcGood1 3 2 22" xfId="17960"/>
    <cellStyle name="SAPBEXexcGood1 3 2 23" xfId="17961"/>
    <cellStyle name="SAPBEXexcGood1 3 2 24" xfId="17962"/>
    <cellStyle name="SAPBEXexcGood1 3 2 25" xfId="17963"/>
    <cellStyle name="SAPBEXexcGood1 3 2 26" xfId="17964"/>
    <cellStyle name="SAPBEXexcGood1 3 2 27" xfId="17965"/>
    <cellStyle name="SAPBEXexcGood1 3 2 3" xfId="17966"/>
    <cellStyle name="SAPBEXexcGood1 3 2 4" xfId="17967"/>
    <cellStyle name="SAPBEXexcGood1 3 2 5" xfId="17968"/>
    <cellStyle name="SAPBEXexcGood1 3 2 6" xfId="17969"/>
    <cellStyle name="SAPBEXexcGood1 3 2 7" xfId="17970"/>
    <cellStyle name="SAPBEXexcGood1 3 2 8" xfId="17971"/>
    <cellStyle name="SAPBEXexcGood1 3 2 9" xfId="17972"/>
    <cellStyle name="SAPBEXexcGood1 3 20" xfId="17973"/>
    <cellStyle name="SAPBEXexcGood1 3 21" xfId="17974"/>
    <cellStyle name="SAPBEXexcGood1 3 22" xfId="17975"/>
    <cellStyle name="SAPBEXexcGood1 3 23" xfId="17976"/>
    <cellStyle name="SAPBEXexcGood1 3 24" xfId="17977"/>
    <cellStyle name="SAPBEXexcGood1 3 25" xfId="17978"/>
    <cellStyle name="SAPBEXexcGood1 3 26" xfId="17979"/>
    <cellStyle name="SAPBEXexcGood1 3 27" xfId="17980"/>
    <cellStyle name="SAPBEXexcGood1 3 28" xfId="17981"/>
    <cellStyle name="SAPBEXexcGood1 3 29" xfId="17982"/>
    <cellStyle name="SAPBEXexcGood1 3 3" xfId="835"/>
    <cellStyle name="SAPBEXexcGood1 3 3 10" xfId="17983"/>
    <cellStyle name="SAPBEXexcGood1 3 3 11" xfId="17984"/>
    <cellStyle name="SAPBEXexcGood1 3 3 12" xfId="17985"/>
    <cellStyle name="SAPBEXexcGood1 3 3 13" xfId="17986"/>
    <cellStyle name="SAPBEXexcGood1 3 3 14" xfId="17987"/>
    <cellStyle name="SAPBEXexcGood1 3 3 15" xfId="17988"/>
    <cellStyle name="SAPBEXexcGood1 3 3 16" xfId="17989"/>
    <cellStyle name="SAPBEXexcGood1 3 3 17" xfId="17990"/>
    <cellStyle name="SAPBEXexcGood1 3 3 18" xfId="17991"/>
    <cellStyle name="SAPBEXexcGood1 3 3 19" xfId="17992"/>
    <cellStyle name="SAPBEXexcGood1 3 3 2" xfId="17993"/>
    <cellStyle name="SAPBEXexcGood1 3 3 2 2" xfId="17994"/>
    <cellStyle name="SAPBEXexcGood1 3 3 2 2 2" xfId="17995"/>
    <cellStyle name="SAPBEXexcGood1 3 3 2 2 2 2" xfId="17996"/>
    <cellStyle name="SAPBEXexcGood1 3 3 2 2 2 2 2" xfId="17997"/>
    <cellStyle name="SAPBEXexcGood1 3 3 2 2 2 3" xfId="17998"/>
    <cellStyle name="SAPBEXexcGood1 3 3 2 2 3" xfId="17999"/>
    <cellStyle name="SAPBEXexcGood1 3 3 2 2 3 2" xfId="18000"/>
    <cellStyle name="SAPBEXexcGood1 3 3 2 2 3 2 2" xfId="18001"/>
    <cellStyle name="SAPBEXexcGood1 3 3 2 2 4" xfId="18002"/>
    <cellStyle name="SAPBEXexcGood1 3 3 2 2 4 2" xfId="18003"/>
    <cellStyle name="SAPBEXexcGood1 3 3 2 3" xfId="18004"/>
    <cellStyle name="SAPBEXexcGood1 3 3 2 3 2" xfId="18005"/>
    <cellStyle name="SAPBEXexcGood1 3 3 2 3 2 2" xfId="18006"/>
    <cellStyle name="SAPBEXexcGood1 3 3 2 3 3" xfId="18007"/>
    <cellStyle name="SAPBEXexcGood1 3 3 2 4" xfId="18008"/>
    <cellStyle name="SAPBEXexcGood1 3 3 2 4 2" xfId="18009"/>
    <cellStyle name="SAPBEXexcGood1 3 3 2 4 2 2" xfId="18010"/>
    <cellStyle name="SAPBEXexcGood1 3 3 2 5" xfId="18011"/>
    <cellStyle name="SAPBEXexcGood1 3 3 2 5 2" xfId="18012"/>
    <cellStyle name="SAPBEXexcGood1 3 3 20" xfId="18013"/>
    <cellStyle name="SAPBEXexcGood1 3 3 21" xfId="18014"/>
    <cellStyle name="SAPBEXexcGood1 3 3 22" xfId="18015"/>
    <cellStyle name="SAPBEXexcGood1 3 3 23" xfId="18016"/>
    <cellStyle name="SAPBEXexcGood1 3 3 24" xfId="18017"/>
    <cellStyle name="SAPBEXexcGood1 3 3 25" xfId="18018"/>
    <cellStyle name="SAPBEXexcGood1 3 3 26" xfId="18019"/>
    <cellStyle name="SAPBEXexcGood1 3 3 27" xfId="18020"/>
    <cellStyle name="SAPBEXexcGood1 3 3 3" xfId="18021"/>
    <cellStyle name="SAPBEXexcGood1 3 3 4" xfId="18022"/>
    <cellStyle name="SAPBEXexcGood1 3 3 5" xfId="18023"/>
    <cellStyle name="SAPBEXexcGood1 3 3 6" xfId="18024"/>
    <cellStyle name="SAPBEXexcGood1 3 3 7" xfId="18025"/>
    <cellStyle name="SAPBEXexcGood1 3 3 8" xfId="18026"/>
    <cellStyle name="SAPBEXexcGood1 3 3 9" xfId="18027"/>
    <cellStyle name="SAPBEXexcGood1 3 30" xfId="18028"/>
    <cellStyle name="SAPBEXexcGood1 3 31" xfId="18029"/>
    <cellStyle name="SAPBEXexcGood1 3 32" xfId="18030"/>
    <cellStyle name="SAPBEXexcGood1 3 4" xfId="836"/>
    <cellStyle name="SAPBEXexcGood1 3 4 10" xfId="18031"/>
    <cellStyle name="SAPBEXexcGood1 3 4 11" xfId="18032"/>
    <cellStyle name="SAPBEXexcGood1 3 4 12" xfId="18033"/>
    <cellStyle name="SAPBEXexcGood1 3 4 13" xfId="18034"/>
    <cellStyle name="SAPBEXexcGood1 3 4 14" xfId="18035"/>
    <cellStyle name="SAPBEXexcGood1 3 4 15" xfId="18036"/>
    <cellStyle name="SAPBEXexcGood1 3 4 16" xfId="18037"/>
    <cellStyle name="SAPBEXexcGood1 3 4 17" xfId="18038"/>
    <cellStyle name="SAPBEXexcGood1 3 4 18" xfId="18039"/>
    <cellStyle name="SAPBEXexcGood1 3 4 19" xfId="18040"/>
    <cellStyle name="SAPBEXexcGood1 3 4 2" xfId="18041"/>
    <cellStyle name="SAPBEXexcGood1 3 4 2 2" xfId="18042"/>
    <cellStyle name="SAPBEXexcGood1 3 4 2 2 2" xfId="18043"/>
    <cellStyle name="SAPBEXexcGood1 3 4 2 2 2 2" xfId="18044"/>
    <cellStyle name="SAPBEXexcGood1 3 4 2 2 2 2 2" xfId="18045"/>
    <cellStyle name="SAPBEXexcGood1 3 4 2 2 2 3" xfId="18046"/>
    <cellStyle name="SAPBEXexcGood1 3 4 2 2 3" xfId="18047"/>
    <cellStyle name="SAPBEXexcGood1 3 4 2 2 3 2" xfId="18048"/>
    <cellStyle name="SAPBEXexcGood1 3 4 2 2 3 2 2" xfId="18049"/>
    <cellStyle name="SAPBEXexcGood1 3 4 2 2 4" xfId="18050"/>
    <cellStyle name="SAPBEXexcGood1 3 4 2 2 4 2" xfId="18051"/>
    <cellStyle name="SAPBEXexcGood1 3 4 2 3" xfId="18052"/>
    <cellStyle name="SAPBEXexcGood1 3 4 2 3 2" xfId="18053"/>
    <cellStyle name="SAPBEXexcGood1 3 4 2 3 2 2" xfId="18054"/>
    <cellStyle name="SAPBEXexcGood1 3 4 2 3 3" xfId="18055"/>
    <cellStyle name="SAPBEXexcGood1 3 4 2 4" xfId="18056"/>
    <cellStyle name="SAPBEXexcGood1 3 4 2 4 2" xfId="18057"/>
    <cellStyle name="SAPBEXexcGood1 3 4 2 4 2 2" xfId="18058"/>
    <cellStyle name="SAPBEXexcGood1 3 4 2 5" xfId="18059"/>
    <cellStyle name="SAPBEXexcGood1 3 4 2 5 2" xfId="18060"/>
    <cellStyle name="SAPBEXexcGood1 3 4 20" xfId="18061"/>
    <cellStyle name="SAPBEXexcGood1 3 4 21" xfId="18062"/>
    <cellStyle name="SAPBEXexcGood1 3 4 22" xfId="18063"/>
    <cellStyle name="SAPBEXexcGood1 3 4 23" xfId="18064"/>
    <cellStyle name="SAPBEXexcGood1 3 4 24" xfId="18065"/>
    <cellStyle name="SAPBEXexcGood1 3 4 25" xfId="18066"/>
    <cellStyle name="SAPBEXexcGood1 3 4 26" xfId="18067"/>
    <cellStyle name="SAPBEXexcGood1 3 4 27" xfId="18068"/>
    <cellStyle name="SAPBEXexcGood1 3 4 3" xfId="18069"/>
    <cellStyle name="SAPBEXexcGood1 3 4 4" xfId="18070"/>
    <cellStyle name="SAPBEXexcGood1 3 4 5" xfId="18071"/>
    <cellStyle name="SAPBEXexcGood1 3 4 6" xfId="18072"/>
    <cellStyle name="SAPBEXexcGood1 3 4 7" xfId="18073"/>
    <cellStyle name="SAPBEXexcGood1 3 4 8" xfId="18074"/>
    <cellStyle name="SAPBEXexcGood1 3 4 9" xfId="18075"/>
    <cellStyle name="SAPBEXexcGood1 3 5" xfId="837"/>
    <cellStyle name="SAPBEXexcGood1 3 5 10" xfId="18076"/>
    <cellStyle name="SAPBEXexcGood1 3 5 11" xfId="18077"/>
    <cellStyle name="SAPBEXexcGood1 3 5 12" xfId="18078"/>
    <cellStyle name="SAPBEXexcGood1 3 5 13" xfId="18079"/>
    <cellStyle name="SAPBEXexcGood1 3 5 14" xfId="18080"/>
    <cellStyle name="SAPBEXexcGood1 3 5 15" xfId="18081"/>
    <cellStyle name="SAPBEXexcGood1 3 5 16" xfId="18082"/>
    <cellStyle name="SAPBEXexcGood1 3 5 17" xfId="18083"/>
    <cellStyle name="SAPBEXexcGood1 3 5 18" xfId="18084"/>
    <cellStyle name="SAPBEXexcGood1 3 5 19" xfId="18085"/>
    <cellStyle name="SAPBEXexcGood1 3 5 2" xfId="18086"/>
    <cellStyle name="SAPBEXexcGood1 3 5 2 2" xfId="18087"/>
    <cellStyle name="SAPBEXexcGood1 3 5 2 2 2" xfId="18088"/>
    <cellStyle name="SAPBEXexcGood1 3 5 2 2 2 2" xfId="18089"/>
    <cellStyle name="SAPBEXexcGood1 3 5 2 2 2 2 2" xfId="18090"/>
    <cellStyle name="SAPBEXexcGood1 3 5 2 2 2 3" xfId="18091"/>
    <cellStyle name="SAPBEXexcGood1 3 5 2 2 3" xfId="18092"/>
    <cellStyle name="SAPBEXexcGood1 3 5 2 2 3 2" xfId="18093"/>
    <cellStyle name="SAPBEXexcGood1 3 5 2 2 3 2 2" xfId="18094"/>
    <cellStyle name="SAPBEXexcGood1 3 5 2 2 4" xfId="18095"/>
    <cellStyle name="SAPBEXexcGood1 3 5 2 2 4 2" xfId="18096"/>
    <cellStyle name="SAPBEXexcGood1 3 5 2 3" xfId="18097"/>
    <cellStyle name="SAPBEXexcGood1 3 5 2 3 2" xfId="18098"/>
    <cellStyle name="SAPBEXexcGood1 3 5 2 3 2 2" xfId="18099"/>
    <cellStyle name="SAPBEXexcGood1 3 5 2 3 3" xfId="18100"/>
    <cellStyle name="SAPBEXexcGood1 3 5 2 4" xfId="18101"/>
    <cellStyle name="SAPBEXexcGood1 3 5 2 4 2" xfId="18102"/>
    <cellStyle name="SAPBEXexcGood1 3 5 2 4 2 2" xfId="18103"/>
    <cellStyle name="SAPBEXexcGood1 3 5 2 5" xfId="18104"/>
    <cellStyle name="SAPBEXexcGood1 3 5 2 5 2" xfId="18105"/>
    <cellStyle name="SAPBEXexcGood1 3 5 20" xfId="18106"/>
    <cellStyle name="SAPBEXexcGood1 3 5 21" xfId="18107"/>
    <cellStyle name="SAPBEXexcGood1 3 5 22" xfId="18108"/>
    <cellStyle name="SAPBEXexcGood1 3 5 23" xfId="18109"/>
    <cellStyle name="SAPBEXexcGood1 3 5 24" xfId="18110"/>
    <cellStyle name="SAPBEXexcGood1 3 5 25" xfId="18111"/>
    <cellStyle name="SAPBEXexcGood1 3 5 26" xfId="18112"/>
    <cellStyle name="SAPBEXexcGood1 3 5 27" xfId="18113"/>
    <cellStyle name="SAPBEXexcGood1 3 5 3" xfId="18114"/>
    <cellStyle name="SAPBEXexcGood1 3 5 4" xfId="18115"/>
    <cellStyle name="SAPBEXexcGood1 3 5 5" xfId="18116"/>
    <cellStyle name="SAPBEXexcGood1 3 5 6" xfId="18117"/>
    <cellStyle name="SAPBEXexcGood1 3 5 7" xfId="18118"/>
    <cellStyle name="SAPBEXexcGood1 3 5 8" xfId="18119"/>
    <cellStyle name="SAPBEXexcGood1 3 5 9" xfId="18120"/>
    <cellStyle name="SAPBEXexcGood1 3 6" xfId="838"/>
    <cellStyle name="SAPBEXexcGood1 3 6 10" xfId="18121"/>
    <cellStyle name="SAPBEXexcGood1 3 6 11" xfId="18122"/>
    <cellStyle name="SAPBEXexcGood1 3 6 12" xfId="18123"/>
    <cellStyle name="SAPBEXexcGood1 3 6 13" xfId="18124"/>
    <cellStyle name="SAPBEXexcGood1 3 6 14" xfId="18125"/>
    <cellStyle name="SAPBEXexcGood1 3 6 15" xfId="18126"/>
    <cellStyle name="SAPBEXexcGood1 3 6 16" xfId="18127"/>
    <cellStyle name="SAPBEXexcGood1 3 6 17" xfId="18128"/>
    <cellStyle name="SAPBEXexcGood1 3 6 18" xfId="18129"/>
    <cellStyle name="SAPBEXexcGood1 3 6 19" xfId="18130"/>
    <cellStyle name="SAPBEXexcGood1 3 6 2" xfId="18131"/>
    <cellStyle name="SAPBEXexcGood1 3 6 2 2" xfId="18132"/>
    <cellStyle name="SAPBEXexcGood1 3 6 2 2 2" xfId="18133"/>
    <cellStyle name="SAPBEXexcGood1 3 6 2 2 2 2" xfId="18134"/>
    <cellStyle name="SAPBEXexcGood1 3 6 2 2 2 2 2" xfId="18135"/>
    <cellStyle name="SAPBEXexcGood1 3 6 2 2 2 3" xfId="18136"/>
    <cellStyle name="SAPBEXexcGood1 3 6 2 2 3" xfId="18137"/>
    <cellStyle name="SAPBEXexcGood1 3 6 2 2 3 2" xfId="18138"/>
    <cellStyle name="SAPBEXexcGood1 3 6 2 2 3 2 2" xfId="18139"/>
    <cellStyle name="SAPBEXexcGood1 3 6 2 2 4" xfId="18140"/>
    <cellStyle name="SAPBEXexcGood1 3 6 2 2 4 2" xfId="18141"/>
    <cellStyle name="SAPBEXexcGood1 3 6 2 3" xfId="18142"/>
    <cellStyle name="SAPBEXexcGood1 3 6 2 3 2" xfId="18143"/>
    <cellStyle name="SAPBEXexcGood1 3 6 2 3 2 2" xfId="18144"/>
    <cellStyle name="SAPBEXexcGood1 3 6 2 3 3" xfId="18145"/>
    <cellStyle name="SAPBEXexcGood1 3 6 2 4" xfId="18146"/>
    <cellStyle name="SAPBEXexcGood1 3 6 2 4 2" xfId="18147"/>
    <cellStyle name="SAPBEXexcGood1 3 6 2 4 2 2" xfId="18148"/>
    <cellStyle name="SAPBEXexcGood1 3 6 2 5" xfId="18149"/>
    <cellStyle name="SAPBEXexcGood1 3 6 2 5 2" xfId="18150"/>
    <cellStyle name="SAPBEXexcGood1 3 6 20" xfId="18151"/>
    <cellStyle name="SAPBEXexcGood1 3 6 21" xfId="18152"/>
    <cellStyle name="SAPBEXexcGood1 3 6 22" xfId="18153"/>
    <cellStyle name="SAPBEXexcGood1 3 6 23" xfId="18154"/>
    <cellStyle name="SAPBEXexcGood1 3 6 24" xfId="18155"/>
    <cellStyle name="SAPBEXexcGood1 3 6 25" xfId="18156"/>
    <cellStyle name="SAPBEXexcGood1 3 6 26" xfId="18157"/>
    <cellStyle name="SAPBEXexcGood1 3 6 27" xfId="18158"/>
    <cellStyle name="SAPBEXexcGood1 3 6 3" xfId="18159"/>
    <cellStyle name="SAPBEXexcGood1 3 6 4" xfId="18160"/>
    <cellStyle name="SAPBEXexcGood1 3 6 5" xfId="18161"/>
    <cellStyle name="SAPBEXexcGood1 3 6 6" xfId="18162"/>
    <cellStyle name="SAPBEXexcGood1 3 6 7" xfId="18163"/>
    <cellStyle name="SAPBEXexcGood1 3 6 8" xfId="18164"/>
    <cellStyle name="SAPBEXexcGood1 3 6 9" xfId="18165"/>
    <cellStyle name="SAPBEXexcGood1 3 7" xfId="18166"/>
    <cellStyle name="SAPBEXexcGood1 3 7 2" xfId="18167"/>
    <cellStyle name="SAPBEXexcGood1 3 7 2 2" xfId="18168"/>
    <cellStyle name="SAPBEXexcGood1 3 7 2 2 2" xfId="18169"/>
    <cellStyle name="SAPBEXexcGood1 3 7 2 2 2 2" xfId="18170"/>
    <cellStyle name="SAPBEXexcGood1 3 7 2 2 3" xfId="18171"/>
    <cellStyle name="SAPBEXexcGood1 3 7 2 3" xfId="18172"/>
    <cellStyle name="SAPBEXexcGood1 3 7 2 3 2" xfId="18173"/>
    <cellStyle name="SAPBEXexcGood1 3 7 2 3 2 2" xfId="18174"/>
    <cellStyle name="SAPBEXexcGood1 3 7 2 4" xfId="18175"/>
    <cellStyle name="SAPBEXexcGood1 3 7 2 4 2" xfId="18176"/>
    <cellStyle name="SAPBEXexcGood1 3 7 3" xfId="18177"/>
    <cellStyle name="SAPBEXexcGood1 3 7 3 2" xfId="18178"/>
    <cellStyle name="SAPBEXexcGood1 3 7 3 2 2" xfId="18179"/>
    <cellStyle name="SAPBEXexcGood1 3 7 3 3" xfId="18180"/>
    <cellStyle name="SAPBEXexcGood1 3 7 4" xfId="18181"/>
    <cellStyle name="SAPBEXexcGood1 3 7 4 2" xfId="18182"/>
    <cellStyle name="SAPBEXexcGood1 3 7 4 2 2" xfId="18183"/>
    <cellStyle name="SAPBEXexcGood1 3 7 5" xfId="18184"/>
    <cellStyle name="SAPBEXexcGood1 3 7 5 2" xfId="18185"/>
    <cellStyle name="SAPBEXexcGood1 3 8" xfId="18186"/>
    <cellStyle name="SAPBEXexcGood1 3 9" xfId="18187"/>
    <cellStyle name="SAPBEXexcGood1 30" xfId="18188"/>
    <cellStyle name="SAPBEXexcGood1 31" xfId="18189"/>
    <cellStyle name="SAPBEXexcGood1 32" xfId="18190"/>
    <cellStyle name="SAPBEXexcGood1 33" xfId="18191"/>
    <cellStyle name="SAPBEXexcGood1 34" xfId="18192"/>
    <cellStyle name="SAPBEXexcGood1 35" xfId="18193"/>
    <cellStyle name="SAPBEXexcGood1 4" xfId="839"/>
    <cellStyle name="SAPBEXexcGood1 4 10" xfId="18194"/>
    <cellStyle name="SAPBEXexcGood1 4 11" xfId="18195"/>
    <cellStyle name="SAPBEXexcGood1 4 12" xfId="18196"/>
    <cellStyle name="SAPBEXexcGood1 4 13" xfId="18197"/>
    <cellStyle name="SAPBEXexcGood1 4 14" xfId="18198"/>
    <cellStyle name="SAPBEXexcGood1 4 15" xfId="18199"/>
    <cellStyle name="SAPBEXexcGood1 4 16" xfId="18200"/>
    <cellStyle name="SAPBEXexcGood1 4 17" xfId="18201"/>
    <cellStyle name="SAPBEXexcGood1 4 18" xfId="18202"/>
    <cellStyle name="SAPBEXexcGood1 4 19" xfId="18203"/>
    <cellStyle name="SAPBEXexcGood1 4 2" xfId="18204"/>
    <cellStyle name="SAPBEXexcGood1 4 2 2" xfId="18205"/>
    <cellStyle name="SAPBEXexcGood1 4 2 2 2" xfId="18206"/>
    <cellStyle name="SAPBEXexcGood1 4 2 2 2 2" xfId="18207"/>
    <cellStyle name="SAPBEXexcGood1 4 2 2 2 2 2" xfId="18208"/>
    <cellStyle name="SAPBEXexcGood1 4 2 2 2 3" xfId="18209"/>
    <cellStyle name="SAPBEXexcGood1 4 2 2 3" xfId="18210"/>
    <cellStyle name="SAPBEXexcGood1 4 2 2 3 2" xfId="18211"/>
    <cellStyle name="SAPBEXexcGood1 4 2 2 3 2 2" xfId="18212"/>
    <cellStyle name="SAPBEXexcGood1 4 2 2 4" xfId="18213"/>
    <cellStyle name="SAPBEXexcGood1 4 2 2 4 2" xfId="18214"/>
    <cellStyle name="SAPBEXexcGood1 4 2 3" xfId="18215"/>
    <cellStyle name="SAPBEXexcGood1 4 2 3 2" xfId="18216"/>
    <cellStyle name="SAPBEXexcGood1 4 2 3 2 2" xfId="18217"/>
    <cellStyle name="SAPBEXexcGood1 4 2 3 3" xfId="18218"/>
    <cellStyle name="SAPBEXexcGood1 4 2 4" xfId="18219"/>
    <cellStyle name="SAPBEXexcGood1 4 2 4 2" xfId="18220"/>
    <cellStyle name="SAPBEXexcGood1 4 2 4 2 2" xfId="18221"/>
    <cellStyle name="SAPBEXexcGood1 4 2 5" xfId="18222"/>
    <cellStyle name="SAPBEXexcGood1 4 2 5 2" xfId="18223"/>
    <cellStyle name="SAPBEXexcGood1 4 20" xfId="18224"/>
    <cellStyle name="SAPBEXexcGood1 4 21" xfId="18225"/>
    <cellStyle name="SAPBEXexcGood1 4 22" xfId="18226"/>
    <cellStyle name="SAPBEXexcGood1 4 23" xfId="18227"/>
    <cellStyle name="SAPBEXexcGood1 4 24" xfId="18228"/>
    <cellStyle name="SAPBEXexcGood1 4 25" xfId="18229"/>
    <cellStyle name="SAPBEXexcGood1 4 26" xfId="18230"/>
    <cellStyle name="SAPBEXexcGood1 4 27" xfId="18231"/>
    <cellStyle name="SAPBEXexcGood1 4 3" xfId="18232"/>
    <cellStyle name="SAPBEXexcGood1 4 4" xfId="18233"/>
    <cellStyle name="SAPBEXexcGood1 4 5" xfId="18234"/>
    <cellStyle name="SAPBEXexcGood1 4 6" xfId="18235"/>
    <cellStyle name="SAPBEXexcGood1 4 7" xfId="18236"/>
    <cellStyle name="SAPBEXexcGood1 4 8" xfId="18237"/>
    <cellStyle name="SAPBEXexcGood1 4 9" xfId="18238"/>
    <cellStyle name="SAPBEXexcGood1 5" xfId="840"/>
    <cellStyle name="SAPBEXexcGood1 5 10" xfId="18239"/>
    <cellStyle name="SAPBEXexcGood1 5 11" xfId="18240"/>
    <cellStyle name="SAPBEXexcGood1 5 12" xfId="18241"/>
    <cellStyle name="SAPBEXexcGood1 5 13" xfId="18242"/>
    <cellStyle name="SAPBEXexcGood1 5 14" xfId="18243"/>
    <cellStyle name="SAPBEXexcGood1 5 15" xfId="18244"/>
    <cellStyle name="SAPBEXexcGood1 5 16" xfId="18245"/>
    <cellStyle name="SAPBEXexcGood1 5 17" xfId="18246"/>
    <cellStyle name="SAPBEXexcGood1 5 18" xfId="18247"/>
    <cellStyle name="SAPBEXexcGood1 5 19" xfId="18248"/>
    <cellStyle name="SAPBEXexcGood1 5 2" xfId="18249"/>
    <cellStyle name="SAPBEXexcGood1 5 2 2" xfId="18250"/>
    <cellStyle name="SAPBEXexcGood1 5 2 2 2" xfId="18251"/>
    <cellStyle name="SAPBEXexcGood1 5 2 2 2 2" xfId="18252"/>
    <cellStyle name="SAPBEXexcGood1 5 2 2 2 2 2" xfId="18253"/>
    <cellStyle name="SAPBEXexcGood1 5 2 2 2 3" xfId="18254"/>
    <cellStyle name="SAPBEXexcGood1 5 2 2 3" xfId="18255"/>
    <cellStyle name="SAPBEXexcGood1 5 2 2 3 2" xfId="18256"/>
    <cellStyle name="SAPBEXexcGood1 5 2 2 3 2 2" xfId="18257"/>
    <cellStyle name="SAPBEXexcGood1 5 2 2 4" xfId="18258"/>
    <cellStyle name="SAPBEXexcGood1 5 2 2 4 2" xfId="18259"/>
    <cellStyle name="SAPBEXexcGood1 5 2 3" xfId="18260"/>
    <cellStyle name="SAPBEXexcGood1 5 2 3 2" xfId="18261"/>
    <cellStyle name="SAPBEXexcGood1 5 2 3 2 2" xfId="18262"/>
    <cellStyle name="SAPBEXexcGood1 5 2 3 3" xfId="18263"/>
    <cellStyle name="SAPBEXexcGood1 5 2 4" xfId="18264"/>
    <cellStyle name="SAPBEXexcGood1 5 2 4 2" xfId="18265"/>
    <cellStyle name="SAPBEXexcGood1 5 2 4 2 2" xfId="18266"/>
    <cellStyle name="SAPBEXexcGood1 5 2 5" xfId="18267"/>
    <cellStyle name="SAPBEXexcGood1 5 2 5 2" xfId="18268"/>
    <cellStyle name="SAPBEXexcGood1 5 20" xfId="18269"/>
    <cellStyle name="SAPBEXexcGood1 5 21" xfId="18270"/>
    <cellStyle name="SAPBEXexcGood1 5 22" xfId="18271"/>
    <cellStyle name="SAPBEXexcGood1 5 23" xfId="18272"/>
    <cellStyle name="SAPBEXexcGood1 5 24" xfId="18273"/>
    <cellStyle name="SAPBEXexcGood1 5 25" xfId="18274"/>
    <cellStyle name="SAPBEXexcGood1 5 26" xfId="18275"/>
    <cellStyle name="SAPBEXexcGood1 5 27" xfId="18276"/>
    <cellStyle name="SAPBEXexcGood1 5 3" xfId="18277"/>
    <cellStyle name="SAPBEXexcGood1 5 4" xfId="18278"/>
    <cellStyle name="SAPBEXexcGood1 5 5" xfId="18279"/>
    <cellStyle name="SAPBEXexcGood1 5 6" xfId="18280"/>
    <cellStyle name="SAPBEXexcGood1 5 7" xfId="18281"/>
    <cellStyle name="SAPBEXexcGood1 5 8" xfId="18282"/>
    <cellStyle name="SAPBEXexcGood1 5 9" xfId="18283"/>
    <cellStyle name="SAPBEXexcGood1 6" xfId="841"/>
    <cellStyle name="SAPBEXexcGood1 6 10" xfId="18284"/>
    <cellStyle name="SAPBEXexcGood1 6 11" xfId="18285"/>
    <cellStyle name="SAPBEXexcGood1 6 12" xfId="18286"/>
    <cellStyle name="SAPBEXexcGood1 6 13" xfId="18287"/>
    <cellStyle name="SAPBEXexcGood1 6 14" xfId="18288"/>
    <cellStyle name="SAPBEXexcGood1 6 15" xfId="18289"/>
    <cellStyle name="SAPBEXexcGood1 6 16" xfId="18290"/>
    <cellStyle name="SAPBEXexcGood1 6 17" xfId="18291"/>
    <cellStyle name="SAPBEXexcGood1 6 18" xfId="18292"/>
    <cellStyle name="SAPBEXexcGood1 6 19" xfId="18293"/>
    <cellStyle name="SAPBEXexcGood1 6 2" xfId="18294"/>
    <cellStyle name="SAPBEXexcGood1 6 2 2" xfId="18295"/>
    <cellStyle name="SAPBEXexcGood1 6 2 2 2" xfId="18296"/>
    <cellStyle name="SAPBEXexcGood1 6 2 2 2 2" xfId="18297"/>
    <cellStyle name="SAPBEXexcGood1 6 2 2 2 2 2" xfId="18298"/>
    <cellStyle name="SAPBEXexcGood1 6 2 2 2 3" xfId="18299"/>
    <cellStyle name="SAPBEXexcGood1 6 2 2 3" xfId="18300"/>
    <cellStyle name="SAPBEXexcGood1 6 2 2 3 2" xfId="18301"/>
    <cellStyle name="SAPBEXexcGood1 6 2 2 3 2 2" xfId="18302"/>
    <cellStyle name="SAPBEXexcGood1 6 2 2 4" xfId="18303"/>
    <cellStyle name="SAPBEXexcGood1 6 2 2 4 2" xfId="18304"/>
    <cellStyle name="SAPBEXexcGood1 6 2 3" xfId="18305"/>
    <cellStyle name="SAPBEXexcGood1 6 2 3 2" xfId="18306"/>
    <cellStyle name="SAPBEXexcGood1 6 2 3 2 2" xfId="18307"/>
    <cellStyle name="SAPBEXexcGood1 6 2 3 3" xfId="18308"/>
    <cellStyle name="SAPBEXexcGood1 6 2 4" xfId="18309"/>
    <cellStyle name="SAPBEXexcGood1 6 2 4 2" xfId="18310"/>
    <cellStyle name="SAPBEXexcGood1 6 2 4 2 2" xfId="18311"/>
    <cellStyle name="SAPBEXexcGood1 6 2 5" xfId="18312"/>
    <cellStyle name="SAPBEXexcGood1 6 2 5 2" xfId="18313"/>
    <cellStyle name="SAPBEXexcGood1 6 20" xfId="18314"/>
    <cellStyle name="SAPBEXexcGood1 6 21" xfId="18315"/>
    <cellStyle name="SAPBEXexcGood1 6 22" xfId="18316"/>
    <cellStyle name="SAPBEXexcGood1 6 23" xfId="18317"/>
    <cellStyle name="SAPBEXexcGood1 6 24" xfId="18318"/>
    <cellStyle name="SAPBEXexcGood1 6 25" xfId="18319"/>
    <cellStyle name="SAPBEXexcGood1 6 26" xfId="18320"/>
    <cellStyle name="SAPBEXexcGood1 6 27" xfId="18321"/>
    <cellStyle name="SAPBEXexcGood1 6 3" xfId="18322"/>
    <cellStyle name="SAPBEXexcGood1 6 4" xfId="18323"/>
    <cellStyle name="SAPBEXexcGood1 6 5" xfId="18324"/>
    <cellStyle name="SAPBEXexcGood1 6 6" xfId="18325"/>
    <cellStyle name="SAPBEXexcGood1 6 7" xfId="18326"/>
    <cellStyle name="SAPBEXexcGood1 6 8" xfId="18327"/>
    <cellStyle name="SAPBEXexcGood1 6 9" xfId="18328"/>
    <cellStyle name="SAPBEXexcGood1 7" xfId="842"/>
    <cellStyle name="SAPBEXexcGood1 7 10" xfId="18329"/>
    <cellStyle name="SAPBEXexcGood1 7 11" xfId="18330"/>
    <cellStyle name="SAPBEXexcGood1 7 12" xfId="18331"/>
    <cellStyle name="SAPBEXexcGood1 7 13" xfId="18332"/>
    <cellStyle name="SAPBEXexcGood1 7 14" xfId="18333"/>
    <cellStyle name="SAPBEXexcGood1 7 15" xfId="18334"/>
    <cellStyle name="SAPBEXexcGood1 7 16" xfId="18335"/>
    <cellStyle name="SAPBEXexcGood1 7 17" xfId="18336"/>
    <cellStyle name="SAPBEXexcGood1 7 18" xfId="18337"/>
    <cellStyle name="SAPBEXexcGood1 7 19" xfId="18338"/>
    <cellStyle name="SAPBEXexcGood1 7 2" xfId="18339"/>
    <cellStyle name="SAPBEXexcGood1 7 2 2" xfId="18340"/>
    <cellStyle name="SAPBEXexcGood1 7 2 2 2" xfId="18341"/>
    <cellStyle name="SAPBEXexcGood1 7 2 2 2 2" xfId="18342"/>
    <cellStyle name="SAPBEXexcGood1 7 2 2 2 2 2" xfId="18343"/>
    <cellStyle name="SAPBEXexcGood1 7 2 2 2 3" xfId="18344"/>
    <cellStyle name="SAPBEXexcGood1 7 2 2 3" xfId="18345"/>
    <cellStyle name="SAPBEXexcGood1 7 2 2 3 2" xfId="18346"/>
    <cellStyle name="SAPBEXexcGood1 7 2 2 3 2 2" xfId="18347"/>
    <cellStyle name="SAPBEXexcGood1 7 2 2 4" xfId="18348"/>
    <cellStyle name="SAPBEXexcGood1 7 2 2 4 2" xfId="18349"/>
    <cellStyle name="SAPBEXexcGood1 7 2 3" xfId="18350"/>
    <cellStyle name="SAPBEXexcGood1 7 2 3 2" xfId="18351"/>
    <cellStyle name="SAPBEXexcGood1 7 2 3 2 2" xfId="18352"/>
    <cellStyle name="SAPBEXexcGood1 7 2 3 3" xfId="18353"/>
    <cellStyle name="SAPBEXexcGood1 7 2 4" xfId="18354"/>
    <cellStyle name="SAPBEXexcGood1 7 2 4 2" xfId="18355"/>
    <cellStyle name="SAPBEXexcGood1 7 2 4 2 2" xfId="18356"/>
    <cellStyle name="SAPBEXexcGood1 7 2 5" xfId="18357"/>
    <cellStyle name="SAPBEXexcGood1 7 2 5 2" xfId="18358"/>
    <cellStyle name="SAPBEXexcGood1 7 20" xfId="18359"/>
    <cellStyle name="SAPBEXexcGood1 7 21" xfId="18360"/>
    <cellStyle name="SAPBEXexcGood1 7 22" xfId="18361"/>
    <cellStyle name="SAPBEXexcGood1 7 23" xfId="18362"/>
    <cellStyle name="SAPBEXexcGood1 7 24" xfId="18363"/>
    <cellStyle name="SAPBEXexcGood1 7 25" xfId="18364"/>
    <cellStyle name="SAPBEXexcGood1 7 26" xfId="18365"/>
    <cellStyle name="SAPBEXexcGood1 7 27" xfId="18366"/>
    <cellStyle name="SAPBEXexcGood1 7 3" xfId="18367"/>
    <cellStyle name="SAPBEXexcGood1 7 4" xfId="18368"/>
    <cellStyle name="SAPBEXexcGood1 7 5" xfId="18369"/>
    <cellStyle name="SAPBEXexcGood1 7 6" xfId="18370"/>
    <cellStyle name="SAPBEXexcGood1 7 7" xfId="18371"/>
    <cellStyle name="SAPBEXexcGood1 7 8" xfId="18372"/>
    <cellStyle name="SAPBEXexcGood1 7 9" xfId="18373"/>
    <cellStyle name="SAPBEXexcGood1 8" xfId="824"/>
    <cellStyle name="SAPBEXexcGood1 8 10" xfId="18374"/>
    <cellStyle name="SAPBEXexcGood1 8 11" xfId="18375"/>
    <cellStyle name="SAPBEXexcGood1 8 12" xfId="18376"/>
    <cellStyle name="SAPBEXexcGood1 8 13" xfId="18377"/>
    <cellStyle name="SAPBEXexcGood1 8 14" xfId="18378"/>
    <cellStyle name="SAPBEXexcGood1 8 15" xfId="18379"/>
    <cellStyle name="SAPBEXexcGood1 8 16" xfId="18380"/>
    <cellStyle name="SAPBEXexcGood1 8 17" xfId="18381"/>
    <cellStyle name="SAPBEXexcGood1 8 18" xfId="18382"/>
    <cellStyle name="SAPBEXexcGood1 8 19" xfId="18383"/>
    <cellStyle name="SAPBEXexcGood1 8 2" xfId="18384"/>
    <cellStyle name="SAPBEXexcGood1 8 2 2" xfId="18385"/>
    <cellStyle name="SAPBEXexcGood1 8 2 2 2" xfId="18386"/>
    <cellStyle name="SAPBEXexcGood1 8 2 2 2 2" xfId="18387"/>
    <cellStyle name="SAPBEXexcGood1 8 2 2 2 2 2" xfId="18388"/>
    <cellStyle name="SAPBEXexcGood1 8 2 2 2 3" xfId="18389"/>
    <cellStyle name="SAPBEXexcGood1 8 2 2 3" xfId="18390"/>
    <cellStyle name="SAPBEXexcGood1 8 2 2 3 2" xfId="18391"/>
    <cellStyle name="SAPBEXexcGood1 8 2 2 3 2 2" xfId="18392"/>
    <cellStyle name="SAPBEXexcGood1 8 2 2 4" xfId="18393"/>
    <cellStyle name="SAPBEXexcGood1 8 2 2 4 2" xfId="18394"/>
    <cellStyle name="SAPBEXexcGood1 8 2 3" xfId="18395"/>
    <cellStyle name="SAPBEXexcGood1 8 2 3 2" xfId="18396"/>
    <cellStyle name="SAPBEXexcGood1 8 2 3 2 2" xfId="18397"/>
    <cellStyle name="SAPBEXexcGood1 8 2 3 3" xfId="18398"/>
    <cellStyle name="SAPBEXexcGood1 8 2 4" xfId="18399"/>
    <cellStyle name="SAPBEXexcGood1 8 2 4 2" xfId="18400"/>
    <cellStyle name="SAPBEXexcGood1 8 2 4 2 2" xfId="18401"/>
    <cellStyle name="SAPBEXexcGood1 8 2 5" xfId="18402"/>
    <cellStyle name="SAPBEXexcGood1 8 2 5 2" xfId="18403"/>
    <cellStyle name="SAPBEXexcGood1 8 20" xfId="18404"/>
    <cellStyle name="SAPBEXexcGood1 8 21" xfId="18405"/>
    <cellStyle name="SAPBEXexcGood1 8 22" xfId="18406"/>
    <cellStyle name="SAPBEXexcGood1 8 23" xfId="18407"/>
    <cellStyle name="SAPBEXexcGood1 8 24" xfId="18408"/>
    <cellStyle name="SAPBEXexcGood1 8 25" xfId="18409"/>
    <cellStyle name="SAPBEXexcGood1 8 26" xfId="18410"/>
    <cellStyle name="SAPBEXexcGood1 8 27" xfId="18411"/>
    <cellStyle name="SAPBEXexcGood1 8 3" xfId="18412"/>
    <cellStyle name="SAPBEXexcGood1 8 4" xfId="18413"/>
    <cellStyle name="SAPBEXexcGood1 8 5" xfId="18414"/>
    <cellStyle name="SAPBEXexcGood1 8 6" xfId="18415"/>
    <cellStyle name="SAPBEXexcGood1 8 7" xfId="18416"/>
    <cellStyle name="SAPBEXexcGood1 8 8" xfId="18417"/>
    <cellStyle name="SAPBEXexcGood1 8 9" xfId="18418"/>
    <cellStyle name="SAPBEXexcGood1 9" xfId="1322"/>
    <cellStyle name="SAPBEXexcGood1 9 10" xfId="18419"/>
    <cellStyle name="SAPBEXexcGood1 9 11" xfId="18420"/>
    <cellStyle name="SAPBEXexcGood1 9 12" xfId="18421"/>
    <cellStyle name="SAPBEXexcGood1 9 13" xfId="18422"/>
    <cellStyle name="SAPBEXexcGood1 9 14" xfId="18423"/>
    <cellStyle name="SAPBEXexcGood1 9 15" xfId="18424"/>
    <cellStyle name="SAPBEXexcGood1 9 16" xfId="18425"/>
    <cellStyle name="SAPBEXexcGood1 9 17" xfId="18426"/>
    <cellStyle name="SAPBEXexcGood1 9 18" xfId="18427"/>
    <cellStyle name="SAPBEXexcGood1 9 19" xfId="18428"/>
    <cellStyle name="SAPBEXexcGood1 9 2" xfId="18429"/>
    <cellStyle name="SAPBEXexcGood1 9 2 2" xfId="18430"/>
    <cellStyle name="SAPBEXexcGood1 9 2 2 2" xfId="18431"/>
    <cellStyle name="SAPBEXexcGood1 9 2 2 2 2" xfId="18432"/>
    <cellStyle name="SAPBEXexcGood1 9 2 2 3" xfId="18433"/>
    <cellStyle name="SAPBEXexcGood1 9 2 3" xfId="18434"/>
    <cellStyle name="SAPBEXexcGood1 9 2 3 2" xfId="18435"/>
    <cellStyle name="SAPBEXexcGood1 9 2 3 2 2" xfId="18436"/>
    <cellStyle name="SAPBEXexcGood1 9 2 4" xfId="18437"/>
    <cellStyle name="SAPBEXexcGood1 9 2 4 2" xfId="18438"/>
    <cellStyle name="SAPBEXexcGood1 9 20" xfId="18439"/>
    <cellStyle name="SAPBEXexcGood1 9 21" xfId="18440"/>
    <cellStyle name="SAPBEXexcGood1 9 22" xfId="18441"/>
    <cellStyle name="SAPBEXexcGood1 9 23" xfId="18442"/>
    <cellStyle name="SAPBEXexcGood1 9 24" xfId="18443"/>
    <cellStyle name="SAPBEXexcGood1 9 25" xfId="18444"/>
    <cellStyle name="SAPBEXexcGood1 9 26" xfId="18445"/>
    <cellStyle name="SAPBEXexcGood1 9 27" xfId="18446"/>
    <cellStyle name="SAPBEXexcGood1 9 3" xfId="18447"/>
    <cellStyle name="SAPBEXexcGood1 9 4" xfId="18448"/>
    <cellStyle name="SAPBEXexcGood1 9 5" xfId="18449"/>
    <cellStyle name="SAPBEXexcGood1 9 6" xfId="18450"/>
    <cellStyle name="SAPBEXexcGood1 9 7" xfId="18451"/>
    <cellStyle name="SAPBEXexcGood1 9 8" xfId="18452"/>
    <cellStyle name="SAPBEXexcGood1 9 9" xfId="18453"/>
    <cellStyle name="SAPBEXexcGood1_20120921_SF-grote-ronde-Liesbethdump2" xfId="375"/>
    <cellStyle name="SAPBEXexcGood2" xfId="76"/>
    <cellStyle name="SAPBEXexcGood2 10" xfId="18454"/>
    <cellStyle name="SAPBEXexcGood2 10 2" xfId="18455"/>
    <cellStyle name="SAPBEXexcGood2 10 2 2" xfId="18456"/>
    <cellStyle name="SAPBEXexcGood2 10 2 2 2" xfId="18457"/>
    <cellStyle name="SAPBEXexcGood2 10 2 3" xfId="18458"/>
    <cellStyle name="SAPBEXexcGood2 10 3" xfId="18459"/>
    <cellStyle name="SAPBEXexcGood2 10 3 2" xfId="18460"/>
    <cellStyle name="SAPBEXexcGood2 10 3 2 2" xfId="18461"/>
    <cellStyle name="SAPBEXexcGood2 10 4" xfId="18462"/>
    <cellStyle name="SAPBEXexcGood2 10 4 2" xfId="18463"/>
    <cellStyle name="SAPBEXexcGood2 11" xfId="18464"/>
    <cellStyle name="SAPBEXexcGood2 12" xfId="18465"/>
    <cellStyle name="SAPBEXexcGood2 13" xfId="18466"/>
    <cellStyle name="SAPBEXexcGood2 14" xfId="18467"/>
    <cellStyle name="SAPBEXexcGood2 15" xfId="18468"/>
    <cellStyle name="SAPBEXexcGood2 16" xfId="18469"/>
    <cellStyle name="SAPBEXexcGood2 17" xfId="18470"/>
    <cellStyle name="SAPBEXexcGood2 18" xfId="18471"/>
    <cellStyle name="SAPBEXexcGood2 19" xfId="18472"/>
    <cellStyle name="SAPBEXexcGood2 2" xfId="376"/>
    <cellStyle name="SAPBEXexcGood2 2 10" xfId="18473"/>
    <cellStyle name="SAPBEXexcGood2 2 11" xfId="18474"/>
    <cellStyle name="SAPBEXexcGood2 2 12" xfId="18475"/>
    <cellStyle name="SAPBEXexcGood2 2 13" xfId="18476"/>
    <cellStyle name="SAPBEXexcGood2 2 14" xfId="18477"/>
    <cellStyle name="SAPBEXexcGood2 2 15" xfId="18478"/>
    <cellStyle name="SAPBEXexcGood2 2 16" xfId="18479"/>
    <cellStyle name="SAPBEXexcGood2 2 17" xfId="18480"/>
    <cellStyle name="SAPBEXexcGood2 2 18" xfId="18481"/>
    <cellStyle name="SAPBEXexcGood2 2 19" xfId="18482"/>
    <cellStyle name="SAPBEXexcGood2 2 2" xfId="476"/>
    <cellStyle name="SAPBEXexcGood2 2 2 10" xfId="18483"/>
    <cellStyle name="SAPBEXexcGood2 2 2 11" xfId="18484"/>
    <cellStyle name="SAPBEXexcGood2 2 2 12" xfId="18485"/>
    <cellStyle name="SAPBEXexcGood2 2 2 13" xfId="18486"/>
    <cellStyle name="SAPBEXexcGood2 2 2 14" xfId="18487"/>
    <cellStyle name="SAPBEXexcGood2 2 2 15" xfId="18488"/>
    <cellStyle name="SAPBEXexcGood2 2 2 16" xfId="18489"/>
    <cellStyle name="SAPBEXexcGood2 2 2 17" xfId="18490"/>
    <cellStyle name="SAPBEXexcGood2 2 2 18" xfId="18491"/>
    <cellStyle name="SAPBEXexcGood2 2 2 19" xfId="18492"/>
    <cellStyle name="SAPBEXexcGood2 2 2 2" xfId="844"/>
    <cellStyle name="SAPBEXexcGood2 2 2 2 10" xfId="18493"/>
    <cellStyle name="SAPBEXexcGood2 2 2 2 11" xfId="18494"/>
    <cellStyle name="SAPBEXexcGood2 2 2 2 12" xfId="18495"/>
    <cellStyle name="SAPBEXexcGood2 2 2 2 13" xfId="18496"/>
    <cellStyle name="SAPBEXexcGood2 2 2 2 14" xfId="18497"/>
    <cellStyle name="SAPBEXexcGood2 2 2 2 15" xfId="18498"/>
    <cellStyle name="SAPBEXexcGood2 2 2 2 16" xfId="18499"/>
    <cellStyle name="SAPBEXexcGood2 2 2 2 17" xfId="18500"/>
    <cellStyle name="SAPBEXexcGood2 2 2 2 18" xfId="18501"/>
    <cellStyle name="SAPBEXexcGood2 2 2 2 19" xfId="18502"/>
    <cellStyle name="SAPBEXexcGood2 2 2 2 2" xfId="18503"/>
    <cellStyle name="SAPBEXexcGood2 2 2 2 2 2" xfId="18504"/>
    <cellStyle name="SAPBEXexcGood2 2 2 2 2 2 2" xfId="18505"/>
    <cellStyle name="SAPBEXexcGood2 2 2 2 2 2 2 2" xfId="18506"/>
    <cellStyle name="SAPBEXexcGood2 2 2 2 2 2 2 2 2" xfId="18507"/>
    <cellStyle name="SAPBEXexcGood2 2 2 2 2 2 2 3" xfId="18508"/>
    <cellStyle name="SAPBEXexcGood2 2 2 2 2 2 3" xfId="18509"/>
    <cellStyle name="SAPBEXexcGood2 2 2 2 2 2 3 2" xfId="18510"/>
    <cellStyle name="SAPBEXexcGood2 2 2 2 2 2 3 2 2" xfId="18511"/>
    <cellStyle name="SAPBEXexcGood2 2 2 2 2 2 4" xfId="18512"/>
    <cellStyle name="SAPBEXexcGood2 2 2 2 2 2 4 2" xfId="18513"/>
    <cellStyle name="SAPBEXexcGood2 2 2 2 2 3" xfId="18514"/>
    <cellStyle name="SAPBEXexcGood2 2 2 2 2 3 2" xfId="18515"/>
    <cellStyle name="SAPBEXexcGood2 2 2 2 2 3 2 2" xfId="18516"/>
    <cellStyle name="SAPBEXexcGood2 2 2 2 2 3 3" xfId="18517"/>
    <cellStyle name="SAPBEXexcGood2 2 2 2 2 4" xfId="18518"/>
    <cellStyle name="SAPBEXexcGood2 2 2 2 2 4 2" xfId="18519"/>
    <cellStyle name="SAPBEXexcGood2 2 2 2 2 4 2 2" xfId="18520"/>
    <cellStyle name="SAPBEXexcGood2 2 2 2 2 5" xfId="18521"/>
    <cellStyle name="SAPBEXexcGood2 2 2 2 2 5 2" xfId="18522"/>
    <cellStyle name="SAPBEXexcGood2 2 2 2 20" xfId="18523"/>
    <cellStyle name="SAPBEXexcGood2 2 2 2 21" xfId="18524"/>
    <cellStyle name="SAPBEXexcGood2 2 2 2 22" xfId="18525"/>
    <cellStyle name="SAPBEXexcGood2 2 2 2 23" xfId="18526"/>
    <cellStyle name="SAPBEXexcGood2 2 2 2 24" xfId="18527"/>
    <cellStyle name="SAPBEXexcGood2 2 2 2 25" xfId="18528"/>
    <cellStyle name="SAPBEXexcGood2 2 2 2 26" xfId="18529"/>
    <cellStyle name="SAPBEXexcGood2 2 2 2 27" xfId="18530"/>
    <cellStyle name="SAPBEXexcGood2 2 2 2 3" xfId="18531"/>
    <cellStyle name="SAPBEXexcGood2 2 2 2 4" xfId="18532"/>
    <cellStyle name="SAPBEXexcGood2 2 2 2 5" xfId="18533"/>
    <cellStyle name="SAPBEXexcGood2 2 2 2 6" xfId="18534"/>
    <cellStyle name="SAPBEXexcGood2 2 2 2 7" xfId="18535"/>
    <cellStyle name="SAPBEXexcGood2 2 2 2 8" xfId="18536"/>
    <cellStyle name="SAPBEXexcGood2 2 2 2 9" xfId="18537"/>
    <cellStyle name="SAPBEXexcGood2 2 2 20" xfId="18538"/>
    <cellStyle name="SAPBEXexcGood2 2 2 21" xfId="18539"/>
    <cellStyle name="SAPBEXexcGood2 2 2 22" xfId="18540"/>
    <cellStyle name="SAPBEXexcGood2 2 2 23" xfId="18541"/>
    <cellStyle name="SAPBEXexcGood2 2 2 24" xfId="18542"/>
    <cellStyle name="SAPBEXexcGood2 2 2 25" xfId="18543"/>
    <cellStyle name="SAPBEXexcGood2 2 2 26" xfId="18544"/>
    <cellStyle name="SAPBEXexcGood2 2 2 27" xfId="18545"/>
    <cellStyle name="SAPBEXexcGood2 2 2 28" xfId="18546"/>
    <cellStyle name="SAPBEXexcGood2 2 2 29" xfId="18547"/>
    <cellStyle name="SAPBEXexcGood2 2 2 3" xfId="845"/>
    <cellStyle name="SAPBEXexcGood2 2 2 3 10" xfId="18548"/>
    <cellStyle name="SAPBEXexcGood2 2 2 3 11" xfId="18549"/>
    <cellStyle name="SAPBEXexcGood2 2 2 3 12" xfId="18550"/>
    <cellStyle name="SAPBEXexcGood2 2 2 3 13" xfId="18551"/>
    <cellStyle name="SAPBEXexcGood2 2 2 3 14" xfId="18552"/>
    <cellStyle name="SAPBEXexcGood2 2 2 3 15" xfId="18553"/>
    <cellStyle name="SAPBEXexcGood2 2 2 3 16" xfId="18554"/>
    <cellStyle name="SAPBEXexcGood2 2 2 3 17" xfId="18555"/>
    <cellStyle name="SAPBEXexcGood2 2 2 3 18" xfId="18556"/>
    <cellStyle name="SAPBEXexcGood2 2 2 3 19" xfId="18557"/>
    <cellStyle name="SAPBEXexcGood2 2 2 3 2" xfId="18558"/>
    <cellStyle name="SAPBEXexcGood2 2 2 3 2 2" xfId="18559"/>
    <cellStyle name="SAPBEXexcGood2 2 2 3 2 2 2" xfId="18560"/>
    <cellStyle name="SAPBEXexcGood2 2 2 3 2 2 2 2" xfId="18561"/>
    <cellStyle name="SAPBEXexcGood2 2 2 3 2 2 2 2 2" xfId="18562"/>
    <cellStyle name="SAPBEXexcGood2 2 2 3 2 2 2 3" xfId="18563"/>
    <cellStyle name="SAPBEXexcGood2 2 2 3 2 2 3" xfId="18564"/>
    <cellStyle name="SAPBEXexcGood2 2 2 3 2 2 3 2" xfId="18565"/>
    <cellStyle name="SAPBEXexcGood2 2 2 3 2 2 3 2 2" xfId="18566"/>
    <cellStyle name="SAPBEXexcGood2 2 2 3 2 2 4" xfId="18567"/>
    <cellStyle name="SAPBEXexcGood2 2 2 3 2 2 4 2" xfId="18568"/>
    <cellStyle name="SAPBEXexcGood2 2 2 3 2 3" xfId="18569"/>
    <cellStyle name="SAPBEXexcGood2 2 2 3 2 3 2" xfId="18570"/>
    <cellStyle name="SAPBEXexcGood2 2 2 3 2 3 2 2" xfId="18571"/>
    <cellStyle name="SAPBEXexcGood2 2 2 3 2 3 3" xfId="18572"/>
    <cellStyle name="SAPBEXexcGood2 2 2 3 2 4" xfId="18573"/>
    <cellStyle name="SAPBEXexcGood2 2 2 3 2 4 2" xfId="18574"/>
    <cellStyle name="SAPBEXexcGood2 2 2 3 2 4 2 2" xfId="18575"/>
    <cellStyle name="SAPBEXexcGood2 2 2 3 2 5" xfId="18576"/>
    <cellStyle name="SAPBEXexcGood2 2 2 3 2 5 2" xfId="18577"/>
    <cellStyle name="SAPBEXexcGood2 2 2 3 20" xfId="18578"/>
    <cellStyle name="SAPBEXexcGood2 2 2 3 21" xfId="18579"/>
    <cellStyle name="SAPBEXexcGood2 2 2 3 22" xfId="18580"/>
    <cellStyle name="SAPBEXexcGood2 2 2 3 23" xfId="18581"/>
    <cellStyle name="SAPBEXexcGood2 2 2 3 24" xfId="18582"/>
    <cellStyle name="SAPBEXexcGood2 2 2 3 25" xfId="18583"/>
    <cellStyle name="SAPBEXexcGood2 2 2 3 26" xfId="18584"/>
    <cellStyle name="SAPBEXexcGood2 2 2 3 27" xfId="18585"/>
    <cellStyle name="SAPBEXexcGood2 2 2 3 3" xfId="18586"/>
    <cellStyle name="SAPBEXexcGood2 2 2 3 4" xfId="18587"/>
    <cellStyle name="SAPBEXexcGood2 2 2 3 5" xfId="18588"/>
    <cellStyle name="SAPBEXexcGood2 2 2 3 6" xfId="18589"/>
    <cellStyle name="SAPBEXexcGood2 2 2 3 7" xfId="18590"/>
    <cellStyle name="SAPBEXexcGood2 2 2 3 8" xfId="18591"/>
    <cellStyle name="SAPBEXexcGood2 2 2 3 9" xfId="18592"/>
    <cellStyle name="SAPBEXexcGood2 2 2 30" xfId="18593"/>
    <cellStyle name="SAPBEXexcGood2 2 2 31" xfId="18594"/>
    <cellStyle name="SAPBEXexcGood2 2 2 32" xfId="18595"/>
    <cellStyle name="SAPBEXexcGood2 2 2 4" xfId="846"/>
    <cellStyle name="SAPBEXexcGood2 2 2 4 10" xfId="18596"/>
    <cellStyle name="SAPBEXexcGood2 2 2 4 11" xfId="18597"/>
    <cellStyle name="SAPBEXexcGood2 2 2 4 12" xfId="18598"/>
    <cellStyle name="SAPBEXexcGood2 2 2 4 13" xfId="18599"/>
    <cellStyle name="SAPBEXexcGood2 2 2 4 14" xfId="18600"/>
    <cellStyle name="SAPBEXexcGood2 2 2 4 15" xfId="18601"/>
    <cellStyle name="SAPBEXexcGood2 2 2 4 16" xfId="18602"/>
    <cellStyle name="SAPBEXexcGood2 2 2 4 17" xfId="18603"/>
    <cellStyle name="SAPBEXexcGood2 2 2 4 18" xfId="18604"/>
    <cellStyle name="SAPBEXexcGood2 2 2 4 19" xfId="18605"/>
    <cellStyle name="SAPBEXexcGood2 2 2 4 2" xfId="18606"/>
    <cellStyle name="SAPBEXexcGood2 2 2 4 2 2" xfId="18607"/>
    <cellStyle name="SAPBEXexcGood2 2 2 4 2 2 2" xfId="18608"/>
    <cellStyle name="SAPBEXexcGood2 2 2 4 2 2 2 2" xfId="18609"/>
    <cellStyle name="SAPBEXexcGood2 2 2 4 2 2 2 2 2" xfId="18610"/>
    <cellStyle name="SAPBEXexcGood2 2 2 4 2 2 2 3" xfId="18611"/>
    <cellStyle name="SAPBEXexcGood2 2 2 4 2 2 3" xfId="18612"/>
    <cellStyle name="SAPBEXexcGood2 2 2 4 2 2 3 2" xfId="18613"/>
    <cellStyle name="SAPBEXexcGood2 2 2 4 2 2 3 2 2" xfId="18614"/>
    <cellStyle name="SAPBEXexcGood2 2 2 4 2 2 4" xfId="18615"/>
    <cellStyle name="SAPBEXexcGood2 2 2 4 2 2 4 2" xfId="18616"/>
    <cellStyle name="SAPBEXexcGood2 2 2 4 2 3" xfId="18617"/>
    <cellStyle name="SAPBEXexcGood2 2 2 4 2 3 2" xfId="18618"/>
    <cellStyle name="SAPBEXexcGood2 2 2 4 2 3 2 2" xfId="18619"/>
    <cellStyle name="SAPBEXexcGood2 2 2 4 2 3 3" xfId="18620"/>
    <cellStyle name="SAPBEXexcGood2 2 2 4 2 4" xfId="18621"/>
    <cellStyle name="SAPBEXexcGood2 2 2 4 2 4 2" xfId="18622"/>
    <cellStyle name="SAPBEXexcGood2 2 2 4 2 4 2 2" xfId="18623"/>
    <cellStyle name="SAPBEXexcGood2 2 2 4 2 5" xfId="18624"/>
    <cellStyle name="SAPBEXexcGood2 2 2 4 2 5 2" xfId="18625"/>
    <cellStyle name="SAPBEXexcGood2 2 2 4 20" xfId="18626"/>
    <cellStyle name="SAPBEXexcGood2 2 2 4 21" xfId="18627"/>
    <cellStyle name="SAPBEXexcGood2 2 2 4 22" xfId="18628"/>
    <cellStyle name="SAPBEXexcGood2 2 2 4 23" xfId="18629"/>
    <cellStyle name="SAPBEXexcGood2 2 2 4 24" xfId="18630"/>
    <cellStyle name="SAPBEXexcGood2 2 2 4 25" xfId="18631"/>
    <cellStyle name="SAPBEXexcGood2 2 2 4 26" xfId="18632"/>
    <cellStyle name="SAPBEXexcGood2 2 2 4 27" xfId="18633"/>
    <cellStyle name="SAPBEXexcGood2 2 2 4 3" xfId="18634"/>
    <cellStyle name="SAPBEXexcGood2 2 2 4 4" xfId="18635"/>
    <cellStyle name="SAPBEXexcGood2 2 2 4 5" xfId="18636"/>
    <cellStyle name="SAPBEXexcGood2 2 2 4 6" xfId="18637"/>
    <cellStyle name="SAPBEXexcGood2 2 2 4 7" xfId="18638"/>
    <cellStyle name="SAPBEXexcGood2 2 2 4 8" xfId="18639"/>
    <cellStyle name="SAPBEXexcGood2 2 2 4 9" xfId="18640"/>
    <cellStyle name="SAPBEXexcGood2 2 2 5" xfId="847"/>
    <cellStyle name="SAPBEXexcGood2 2 2 5 10" xfId="18641"/>
    <cellStyle name="SAPBEXexcGood2 2 2 5 11" xfId="18642"/>
    <cellStyle name="SAPBEXexcGood2 2 2 5 12" xfId="18643"/>
    <cellStyle name="SAPBEXexcGood2 2 2 5 13" xfId="18644"/>
    <cellStyle name="SAPBEXexcGood2 2 2 5 14" xfId="18645"/>
    <cellStyle name="SAPBEXexcGood2 2 2 5 15" xfId="18646"/>
    <cellStyle name="SAPBEXexcGood2 2 2 5 16" xfId="18647"/>
    <cellStyle name="SAPBEXexcGood2 2 2 5 17" xfId="18648"/>
    <cellStyle name="SAPBEXexcGood2 2 2 5 18" xfId="18649"/>
    <cellStyle name="SAPBEXexcGood2 2 2 5 19" xfId="18650"/>
    <cellStyle name="SAPBEXexcGood2 2 2 5 2" xfId="18651"/>
    <cellStyle name="SAPBEXexcGood2 2 2 5 2 2" xfId="18652"/>
    <cellStyle name="SAPBEXexcGood2 2 2 5 2 2 2" xfId="18653"/>
    <cellStyle name="SAPBEXexcGood2 2 2 5 2 2 2 2" xfId="18654"/>
    <cellStyle name="SAPBEXexcGood2 2 2 5 2 2 2 2 2" xfId="18655"/>
    <cellStyle name="SAPBEXexcGood2 2 2 5 2 2 2 3" xfId="18656"/>
    <cellStyle name="SAPBEXexcGood2 2 2 5 2 2 3" xfId="18657"/>
    <cellStyle name="SAPBEXexcGood2 2 2 5 2 2 3 2" xfId="18658"/>
    <cellStyle name="SAPBEXexcGood2 2 2 5 2 2 3 2 2" xfId="18659"/>
    <cellStyle name="SAPBEXexcGood2 2 2 5 2 2 4" xfId="18660"/>
    <cellStyle name="SAPBEXexcGood2 2 2 5 2 2 4 2" xfId="18661"/>
    <cellStyle name="SAPBEXexcGood2 2 2 5 2 3" xfId="18662"/>
    <cellStyle name="SAPBEXexcGood2 2 2 5 2 3 2" xfId="18663"/>
    <cellStyle name="SAPBEXexcGood2 2 2 5 2 3 2 2" xfId="18664"/>
    <cellStyle name="SAPBEXexcGood2 2 2 5 2 3 3" xfId="18665"/>
    <cellStyle name="SAPBEXexcGood2 2 2 5 2 4" xfId="18666"/>
    <cellStyle name="SAPBEXexcGood2 2 2 5 2 4 2" xfId="18667"/>
    <cellStyle name="SAPBEXexcGood2 2 2 5 2 4 2 2" xfId="18668"/>
    <cellStyle name="SAPBEXexcGood2 2 2 5 2 5" xfId="18669"/>
    <cellStyle name="SAPBEXexcGood2 2 2 5 2 5 2" xfId="18670"/>
    <cellStyle name="SAPBEXexcGood2 2 2 5 20" xfId="18671"/>
    <cellStyle name="SAPBEXexcGood2 2 2 5 21" xfId="18672"/>
    <cellStyle name="SAPBEXexcGood2 2 2 5 22" xfId="18673"/>
    <cellStyle name="SAPBEXexcGood2 2 2 5 23" xfId="18674"/>
    <cellStyle name="SAPBEXexcGood2 2 2 5 24" xfId="18675"/>
    <cellStyle name="SAPBEXexcGood2 2 2 5 25" xfId="18676"/>
    <cellStyle name="SAPBEXexcGood2 2 2 5 26" xfId="18677"/>
    <cellStyle name="SAPBEXexcGood2 2 2 5 27" xfId="18678"/>
    <cellStyle name="SAPBEXexcGood2 2 2 5 3" xfId="18679"/>
    <cellStyle name="SAPBEXexcGood2 2 2 5 4" xfId="18680"/>
    <cellStyle name="SAPBEXexcGood2 2 2 5 5" xfId="18681"/>
    <cellStyle name="SAPBEXexcGood2 2 2 5 6" xfId="18682"/>
    <cellStyle name="SAPBEXexcGood2 2 2 5 7" xfId="18683"/>
    <cellStyle name="SAPBEXexcGood2 2 2 5 8" xfId="18684"/>
    <cellStyle name="SAPBEXexcGood2 2 2 5 9" xfId="18685"/>
    <cellStyle name="SAPBEXexcGood2 2 2 6" xfId="848"/>
    <cellStyle name="SAPBEXexcGood2 2 2 6 10" xfId="18686"/>
    <cellStyle name="SAPBEXexcGood2 2 2 6 11" xfId="18687"/>
    <cellStyle name="SAPBEXexcGood2 2 2 6 12" xfId="18688"/>
    <cellStyle name="SAPBEXexcGood2 2 2 6 13" xfId="18689"/>
    <cellStyle name="SAPBEXexcGood2 2 2 6 14" xfId="18690"/>
    <cellStyle name="SAPBEXexcGood2 2 2 6 15" xfId="18691"/>
    <cellStyle name="SAPBEXexcGood2 2 2 6 16" xfId="18692"/>
    <cellStyle name="SAPBEXexcGood2 2 2 6 17" xfId="18693"/>
    <cellStyle name="SAPBEXexcGood2 2 2 6 18" xfId="18694"/>
    <cellStyle name="SAPBEXexcGood2 2 2 6 19" xfId="18695"/>
    <cellStyle name="SAPBEXexcGood2 2 2 6 2" xfId="18696"/>
    <cellStyle name="SAPBEXexcGood2 2 2 6 2 2" xfId="18697"/>
    <cellStyle name="SAPBEXexcGood2 2 2 6 2 2 2" xfId="18698"/>
    <cellStyle name="SAPBEXexcGood2 2 2 6 2 2 2 2" xfId="18699"/>
    <cellStyle name="SAPBEXexcGood2 2 2 6 2 2 2 2 2" xfId="18700"/>
    <cellStyle name="SAPBEXexcGood2 2 2 6 2 2 2 3" xfId="18701"/>
    <cellStyle name="SAPBEXexcGood2 2 2 6 2 2 3" xfId="18702"/>
    <cellStyle name="SAPBEXexcGood2 2 2 6 2 2 3 2" xfId="18703"/>
    <cellStyle name="SAPBEXexcGood2 2 2 6 2 2 3 2 2" xfId="18704"/>
    <cellStyle name="SAPBEXexcGood2 2 2 6 2 2 4" xfId="18705"/>
    <cellStyle name="SAPBEXexcGood2 2 2 6 2 2 4 2" xfId="18706"/>
    <cellStyle name="SAPBEXexcGood2 2 2 6 2 3" xfId="18707"/>
    <cellStyle name="SAPBEXexcGood2 2 2 6 2 3 2" xfId="18708"/>
    <cellStyle name="SAPBEXexcGood2 2 2 6 2 3 2 2" xfId="18709"/>
    <cellStyle name="SAPBEXexcGood2 2 2 6 2 3 3" xfId="18710"/>
    <cellStyle name="SAPBEXexcGood2 2 2 6 2 4" xfId="18711"/>
    <cellStyle name="SAPBEXexcGood2 2 2 6 2 4 2" xfId="18712"/>
    <cellStyle name="SAPBEXexcGood2 2 2 6 2 4 2 2" xfId="18713"/>
    <cellStyle name="SAPBEXexcGood2 2 2 6 2 5" xfId="18714"/>
    <cellStyle name="SAPBEXexcGood2 2 2 6 2 5 2" xfId="18715"/>
    <cellStyle name="SAPBEXexcGood2 2 2 6 20" xfId="18716"/>
    <cellStyle name="SAPBEXexcGood2 2 2 6 21" xfId="18717"/>
    <cellStyle name="SAPBEXexcGood2 2 2 6 22" xfId="18718"/>
    <cellStyle name="SAPBEXexcGood2 2 2 6 23" xfId="18719"/>
    <cellStyle name="SAPBEXexcGood2 2 2 6 24" xfId="18720"/>
    <cellStyle name="SAPBEXexcGood2 2 2 6 25" xfId="18721"/>
    <cellStyle name="SAPBEXexcGood2 2 2 6 26" xfId="18722"/>
    <cellStyle name="SAPBEXexcGood2 2 2 6 27" xfId="18723"/>
    <cellStyle name="SAPBEXexcGood2 2 2 6 3" xfId="18724"/>
    <cellStyle name="SAPBEXexcGood2 2 2 6 4" xfId="18725"/>
    <cellStyle name="SAPBEXexcGood2 2 2 6 5" xfId="18726"/>
    <cellStyle name="SAPBEXexcGood2 2 2 6 6" xfId="18727"/>
    <cellStyle name="SAPBEXexcGood2 2 2 6 7" xfId="18728"/>
    <cellStyle name="SAPBEXexcGood2 2 2 6 8" xfId="18729"/>
    <cellStyle name="SAPBEXexcGood2 2 2 6 9" xfId="18730"/>
    <cellStyle name="SAPBEXexcGood2 2 2 7" xfId="18731"/>
    <cellStyle name="SAPBEXexcGood2 2 2 7 2" xfId="18732"/>
    <cellStyle name="SAPBEXexcGood2 2 2 7 2 2" xfId="18733"/>
    <cellStyle name="SAPBEXexcGood2 2 2 7 2 2 2" xfId="18734"/>
    <cellStyle name="SAPBEXexcGood2 2 2 7 2 2 2 2" xfId="18735"/>
    <cellStyle name="SAPBEXexcGood2 2 2 7 2 2 3" xfId="18736"/>
    <cellStyle name="SAPBEXexcGood2 2 2 7 2 3" xfId="18737"/>
    <cellStyle name="SAPBEXexcGood2 2 2 7 2 3 2" xfId="18738"/>
    <cellStyle name="SAPBEXexcGood2 2 2 7 2 3 2 2" xfId="18739"/>
    <cellStyle name="SAPBEXexcGood2 2 2 7 2 4" xfId="18740"/>
    <cellStyle name="SAPBEXexcGood2 2 2 7 2 4 2" xfId="18741"/>
    <cellStyle name="SAPBEXexcGood2 2 2 7 3" xfId="18742"/>
    <cellStyle name="SAPBEXexcGood2 2 2 7 3 2" xfId="18743"/>
    <cellStyle name="SAPBEXexcGood2 2 2 7 3 2 2" xfId="18744"/>
    <cellStyle name="SAPBEXexcGood2 2 2 7 3 3" xfId="18745"/>
    <cellStyle name="SAPBEXexcGood2 2 2 7 4" xfId="18746"/>
    <cellStyle name="SAPBEXexcGood2 2 2 7 4 2" xfId="18747"/>
    <cellStyle name="SAPBEXexcGood2 2 2 7 4 2 2" xfId="18748"/>
    <cellStyle name="SAPBEXexcGood2 2 2 7 5" xfId="18749"/>
    <cellStyle name="SAPBEXexcGood2 2 2 7 5 2" xfId="18750"/>
    <cellStyle name="SAPBEXexcGood2 2 2 8" xfId="18751"/>
    <cellStyle name="SAPBEXexcGood2 2 2 9" xfId="18752"/>
    <cellStyle name="SAPBEXexcGood2 2 20" xfId="18753"/>
    <cellStyle name="SAPBEXexcGood2 2 21" xfId="18754"/>
    <cellStyle name="SAPBEXexcGood2 2 22" xfId="18755"/>
    <cellStyle name="SAPBEXexcGood2 2 23" xfId="18756"/>
    <cellStyle name="SAPBEXexcGood2 2 24" xfId="18757"/>
    <cellStyle name="SAPBEXexcGood2 2 25" xfId="18758"/>
    <cellStyle name="SAPBEXexcGood2 2 26" xfId="18759"/>
    <cellStyle name="SAPBEXexcGood2 2 27" xfId="18760"/>
    <cellStyle name="SAPBEXexcGood2 2 28" xfId="18761"/>
    <cellStyle name="SAPBEXexcGood2 2 29" xfId="18762"/>
    <cellStyle name="SAPBEXexcGood2 2 3" xfId="849"/>
    <cellStyle name="SAPBEXexcGood2 2 3 10" xfId="18763"/>
    <cellStyle name="SAPBEXexcGood2 2 3 11" xfId="18764"/>
    <cellStyle name="SAPBEXexcGood2 2 3 12" xfId="18765"/>
    <cellStyle name="SAPBEXexcGood2 2 3 13" xfId="18766"/>
    <cellStyle name="SAPBEXexcGood2 2 3 14" xfId="18767"/>
    <cellStyle name="SAPBEXexcGood2 2 3 15" xfId="18768"/>
    <cellStyle name="SAPBEXexcGood2 2 3 16" xfId="18769"/>
    <cellStyle name="SAPBEXexcGood2 2 3 17" xfId="18770"/>
    <cellStyle name="SAPBEXexcGood2 2 3 18" xfId="18771"/>
    <cellStyle name="SAPBEXexcGood2 2 3 19" xfId="18772"/>
    <cellStyle name="SAPBEXexcGood2 2 3 2" xfId="18773"/>
    <cellStyle name="SAPBEXexcGood2 2 3 2 2" xfId="18774"/>
    <cellStyle name="SAPBEXexcGood2 2 3 2 2 2" xfId="18775"/>
    <cellStyle name="SAPBEXexcGood2 2 3 2 2 2 2" xfId="18776"/>
    <cellStyle name="SAPBEXexcGood2 2 3 2 2 2 2 2" xfId="18777"/>
    <cellStyle name="SAPBEXexcGood2 2 3 2 2 2 3" xfId="18778"/>
    <cellStyle name="SAPBEXexcGood2 2 3 2 2 3" xfId="18779"/>
    <cellStyle name="SAPBEXexcGood2 2 3 2 2 3 2" xfId="18780"/>
    <cellStyle name="SAPBEXexcGood2 2 3 2 2 3 2 2" xfId="18781"/>
    <cellStyle name="SAPBEXexcGood2 2 3 2 2 4" xfId="18782"/>
    <cellStyle name="SAPBEXexcGood2 2 3 2 2 4 2" xfId="18783"/>
    <cellStyle name="SAPBEXexcGood2 2 3 2 3" xfId="18784"/>
    <cellStyle name="SAPBEXexcGood2 2 3 2 3 2" xfId="18785"/>
    <cellStyle name="SAPBEXexcGood2 2 3 2 3 2 2" xfId="18786"/>
    <cellStyle name="SAPBEXexcGood2 2 3 2 3 3" xfId="18787"/>
    <cellStyle name="SAPBEXexcGood2 2 3 2 4" xfId="18788"/>
    <cellStyle name="SAPBEXexcGood2 2 3 2 4 2" xfId="18789"/>
    <cellStyle name="SAPBEXexcGood2 2 3 2 4 2 2" xfId="18790"/>
    <cellStyle name="SAPBEXexcGood2 2 3 2 5" xfId="18791"/>
    <cellStyle name="SAPBEXexcGood2 2 3 2 5 2" xfId="18792"/>
    <cellStyle name="SAPBEXexcGood2 2 3 20" xfId="18793"/>
    <cellStyle name="SAPBEXexcGood2 2 3 21" xfId="18794"/>
    <cellStyle name="SAPBEXexcGood2 2 3 22" xfId="18795"/>
    <cellStyle name="SAPBEXexcGood2 2 3 23" xfId="18796"/>
    <cellStyle name="SAPBEXexcGood2 2 3 24" xfId="18797"/>
    <cellStyle name="SAPBEXexcGood2 2 3 25" xfId="18798"/>
    <cellStyle name="SAPBEXexcGood2 2 3 26" xfId="18799"/>
    <cellStyle name="SAPBEXexcGood2 2 3 27" xfId="18800"/>
    <cellStyle name="SAPBEXexcGood2 2 3 3" xfId="18801"/>
    <cellStyle name="SAPBEXexcGood2 2 3 4" xfId="18802"/>
    <cellStyle name="SAPBEXexcGood2 2 3 5" xfId="18803"/>
    <cellStyle name="SAPBEXexcGood2 2 3 6" xfId="18804"/>
    <cellStyle name="SAPBEXexcGood2 2 3 7" xfId="18805"/>
    <cellStyle name="SAPBEXexcGood2 2 3 8" xfId="18806"/>
    <cellStyle name="SAPBEXexcGood2 2 3 9" xfId="18807"/>
    <cellStyle name="SAPBEXexcGood2 2 30" xfId="18808"/>
    <cellStyle name="SAPBEXexcGood2 2 31" xfId="18809"/>
    <cellStyle name="SAPBEXexcGood2 2 32" xfId="18810"/>
    <cellStyle name="SAPBEXexcGood2 2 4" xfId="850"/>
    <cellStyle name="SAPBEXexcGood2 2 4 10" xfId="18811"/>
    <cellStyle name="SAPBEXexcGood2 2 4 11" xfId="18812"/>
    <cellStyle name="SAPBEXexcGood2 2 4 12" xfId="18813"/>
    <cellStyle name="SAPBEXexcGood2 2 4 13" xfId="18814"/>
    <cellStyle name="SAPBEXexcGood2 2 4 14" xfId="18815"/>
    <cellStyle name="SAPBEXexcGood2 2 4 15" xfId="18816"/>
    <cellStyle name="SAPBEXexcGood2 2 4 16" xfId="18817"/>
    <cellStyle name="SAPBEXexcGood2 2 4 17" xfId="18818"/>
    <cellStyle name="SAPBEXexcGood2 2 4 18" xfId="18819"/>
    <cellStyle name="SAPBEXexcGood2 2 4 19" xfId="18820"/>
    <cellStyle name="SAPBEXexcGood2 2 4 2" xfId="18821"/>
    <cellStyle name="SAPBEXexcGood2 2 4 2 2" xfId="18822"/>
    <cellStyle name="SAPBEXexcGood2 2 4 2 2 2" xfId="18823"/>
    <cellStyle name="SAPBEXexcGood2 2 4 2 2 2 2" xfId="18824"/>
    <cellStyle name="SAPBEXexcGood2 2 4 2 2 2 2 2" xfId="18825"/>
    <cellStyle name="SAPBEXexcGood2 2 4 2 2 2 3" xfId="18826"/>
    <cellStyle name="SAPBEXexcGood2 2 4 2 2 3" xfId="18827"/>
    <cellStyle name="SAPBEXexcGood2 2 4 2 2 3 2" xfId="18828"/>
    <cellStyle name="SAPBEXexcGood2 2 4 2 2 3 2 2" xfId="18829"/>
    <cellStyle name="SAPBEXexcGood2 2 4 2 2 4" xfId="18830"/>
    <cellStyle name="SAPBEXexcGood2 2 4 2 2 4 2" xfId="18831"/>
    <cellStyle name="SAPBEXexcGood2 2 4 2 3" xfId="18832"/>
    <cellStyle name="SAPBEXexcGood2 2 4 2 3 2" xfId="18833"/>
    <cellStyle name="SAPBEXexcGood2 2 4 2 3 2 2" xfId="18834"/>
    <cellStyle name="SAPBEXexcGood2 2 4 2 3 3" xfId="18835"/>
    <cellStyle name="SAPBEXexcGood2 2 4 2 4" xfId="18836"/>
    <cellStyle name="SAPBEXexcGood2 2 4 2 4 2" xfId="18837"/>
    <cellStyle name="SAPBEXexcGood2 2 4 2 4 2 2" xfId="18838"/>
    <cellStyle name="SAPBEXexcGood2 2 4 2 5" xfId="18839"/>
    <cellStyle name="SAPBEXexcGood2 2 4 2 5 2" xfId="18840"/>
    <cellStyle name="SAPBEXexcGood2 2 4 20" xfId="18841"/>
    <cellStyle name="SAPBEXexcGood2 2 4 21" xfId="18842"/>
    <cellStyle name="SAPBEXexcGood2 2 4 22" xfId="18843"/>
    <cellStyle name="SAPBEXexcGood2 2 4 23" xfId="18844"/>
    <cellStyle name="SAPBEXexcGood2 2 4 24" xfId="18845"/>
    <cellStyle name="SAPBEXexcGood2 2 4 25" xfId="18846"/>
    <cellStyle name="SAPBEXexcGood2 2 4 26" xfId="18847"/>
    <cellStyle name="SAPBEXexcGood2 2 4 27" xfId="18848"/>
    <cellStyle name="SAPBEXexcGood2 2 4 3" xfId="18849"/>
    <cellStyle name="SAPBEXexcGood2 2 4 4" xfId="18850"/>
    <cellStyle name="SAPBEXexcGood2 2 4 5" xfId="18851"/>
    <cellStyle name="SAPBEXexcGood2 2 4 6" xfId="18852"/>
    <cellStyle name="SAPBEXexcGood2 2 4 7" xfId="18853"/>
    <cellStyle name="SAPBEXexcGood2 2 4 8" xfId="18854"/>
    <cellStyle name="SAPBEXexcGood2 2 4 9" xfId="18855"/>
    <cellStyle name="SAPBEXexcGood2 2 5" xfId="851"/>
    <cellStyle name="SAPBEXexcGood2 2 5 10" xfId="18856"/>
    <cellStyle name="SAPBEXexcGood2 2 5 11" xfId="18857"/>
    <cellStyle name="SAPBEXexcGood2 2 5 12" xfId="18858"/>
    <cellStyle name="SAPBEXexcGood2 2 5 13" xfId="18859"/>
    <cellStyle name="SAPBEXexcGood2 2 5 14" xfId="18860"/>
    <cellStyle name="SAPBEXexcGood2 2 5 15" xfId="18861"/>
    <cellStyle name="SAPBEXexcGood2 2 5 16" xfId="18862"/>
    <cellStyle name="SAPBEXexcGood2 2 5 17" xfId="18863"/>
    <cellStyle name="SAPBEXexcGood2 2 5 18" xfId="18864"/>
    <cellStyle name="SAPBEXexcGood2 2 5 19" xfId="18865"/>
    <cellStyle name="SAPBEXexcGood2 2 5 2" xfId="18866"/>
    <cellStyle name="SAPBEXexcGood2 2 5 2 2" xfId="18867"/>
    <cellStyle name="SAPBEXexcGood2 2 5 2 2 2" xfId="18868"/>
    <cellStyle name="SAPBEXexcGood2 2 5 2 2 2 2" xfId="18869"/>
    <cellStyle name="SAPBEXexcGood2 2 5 2 2 2 2 2" xfId="18870"/>
    <cellStyle name="SAPBEXexcGood2 2 5 2 2 2 3" xfId="18871"/>
    <cellStyle name="SAPBEXexcGood2 2 5 2 2 3" xfId="18872"/>
    <cellStyle name="SAPBEXexcGood2 2 5 2 2 3 2" xfId="18873"/>
    <cellStyle name="SAPBEXexcGood2 2 5 2 2 3 2 2" xfId="18874"/>
    <cellStyle name="SAPBEXexcGood2 2 5 2 2 4" xfId="18875"/>
    <cellStyle name="SAPBEXexcGood2 2 5 2 2 4 2" xfId="18876"/>
    <cellStyle name="SAPBEXexcGood2 2 5 2 3" xfId="18877"/>
    <cellStyle name="SAPBEXexcGood2 2 5 2 3 2" xfId="18878"/>
    <cellStyle name="SAPBEXexcGood2 2 5 2 3 2 2" xfId="18879"/>
    <cellStyle name="SAPBEXexcGood2 2 5 2 3 3" xfId="18880"/>
    <cellStyle name="SAPBEXexcGood2 2 5 2 4" xfId="18881"/>
    <cellStyle name="SAPBEXexcGood2 2 5 2 4 2" xfId="18882"/>
    <cellStyle name="SAPBEXexcGood2 2 5 2 4 2 2" xfId="18883"/>
    <cellStyle name="SAPBEXexcGood2 2 5 2 5" xfId="18884"/>
    <cellStyle name="SAPBEXexcGood2 2 5 2 5 2" xfId="18885"/>
    <cellStyle name="SAPBEXexcGood2 2 5 20" xfId="18886"/>
    <cellStyle name="SAPBEXexcGood2 2 5 21" xfId="18887"/>
    <cellStyle name="SAPBEXexcGood2 2 5 22" xfId="18888"/>
    <cellStyle name="SAPBEXexcGood2 2 5 23" xfId="18889"/>
    <cellStyle name="SAPBEXexcGood2 2 5 24" xfId="18890"/>
    <cellStyle name="SAPBEXexcGood2 2 5 25" xfId="18891"/>
    <cellStyle name="SAPBEXexcGood2 2 5 26" xfId="18892"/>
    <cellStyle name="SAPBEXexcGood2 2 5 27" xfId="18893"/>
    <cellStyle name="SAPBEXexcGood2 2 5 3" xfId="18894"/>
    <cellStyle name="SAPBEXexcGood2 2 5 4" xfId="18895"/>
    <cellStyle name="SAPBEXexcGood2 2 5 5" xfId="18896"/>
    <cellStyle name="SAPBEXexcGood2 2 5 6" xfId="18897"/>
    <cellStyle name="SAPBEXexcGood2 2 5 7" xfId="18898"/>
    <cellStyle name="SAPBEXexcGood2 2 5 8" xfId="18899"/>
    <cellStyle name="SAPBEXexcGood2 2 5 9" xfId="18900"/>
    <cellStyle name="SAPBEXexcGood2 2 6" xfId="852"/>
    <cellStyle name="SAPBEXexcGood2 2 6 10" xfId="18901"/>
    <cellStyle name="SAPBEXexcGood2 2 6 11" xfId="18902"/>
    <cellStyle name="SAPBEXexcGood2 2 6 12" xfId="18903"/>
    <cellStyle name="SAPBEXexcGood2 2 6 13" xfId="18904"/>
    <cellStyle name="SAPBEXexcGood2 2 6 14" xfId="18905"/>
    <cellStyle name="SAPBEXexcGood2 2 6 15" xfId="18906"/>
    <cellStyle name="SAPBEXexcGood2 2 6 16" xfId="18907"/>
    <cellStyle name="SAPBEXexcGood2 2 6 17" xfId="18908"/>
    <cellStyle name="SAPBEXexcGood2 2 6 18" xfId="18909"/>
    <cellStyle name="SAPBEXexcGood2 2 6 19" xfId="18910"/>
    <cellStyle name="SAPBEXexcGood2 2 6 2" xfId="18911"/>
    <cellStyle name="SAPBEXexcGood2 2 6 2 2" xfId="18912"/>
    <cellStyle name="SAPBEXexcGood2 2 6 2 2 2" xfId="18913"/>
    <cellStyle name="SAPBEXexcGood2 2 6 2 2 2 2" xfId="18914"/>
    <cellStyle name="SAPBEXexcGood2 2 6 2 2 2 2 2" xfId="18915"/>
    <cellStyle name="SAPBEXexcGood2 2 6 2 2 2 3" xfId="18916"/>
    <cellStyle name="SAPBEXexcGood2 2 6 2 2 3" xfId="18917"/>
    <cellStyle name="SAPBEXexcGood2 2 6 2 2 3 2" xfId="18918"/>
    <cellStyle name="SAPBEXexcGood2 2 6 2 2 3 2 2" xfId="18919"/>
    <cellStyle name="SAPBEXexcGood2 2 6 2 2 4" xfId="18920"/>
    <cellStyle name="SAPBEXexcGood2 2 6 2 2 4 2" xfId="18921"/>
    <cellStyle name="SAPBEXexcGood2 2 6 2 3" xfId="18922"/>
    <cellStyle name="SAPBEXexcGood2 2 6 2 3 2" xfId="18923"/>
    <cellStyle name="SAPBEXexcGood2 2 6 2 3 2 2" xfId="18924"/>
    <cellStyle name="SAPBEXexcGood2 2 6 2 3 3" xfId="18925"/>
    <cellStyle name="SAPBEXexcGood2 2 6 2 4" xfId="18926"/>
    <cellStyle name="SAPBEXexcGood2 2 6 2 4 2" xfId="18927"/>
    <cellStyle name="SAPBEXexcGood2 2 6 2 4 2 2" xfId="18928"/>
    <cellStyle name="SAPBEXexcGood2 2 6 2 5" xfId="18929"/>
    <cellStyle name="SAPBEXexcGood2 2 6 2 5 2" xfId="18930"/>
    <cellStyle name="SAPBEXexcGood2 2 6 20" xfId="18931"/>
    <cellStyle name="SAPBEXexcGood2 2 6 21" xfId="18932"/>
    <cellStyle name="SAPBEXexcGood2 2 6 22" xfId="18933"/>
    <cellStyle name="SAPBEXexcGood2 2 6 23" xfId="18934"/>
    <cellStyle name="SAPBEXexcGood2 2 6 24" xfId="18935"/>
    <cellStyle name="SAPBEXexcGood2 2 6 25" xfId="18936"/>
    <cellStyle name="SAPBEXexcGood2 2 6 26" xfId="18937"/>
    <cellStyle name="SAPBEXexcGood2 2 6 27" xfId="18938"/>
    <cellStyle name="SAPBEXexcGood2 2 6 3" xfId="18939"/>
    <cellStyle name="SAPBEXexcGood2 2 6 4" xfId="18940"/>
    <cellStyle name="SAPBEXexcGood2 2 6 5" xfId="18941"/>
    <cellStyle name="SAPBEXexcGood2 2 6 6" xfId="18942"/>
    <cellStyle name="SAPBEXexcGood2 2 6 7" xfId="18943"/>
    <cellStyle name="SAPBEXexcGood2 2 6 8" xfId="18944"/>
    <cellStyle name="SAPBEXexcGood2 2 6 9" xfId="18945"/>
    <cellStyle name="SAPBEXexcGood2 2 7" xfId="18946"/>
    <cellStyle name="SAPBEXexcGood2 2 7 2" xfId="18947"/>
    <cellStyle name="SAPBEXexcGood2 2 7 2 2" xfId="18948"/>
    <cellStyle name="SAPBEXexcGood2 2 7 2 2 2" xfId="18949"/>
    <cellStyle name="SAPBEXexcGood2 2 7 2 2 2 2" xfId="18950"/>
    <cellStyle name="SAPBEXexcGood2 2 7 2 2 3" xfId="18951"/>
    <cellStyle name="SAPBEXexcGood2 2 7 2 3" xfId="18952"/>
    <cellStyle name="SAPBEXexcGood2 2 7 2 3 2" xfId="18953"/>
    <cellStyle name="SAPBEXexcGood2 2 7 2 3 2 2" xfId="18954"/>
    <cellStyle name="SAPBEXexcGood2 2 7 2 4" xfId="18955"/>
    <cellStyle name="SAPBEXexcGood2 2 7 2 4 2" xfId="18956"/>
    <cellStyle name="SAPBEXexcGood2 2 7 3" xfId="18957"/>
    <cellStyle name="SAPBEXexcGood2 2 7 3 2" xfId="18958"/>
    <cellStyle name="SAPBEXexcGood2 2 7 3 2 2" xfId="18959"/>
    <cellStyle name="SAPBEXexcGood2 2 7 3 3" xfId="18960"/>
    <cellStyle name="SAPBEXexcGood2 2 7 4" xfId="18961"/>
    <cellStyle name="SAPBEXexcGood2 2 7 4 2" xfId="18962"/>
    <cellStyle name="SAPBEXexcGood2 2 7 4 2 2" xfId="18963"/>
    <cellStyle name="SAPBEXexcGood2 2 7 5" xfId="18964"/>
    <cellStyle name="SAPBEXexcGood2 2 7 5 2" xfId="18965"/>
    <cellStyle name="SAPBEXexcGood2 2 8" xfId="18966"/>
    <cellStyle name="SAPBEXexcGood2 2 9" xfId="18967"/>
    <cellStyle name="SAPBEXexcGood2 20" xfId="18968"/>
    <cellStyle name="SAPBEXexcGood2 21" xfId="18969"/>
    <cellStyle name="SAPBEXexcGood2 22" xfId="18970"/>
    <cellStyle name="SAPBEXexcGood2 23" xfId="18971"/>
    <cellStyle name="SAPBEXexcGood2 24" xfId="18972"/>
    <cellStyle name="SAPBEXexcGood2 25" xfId="18973"/>
    <cellStyle name="SAPBEXexcGood2 26" xfId="18974"/>
    <cellStyle name="SAPBEXexcGood2 27" xfId="18975"/>
    <cellStyle name="SAPBEXexcGood2 28" xfId="18976"/>
    <cellStyle name="SAPBEXexcGood2 29" xfId="18977"/>
    <cellStyle name="SAPBEXexcGood2 3" xfId="477"/>
    <cellStyle name="SAPBEXexcGood2 3 10" xfId="18978"/>
    <cellStyle name="SAPBEXexcGood2 3 11" xfId="18979"/>
    <cellStyle name="SAPBEXexcGood2 3 12" xfId="18980"/>
    <cellStyle name="SAPBEXexcGood2 3 13" xfId="18981"/>
    <cellStyle name="SAPBEXexcGood2 3 14" xfId="18982"/>
    <cellStyle name="SAPBEXexcGood2 3 15" xfId="18983"/>
    <cellStyle name="SAPBEXexcGood2 3 16" xfId="18984"/>
    <cellStyle name="SAPBEXexcGood2 3 17" xfId="18985"/>
    <cellStyle name="SAPBEXexcGood2 3 18" xfId="18986"/>
    <cellStyle name="SAPBEXexcGood2 3 19" xfId="18987"/>
    <cellStyle name="SAPBEXexcGood2 3 2" xfId="853"/>
    <cellStyle name="SAPBEXexcGood2 3 2 10" xfId="18988"/>
    <cellStyle name="SAPBEXexcGood2 3 2 11" xfId="18989"/>
    <cellStyle name="SAPBEXexcGood2 3 2 12" xfId="18990"/>
    <cellStyle name="SAPBEXexcGood2 3 2 13" xfId="18991"/>
    <cellStyle name="SAPBEXexcGood2 3 2 14" xfId="18992"/>
    <cellStyle name="SAPBEXexcGood2 3 2 15" xfId="18993"/>
    <cellStyle name="SAPBEXexcGood2 3 2 16" xfId="18994"/>
    <cellStyle name="SAPBEXexcGood2 3 2 17" xfId="18995"/>
    <cellStyle name="SAPBEXexcGood2 3 2 18" xfId="18996"/>
    <cellStyle name="SAPBEXexcGood2 3 2 19" xfId="18997"/>
    <cellStyle name="SAPBEXexcGood2 3 2 2" xfId="18998"/>
    <cellStyle name="SAPBEXexcGood2 3 2 2 2" xfId="18999"/>
    <cellStyle name="SAPBEXexcGood2 3 2 2 2 2" xfId="19000"/>
    <cellStyle name="SAPBEXexcGood2 3 2 2 2 2 2" xfId="19001"/>
    <cellStyle name="SAPBEXexcGood2 3 2 2 2 2 2 2" xfId="19002"/>
    <cellStyle name="SAPBEXexcGood2 3 2 2 2 2 3" xfId="19003"/>
    <cellStyle name="SAPBEXexcGood2 3 2 2 2 3" xfId="19004"/>
    <cellStyle name="SAPBEXexcGood2 3 2 2 2 3 2" xfId="19005"/>
    <cellStyle name="SAPBEXexcGood2 3 2 2 2 3 2 2" xfId="19006"/>
    <cellStyle name="SAPBEXexcGood2 3 2 2 2 4" xfId="19007"/>
    <cellStyle name="SAPBEXexcGood2 3 2 2 2 4 2" xfId="19008"/>
    <cellStyle name="SAPBEXexcGood2 3 2 2 3" xfId="19009"/>
    <cellStyle name="SAPBEXexcGood2 3 2 2 3 2" xfId="19010"/>
    <cellStyle name="SAPBEXexcGood2 3 2 2 3 2 2" xfId="19011"/>
    <cellStyle name="SAPBEXexcGood2 3 2 2 3 3" xfId="19012"/>
    <cellStyle name="SAPBEXexcGood2 3 2 2 4" xfId="19013"/>
    <cellStyle name="SAPBEXexcGood2 3 2 2 4 2" xfId="19014"/>
    <cellStyle name="SAPBEXexcGood2 3 2 2 4 2 2" xfId="19015"/>
    <cellStyle name="SAPBEXexcGood2 3 2 2 5" xfId="19016"/>
    <cellStyle name="SAPBEXexcGood2 3 2 2 5 2" xfId="19017"/>
    <cellStyle name="SAPBEXexcGood2 3 2 20" xfId="19018"/>
    <cellStyle name="SAPBEXexcGood2 3 2 21" xfId="19019"/>
    <cellStyle name="SAPBEXexcGood2 3 2 22" xfId="19020"/>
    <cellStyle name="SAPBEXexcGood2 3 2 23" xfId="19021"/>
    <cellStyle name="SAPBEXexcGood2 3 2 24" xfId="19022"/>
    <cellStyle name="SAPBEXexcGood2 3 2 25" xfId="19023"/>
    <cellStyle name="SAPBEXexcGood2 3 2 26" xfId="19024"/>
    <cellStyle name="SAPBEXexcGood2 3 2 27" xfId="19025"/>
    <cellStyle name="SAPBEXexcGood2 3 2 3" xfId="19026"/>
    <cellStyle name="SAPBEXexcGood2 3 2 4" xfId="19027"/>
    <cellStyle name="SAPBEXexcGood2 3 2 5" xfId="19028"/>
    <cellStyle name="SAPBEXexcGood2 3 2 6" xfId="19029"/>
    <cellStyle name="SAPBEXexcGood2 3 2 7" xfId="19030"/>
    <cellStyle name="SAPBEXexcGood2 3 2 8" xfId="19031"/>
    <cellStyle name="SAPBEXexcGood2 3 2 9" xfId="19032"/>
    <cellStyle name="SAPBEXexcGood2 3 20" xfId="19033"/>
    <cellStyle name="SAPBEXexcGood2 3 21" xfId="19034"/>
    <cellStyle name="SAPBEXexcGood2 3 22" xfId="19035"/>
    <cellStyle name="SAPBEXexcGood2 3 23" xfId="19036"/>
    <cellStyle name="SAPBEXexcGood2 3 24" xfId="19037"/>
    <cellStyle name="SAPBEXexcGood2 3 25" xfId="19038"/>
    <cellStyle name="SAPBEXexcGood2 3 26" xfId="19039"/>
    <cellStyle name="SAPBEXexcGood2 3 27" xfId="19040"/>
    <cellStyle name="SAPBEXexcGood2 3 28" xfId="19041"/>
    <cellStyle name="SAPBEXexcGood2 3 29" xfId="19042"/>
    <cellStyle name="SAPBEXexcGood2 3 3" xfId="854"/>
    <cellStyle name="SAPBEXexcGood2 3 3 10" xfId="19043"/>
    <cellStyle name="SAPBEXexcGood2 3 3 11" xfId="19044"/>
    <cellStyle name="SAPBEXexcGood2 3 3 12" xfId="19045"/>
    <cellStyle name="SAPBEXexcGood2 3 3 13" xfId="19046"/>
    <cellStyle name="SAPBEXexcGood2 3 3 14" xfId="19047"/>
    <cellStyle name="SAPBEXexcGood2 3 3 15" xfId="19048"/>
    <cellStyle name="SAPBEXexcGood2 3 3 16" xfId="19049"/>
    <cellStyle name="SAPBEXexcGood2 3 3 17" xfId="19050"/>
    <cellStyle name="SAPBEXexcGood2 3 3 18" xfId="19051"/>
    <cellStyle name="SAPBEXexcGood2 3 3 19" xfId="19052"/>
    <cellStyle name="SAPBEXexcGood2 3 3 2" xfId="19053"/>
    <cellStyle name="SAPBEXexcGood2 3 3 2 2" xfId="19054"/>
    <cellStyle name="SAPBEXexcGood2 3 3 2 2 2" xfId="19055"/>
    <cellStyle name="SAPBEXexcGood2 3 3 2 2 2 2" xfId="19056"/>
    <cellStyle name="SAPBEXexcGood2 3 3 2 2 2 2 2" xfId="19057"/>
    <cellStyle name="SAPBEXexcGood2 3 3 2 2 2 3" xfId="19058"/>
    <cellStyle name="SAPBEXexcGood2 3 3 2 2 3" xfId="19059"/>
    <cellStyle name="SAPBEXexcGood2 3 3 2 2 3 2" xfId="19060"/>
    <cellStyle name="SAPBEXexcGood2 3 3 2 2 3 2 2" xfId="19061"/>
    <cellStyle name="SAPBEXexcGood2 3 3 2 2 4" xfId="19062"/>
    <cellStyle name="SAPBEXexcGood2 3 3 2 2 4 2" xfId="19063"/>
    <cellStyle name="SAPBEXexcGood2 3 3 2 3" xfId="19064"/>
    <cellStyle name="SAPBEXexcGood2 3 3 2 3 2" xfId="19065"/>
    <cellStyle name="SAPBEXexcGood2 3 3 2 3 2 2" xfId="19066"/>
    <cellStyle name="SAPBEXexcGood2 3 3 2 3 3" xfId="19067"/>
    <cellStyle name="SAPBEXexcGood2 3 3 2 4" xfId="19068"/>
    <cellStyle name="SAPBEXexcGood2 3 3 2 4 2" xfId="19069"/>
    <cellStyle name="SAPBEXexcGood2 3 3 2 4 2 2" xfId="19070"/>
    <cellStyle name="SAPBEXexcGood2 3 3 2 5" xfId="19071"/>
    <cellStyle name="SAPBEXexcGood2 3 3 2 5 2" xfId="19072"/>
    <cellStyle name="SAPBEXexcGood2 3 3 20" xfId="19073"/>
    <cellStyle name="SAPBEXexcGood2 3 3 21" xfId="19074"/>
    <cellStyle name="SAPBEXexcGood2 3 3 22" xfId="19075"/>
    <cellStyle name="SAPBEXexcGood2 3 3 23" xfId="19076"/>
    <cellStyle name="SAPBEXexcGood2 3 3 24" xfId="19077"/>
    <cellStyle name="SAPBEXexcGood2 3 3 25" xfId="19078"/>
    <cellStyle name="SAPBEXexcGood2 3 3 26" xfId="19079"/>
    <cellStyle name="SAPBEXexcGood2 3 3 27" xfId="19080"/>
    <cellStyle name="SAPBEXexcGood2 3 3 3" xfId="19081"/>
    <cellStyle name="SAPBEXexcGood2 3 3 4" xfId="19082"/>
    <cellStyle name="SAPBEXexcGood2 3 3 5" xfId="19083"/>
    <cellStyle name="SAPBEXexcGood2 3 3 6" xfId="19084"/>
    <cellStyle name="SAPBEXexcGood2 3 3 7" xfId="19085"/>
    <cellStyle name="SAPBEXexcGood2 3 3 8" xfId="19086"/>
    <cellStyle name="SAPBEXexcGood2 3 3 9" xfId="19087"/>
    <cellStyle name="SAPBEXexcGood2 3 30" xfId="19088"/>
    <cellStyle name="SAPBEXexcGood2 3 31" xfId="19089"/>
    <cellStyle name="SAPBEXexcGood2 3 32" xfId="19090"/>
    <cellStyle name="SAPBEXexcGood2 3 4" xfId="855"/>
    <cellStyle name="SAPBEXexcGood2 3 4 10" xfId="19091"/>
    <cellStyle name="SAPBEXexcGood2 3 4 11" xfId="19092"/>
    <cellStyle name="SAPBEXexcGood2 3 4 12" xfId="19093"/>
    <cellStyle name="SAPBEXexcGood2 3 4 13" xfId="19094"/>
    <cellStyle name="SAPBEXexcGood2 3 4 14" xfId="19095"/>
    <cellStyle name="SAPBEXexcGood2 3 4 15" xfId="19096"/>
    <cellStyle name="SAPBEXexcGood2 3 4 16" xfId="19097"/>
    <cellStyle name="SAPBEXexcGood2 3 4 17" xfId="19098"/>
    <cellStyle name="SAPBEXexcGood2 3 4 18" xfId="19099"/>
    <cellStyle name="SAPBEXexcGood2 3 4 19" xfId="19100"/>
    <cellStyle name="SAPBEXexcGood2 3 4 2" xfId="19101"/>
    <cellStyle name="SAPBEXexcGood2 3 4 2 2" xfId="19102"/>
    <cellStyle name="SAPBEXexcGood2 3 4 2 2 2" xfId="19103"/>
    <cellStyle name="SAPBEXexcGood2 3 4 2 2 2 2" xfId="19104"/>
    <cellStyle name="SAPBEXexcGood2 3 4 2 2 2 2 2" xfId="19105"/>
    <cellStyle name="SAPBEXexcGood2 3 4 2 2 2 3" xfId="19106"/>
    <cellStyle name="SAPBEXexcGood2 3 4 2 2 3" xfId="19107"/>
    <cellStyle name="SAPBEXexcGood2 3 4 2 2 3 2" xfId="19108"/>
    <cellStyle name="SAPBEXexcGood2 3 4 2 2 3 2 2" xfId="19109"/>
    <cellStyle name="SAPBEXexcGood2 3 4 2 2 4" xfId="19110"/>
    <cellStyle name="SAPBEXexcGood2 3 4 2 2 4 2" xfId="19111"/>
    <cellStyle name="SAPBEXexcGood2 3 4 2 3" xfId="19112"/>
    <cellStyle name="SAPBEXexcGood2 3 4 2 3 2" xfId="19113"/>
    <cellStyle name="SAPBEXexcGood2 3 4 2 3 2 2" xfId="19114"/>
    <cellStyle name="SAPBEXexcGood2 3 4 2 3 3" xfId="19115"/>
    <cellStyle name="SAPBEXexcGood2 3 4 2 4" xfId="19116"/>
    <cellStyle name="SAPBEXexcGood2 3 4 2 4 2" xfId="19117"/>
    <cellStyle name="SAPBEXexcGood2 3 4 2 4 2 2" xfId="19118"/>
    <cellStyle name="SAPBEXexcGood2 3 4 2 5" xfId="19119"/>
    <cellStyle name="SAPBEXexcGood2 3 4 2 5 2" xfId="19120"/>
    <cellStyle name="SAPBEXexcGood2 3 4 20" xfId="19121"/>
    <cellStyle name="SAPBEXexcGood2 3 4 21" xfId="19122"/>
    <cellStyle name="SAPBEXexcGood2 3 4 22" xfId="19123"/>
    <cellStyle name="SAPBEXexcGood2 3 4 23" xfId="19124"/>
    <cellStyle name="SAPBEXexcGood2 3 4 24" xfId="19125"/>
    <cellStyle name="SAPBEXexcGood2 3 4 25" xfId="19126"/>
    <cellStyle name="SAPBEXexcGood2 3 4 26" xfId="19127"/>
    <cellStyle name="SAPBEXexcGood2 3 4 27" xfId="19128"/>
    <cellStyle name="SAPBEXexcGood2 3 4 3" xfId="19129"/>
    <cellStyle name="SAPBEXexcGood2 3 4 4" xfId="19130"/>
    <cellStyle name="SAPBEXexcGood2 3 4 5" xfId="19131"/>
    <cellStyle name="SAPBEXexcGood2 3 4 6" xfId="19132"/>
    <cellStyle name="SAPBEXexcGood2 3 4 7" xfId="19133"/>
    <cellStyle name="SAPBEXexcGood2 3 4 8" xfId="19134"/>
    <cellStyle name="SAPBEXexcGood2 3 4 9" xfId="19135"/>
    <cellStyle name="SAPBEXexcGood2 3 5" xfId="856"/>
    <cellStyle name="SAPBEXexcGood2 3 5 10" xfId="19136"/>
    <cellStyle name="SAPBEXexcGood2 3 5 11" xfId="19137"/>
    <cellStyle name="SAPBEXexcGood2 3 5 12" xfId="19138"/>
    <cellStyle name="SAPBEXexcGood2 3 5 13" xfId="19139"/>
    <cellStyle name="SAPBEXexcGood2 3 5 14" xfId="19140"/>
    <cellStyle name="SAPBEXexcGood2 3 5 15" xfId="19141"/>
    <cellStyle name="SAPBEXexcGood2 3 5 16" xfId="19142"/>
    <cellStyle name="SAPBEXexcGood2 3 5 17" xfId="19143"/>
    <cellStyle name="SAPBEXexcGood2 3 5 18" xfId="19144"/>
    <cellStyle name="SAPBEXexcGood2 3 5 19" xfId="19145"/>
    <cellStyle name="SAPBEXexcGood2 3 5 2" xfId="19146"/>
    <cellStyle name="SAPBEXexcGood2 3 5 2 2" xfId="19147"/>
    <cellStyle name="SAPBEXexcGood2 3 5 2 2 2" xfId="19148"/>
    <cellStyle name="SAPBEXexcGood2 3 5 2 2 2 2" xfId="19149"/>
    <cellStyle name="SAPBEXexcGood2 3 5 2 2 2 2 2" xfId="19150"/>
    <cellStyle name="SAPBEXexcGood2 3 5 2 2 2 3" xfId="19151"/>
    <cellStyle name="SAPBEXexcGood2 3 5 2 2 3" xfId="19152"/>
    <cellStyle name="SAPBEXexcGood2 3 5 2 2 3 2" xfId="19153"/>
    <cellStyle name="SAPBEXexcGood2 3 5 2 2 3 2 2" xfId="19154"/>
    <cellStyle name="SAPBEXexcGood2 3 5 2 2 4" xfId="19155"/>
    <cellStyle name="SAPBEXexcGood2 3 5 2 2 4 2" xfId="19156"/>
    <cellStyle name="SAPBEXexcGood2 3 5 2 3" xfId="19157"/>
    <cellStyle name="SAPBEXexcGood2 3 5 2 3 2" xfId="19158"/>
    <cellStyle name="SAPBEXexcGood2 3 5 2 3 2 2" xfId="19159"/>
    <cellStyle name="SAPBEXexcGood2 3 5 2 3 3" xfId="19160"/>
    <cellStyle name="SAPBEXexcGood2 3 5 2 4" xfId="19161"/>
    <cellStyle name="SAPBEXexcGood2 3 5 2 4 2" xfId="19162"/>
    <cellStyle name="SAPBEXexcGood2 3 5 2 4 2 2" xfId="19163"/>
    <cellStyle name="SAPBEXexcGood2 3 5 2 5" xfId="19164"/>
    <cellStyle name="SAPBEXexcGood2 3 5 2 5 2" xfId="19165"/>
    <cellStyle name="SAPBEXexcGood2 3 5 20" xfId="19166"/>
    <cellStyle name="SAPBEXexcGood2 3 5 21" xfId="19167"/>
    <cellStyle name="SAPBEXexcGood2 3 5 22" xfId="19168"/>
    <cellStyle name="SAPBEXexcGood2 3 5 23" xfId="19169"/>
    <cellStyle name="SAPBEXexcGood2 3 5 24" xfId="19170"/>
    <cellStyle name="SAPBEXexcGood2 3 5 25" xfId="19171"/>
    <cellStyle name="SAPBEXexcGood2 3 5 26" xfId="19172"/>
    <cellStyle name="SAPBEXexcGood2 3 5 27" xfId="19173"/>
    <cellStyle name="SAPBEXexcGood2 3 5 3" xfId="19174"/>
    <cellStyle name="SAPBEXexcGood2 3 5 4" xfId="19175"/>
    <cellStyle name="SAPBEXexcGood2 3 5 5" xfId="19176"/>
    <cellStyle name="SAPBEXexcGood2 3 5 6" xfId="19177"/>
    <cellStyle name="SAPBEXexcGood2 3 5 7" xfId="19178"/>
    <cellStyle name="SAPBEXexcGood2 3 5 8" xfId="19179"/>
    <cellStyle name="SAPBEXexcGood2 3 5 9" xfId="19180"/>
    <cellStyle name="SAPBEXexcGood2 3 6" xfId="857"/>
    <cellStyle name="SAPBEXexcGood2 3 6 10" xfId="19181"/>
    <cellStyle name="SAPBEXexcGood2 3 6 11" xfId="19182"/>
    <cellStyle name="SAPBEXexcGood2 3 6 12" xfId="19183"/>
    <cellStyle name="SAPBEXexcGood2 3 6 13" xfId="19184"/>
    <cellStyle name="SAPBEXexcGood2 3 6 14" xfId="19185"/>
    <cellStyle name="SAPBEXexcGood2 3 6 15" xfId="19186"/>
    <cellStyle name="SAPBEXexcGood2 3 6 16" xfId="19187"/>
    <cellStyle name="SAPBEXexcGood2 3 6 17" xfId="19188"/>
    <cellStyle name="SAPBEXexcGood2 3 6 18" xfId="19189"/>
    <cellStyle name="SAPBEXexcGood2 3 6 19" xfId="19190"/>
    <cellStyle name="SAPBEXexcGood2 3 6 2" xfId="19191"/>
    <cellStyle name="SAPBEXexcGood2 3 6 2 2" xfId="19192"/>
    <cellStyle name="SAPBEXexcGood2 3 6 2 2 2" xfId="19193"/>
    <cellStyle name="SAPBEXexcGood2 3 6 2 2 2 2" xfId="19194"/>
    <cellStyle name="SAPBEXexcGood2 3 6 2 2 2 2 2" xfId="19195"/>
    <cellStyle name="SAPBEXexcGood2 3 6 2 2 2 3" xfId="19196"/>
    <cellStyle name="SAPBEXexcGood2 3 6 2 2 3" xfId="19197"/>
    <cellStyle name="SAPBEXexcGood2 3 6 2 2 3 2" xfId="19198"/>
    <cellStyle name="SAPBEXexcGood2 3 6 2 2 3 2 2" xfId="19199"/>
    <cellStyle name="SAPBEXexcGood2 3 6 2 2 4" xfId="19200"/>
    <cellStyle name="SAPBEXexcGood2 3 6 2 2 4 2" xfId="19201"/>
    <cellStyle name="SAPBEXexcGood2 3 6 2 3" xfId="19202"/>
    <cellStyle name="SAPBEXexcGood2 3 6 2 3 2" xfId="19203"/>
    <cellStyle name="SAPBEXexcGood2 3 6 2 3 2 2" xfId="19204"/>
    <cellStyle name="SAPBEXexcGood2 3 6 2 3 3" xfId="19205"/>
    <cellStyle name="SAPBEXexcGood2 3 6 2 4" xfId="19206"/>
    <cellStyle name="SAPBEXexcGood2 3 6 2 4 2" xfId="19207"/>
    <cellStyle name="SAPBEXexcGood2 3 6 2 4 2 2" xfId="19208"/>
    <cellStyle name="SAPBEXexcGood2 3 6 2 5" xfId="19209"/>
    <cellStyle name="SAPBEXexcGood2 3 6 2 5 2" xfId="19210"/>
    <cellStyle name="SAPBEXexcGood2 3 6 20" xfId="19211"/>
    <cellStyle name="SAPBEXexcGood2 3 6 21" xfId="19212"/>
    <cellStyle name="SAPBEXexcGood2 3 6 22" xfId="19213"/>
    <cellStyle name="SAPBEXexcGood2 3 6 23" xfId="19214"/>
    <cellStyle name="SAPBEXexcGood2 3 6 24" xfId="19215"/>
    <cellStyle name="SAPBEXexcGood2 3 6 25" xfId="19216"/>
    <cellStyle name="SAPBEXexcGood2 3 6 26" xfId="19217"/>
    <cellStyle name="SAPBEXexcGood2 3 6 27" xfId="19218"/>
    <cellStyle name="SAPBEXexcGood2 3 6 3" xfId="19219"/>
    <cellStyle name="SAPBEXexcGood2 3 6 4" xfId="19220"/>
    <cellStyle name="SAPBEXexcGood2 3 6 5" xfId="19221"/>
    <cellStyle name="SAPBEXexcGood2 3 6 6" xfId="19222"/>
    <cellStyle name="SAPBEXexcGood2 3 6 7" xfId="19223"/>
    <cellStyle name="SAPBEXexcGood2 3 6 8" xfId="19224"/>
    <cellStyle name="SAPBEXexcGood2 3 6 9" xfId="19225"/>
    <cellStyle name="SAPBEXexcGood2 3 7" xfId="19226"/>
    <cellStyle name="SAPBEXexcGood2 3 7 2" xfId="19227"/>
    <cellStyle name="SAPBEXexcGood2 3 7 2 2" xfId="19228"/>
    <cellStyle name="SAPBEXexcGood2 3 7 2 2 2" xfId="19229"/>
    <cellStyle name="SAPBEXexcGood2 3 7 2 2 2 2" xfId="19230"/>
    <cellStyle name="SAPBEXexcGood2 3 7 2 2 3" xfId="19231"/>
    <cellStyle name="SAPBEXexcGood2 3 7 2 3" xfId="19232"/>
    <cellStyle name="SAPBEXexcGood2 3 7 2 3 2" xfId="19233"/>
    <cellStyle name="SAPBEXexcGood2 3 7 2 3 2 2" xfId="19234"/>
    <cellStyle name="SAPBEXexcGood2 3 7 2 4" xfId="19235"/>
    <cellStyle name="SAPBEXexcGood2 3 7 2 4 2" xfId="19236"/>
    <cellStyle name="SAPBEXexcGood2 3 7 3" xfId="19237"/>
    <cellStyle name="SAPBEXexcGood2 3 7 3 2" xfId="19238"/>
    <cellStyle name="SAPBEXexcGood2 3 7 3 2 2" xfId="19239"/>
    <cellStyle name="SAPBEXexcGood2 3 7 3 3" xfId="19240"/>
    <cellStyle name="SAPBEXexcGood2 3 7 4" xfId="19241"/>
    <cellStyle name="SAPBEXexcGood2 3 7 4 2" xfId="19242"/>
    <cellStyle name="SAPBEXexcGood2 3 7 4 2 2" xfId="19243"/>
    <cellStyle name="SAPBEXexcGood2 3 7 5" xfId="19244"/>
    <cellStyle name="SAPBEXexcGood2 3 7 5 2" xfId="19245"/>
    <cellStyle name="SAPBEXexcGood2 3 8" xfId="19246"/>
    <cellStyle name="SAPBEXexcGood2 3 9" xfId="19247"/>
    <cellStyle name="SAPBEXexcGood2 30" xfId="19248"/>
    <cellStyle name="SAPBEXexcGood2 31" xfId="19249"/>
    <cellStyle name="SAPBEXexcGood2 32" xfId="19250"/>
    <cellStyle name="SAPBEXexcGood2 33" xfId="19251"/>
    <cellStyle name="SAPBEXexcGood2 34" xfId="19252"/>
    <cellStyle name="SAPBEXexcGood2 35" xfId="19253"/>
    <cellStyle name="SAPBEXexcGood2 4" xfId="858"/>
    <cellStyle name="SAPBEXexcGood2 4 10" xfId="19254"/>
    <cellStyle name="SAPBEXexcGood2 4 11" xfId="19255"/>
    <cellStyle name="SAPBEXexcGood2 4 12" xfId="19256"/>
    <cellStyle name="SAPBEXexcGood2 4 13" xfId="19257"/>
    <cellStyle name="SAPBEXexcGood2 4 14" xfId="19258"/>
    <cellStyle name="SAPBEXexcGood2 4 15" xfId="19259"/>
    <cellStyle name="SAPBEXexcGood2 4 16" xfId="19260"/>
    <cellStyle name="SAPBEXexcGood2 4 17" xfId="19261"/>
    <cellStyle name="SAPBEXexcGood2 4 18" xfId="19262"/>
    <cellStyle name="SAPBEXexcGood2 4 19" xfId="19263"/>
    <cellStyle name="SAPBEXexcGood2 4 2" xfId="19264"/>
    <cellStyle name="SAPBEXexcGood2 4 2 2" xfId="19265"/>
    <cellStyle name="SAPBEXexcGood2 4 2 2 2" xfId="19266"/>
    <cellStyle name="SAPBEXexcGood2 4 2 2 2 2" xfId="19267"/>
    <cellStyle name="SAPBEXexcGood2 4 2 2 2 2 2" xfId="19268"/>
    <cellStyle name="SAPBEXexcGood2 4 2 2 2 3" xfId="19269"/>
    <cellStyle name="SAPBEXexcGood2 4 2 2 3" xfId="19270"/>
    <cellStyle name="SAPBEXexcGood2 4 2 2 3 2" xfId="19271"/>
    <cellStyle name="SAPBEXexcGood2 4 2 2 3 2 2" xfId="19272"/>
    <cellStyle name="SAPBEXexcGood2 4 2 2 4" xfId="19273"/>
    <cellStyle name="SAPBEXexcGood2 4 2 2 4 2" xfId="19274"/>
    <cellStyle name="SAPBEXexcGood2 4 2 3" xfId="19275"/>
    <cellStyle name="SAPBEXexcGood2 4 2 3 2" xfId="19276"/>
    <cellStyle name="SAPBEXexcGood2 4 2 3 2 2" xfId="19277"/>
    <cellStyle name="SAPBEXexcGood2 4 2 3 3" xfId="19278"/>
    <cellStyle name="SAPBEXexcGood2 4 2 4" xfId="19279"/>
    <cellStyle name="SAPBEXexcGood2 4 2 4 2" xfId="19280"/>
    <cellStyle name="SAPBEXexcGood2 4 2 4 2 2" xfId="19281"/>
    <cellStyle name="SAPBEXexcGood2 4 2 5" xfId="19282"/>
    <cellStyle name="SAPBEXexcGood2 4 2 5 2" xfId="19283"/>
    <cellStyle name="SAPBEXexcGood2 4 20" xfId="19284"/>
    <cellStyle name="SAPBEXexcGood2 4 21" xfId="19285"/>
    <cellStyle name="SAPBEXexcGood2 4 22" xfId="19286"/>
    <cellStyle name="SAPBEXexcGood2 4 23" xfId="19287"/>
    <cellStyle name="SAPBEXexcGood2 4 24" xfId="19288"/>
    <cellStyle name="SAPBEXexcGood2 4 25" xfId="19289"/>
    <cellStyle name="SAPBEXexcGood2 4 26" xfId="19290"/>
    <cellStyle name="SAPBEXexcGood2 4 27" xfId="19291"/>
    <cellStyle name="SAPBEXexcGood2 4 3" xfId="19292"/>
    <cellStyle name="SAPBEXexcGood2 4 4" xfId="19293"/>
    <cellStyle name="SAPBEXexcGood2 4 5" xfId="19294"/>
    <cellStyle name="SAPBEXexcGood2 4 6" xfId="19295"/>
    <cellStyle name="SAPBEXexcGood2 4 7" xfId="19296"/>
    <cellStyle name="SAPBEXexcGood2 4 8" xfId="19297"/>
    <cellStyle name="SAPBEXexcGood2 4 9" xfId="19298"/>
    <cellStyle name="SAPBEXexcGood2 5" xfId="859"/>
    <cellStyle name="SAPBEXexcGood2 5 10" xfId="19299"/>
    <cellStyle name="SAPBEXexcGood2 5 11" xfId="19300"/>
    <cellStyle name="SAPBEXexcGood2 5 12" xfId="19301"/>
    <cellStyle name="SAPBEXexcGood2 5 13" xfId="19302"/>
    <cellStyle name="SAPBEXexcGood2 5 14" xfId="19303"/>
    <cellStyle name="SAPBEXexcGood2 5 15" xfId="19304"/>
    <cellStyle name="SAPBEXexcGood2 5 16" xfId="19305"/>
    <cellStyle name="SAPBEXexcGood2 5 17" xfId="19306"/>
    <cellStyle name="SAPBEXexcGood2 5 18" xfId="19307"/>
    <cellStyle name="SAPBEXexcGood2 5 19" xfId="19308"/>
    <cellStyle name="SAPBEXexcGood2 5 2" xfId="19309"/>
    <cellStyle name="SAPBEXexcGood2 5 2 2" xfId="19310"/>
    <cellStyle name="SAPBEXexcGood2 5 2 2 2" xfId="19311"/>
    <cellStyle name="SAPBEXexcGood2 5 2 2 2 2" xfId="19312"/>
    <cellStyle name="SAPBEXexcGood2 5 2 2 2 2 2" xfId="19313"/>
    <cellStyle name="SAPBEXexcGood2 5 2 2 2 3" xfId="19314"/>
    <cellStyle name="SAPBEXexcGood2 5 2 2 3" xfId="19315"/>
    <cellStyle name="SAPBEXexcGood2 5 2 2 3 2" xfId="19316"/>
    <cellStyle name="SAPBEXexcGood2 5 2 2 3 2 2" xfId="19317"/>
    <cellStyle name="SAPBEXexcGood2 5 2 2 4" xfId="19318"/>
    <cellStyle name="SAPBEXexcGood2 5 2 2 4 2" xfId="19319"/>
    <cellStyle name="SAPBEXexcGood2 5 2 3" xfId="19320"/>
    <cellStyle name="SAPBEXexcGood2 5 2 3 2" xfId="19321"/>
    <cellStyle name="SAPBEXexcGood2 5 2 3 2 2" xfId="19322"/>
    <cellStyle name="SAPBEXexcGood2 5 2 3 3" xfId="19323"/>
    <cellStyle name="SAPBEXexcGood2 5 2 4" xfId="19324"/>
    <cellStyle name="SAPBEXexcGood2 5 2 4 2" xfId="19325"/>
    <cellStyle name="SAPBEXexcGood2 5 2 4 2 2" xfId="19326"/>
    <cellStyle name="SAPBEXexcGood2 5 2 5" xfId="19327"/>
    <cellStyle name="SAPBEXexcGood2 5 2 5 2" xfId="19328"/>
    <cellStyle name="SAPBEXexcGood2 5 20" xfId="19329"/>
    <cellStyle name="SAPBEXexcGood2 5 21" xfId="19330"/>
    <cellStyle name="SAPBEXexcGood2 5 22" xfId="19331"/>
    <cellStyle name="SAPBEXexcGood2 5 23" xfId="19332"/>
    <cellStyle name="SAPBEXexcGood2 5 24" xfId="19333"/>
    <cellStyle name="SAPBEXexcGood2 5 25" xfId="19334"/>
    <cellStyle name="SAPBEXexcGood2 5 26" xfId="19335"/>
    <cellStyle name="SAPBEXexcGood2 5 27" xfId="19336"/>
    <cellStyle name="SAPBEXexcGood2 5 3" xfId="19337"/>
    <cellStyle name="SAPBEXexcGood2 5 4" xfId="19338"/>
    <cellStyle name="SAPBEXexcGood2 5 5" xfId="19339"/>
    <cellStyle name="SAPBEXexcGood2 5 6" xfId="19340"/>
    <cellStyle name="SAPBEXexcGood2 5 7" xfId="19341"/>
    <cellStyle name="SAPBEXexcGood2 5 8" xfId="19342"/>
    <cellStyle name="SAPBEXexcGood2 5 9" xfId="19343"/>
    <cellStyle name="SAPBEXexcGood2 6" xfId="860"/>
    <cellStyle name="SAPBEXexcGood2 6 10" xfId="19344"/>
    <cellStyle name="SAPBEXexcGood2 6 11" xfId="19345"/>
    <cellStyle name="SAPBEXexcGood2 6 12" xfId="19346"/>
    <cellStyle name="SAPBEXexcGood2 6 13" xfId="19347"/>
    <cellStyle name="SAPBEXexcGood2 6 14" xfId="19348"/>
    <cellStyle name="SAPBEXexcGood2 6 15" xfId="19349"/>
    <cellStyle name="SAPBEXexcGood2 6 16" xfId="19350"/>
    <cellStyle name="SAPBEXexcGood2 6 17" xfId="19351"/>
    <cellStyle name="SAPBEXexcGood2 6 18" xfId="19352"/>
    <cellStyle name="SAPBEXexcGood2 6 19" xfId="19353"/>
    <cellStyle name="SAPBEXexcGood2 6 2" xfId="19354"/>
    <cellStyle name="SAPBEXexcGood2 6 2 2" xfId="19355"/>
    <cellStyle name="SAPBEXexcGood2 6 2 2 2" xfId="19356"/>
    <cellStyle name="SAPBEXexcGood2 6 2 2 2 2" xfId="19357"/>
    <cellStyle name="SAPBEXexcGood2 6 2 2 2 2 2" xfId="19358"/>
    <cellStyle name="SAPBEXexcGood2 6 2 2 2 3" xfId="19359"/>
    <cellStyle name="SAPBEXexcGood2 6 2 2 3" xfId="19360"/>
    <cellStyle name="SAPBEXexcGood2 6 2 2 3 2" xfId="19361"/>
    <cellStyle name="SAPBEXexcGood2 6 2 2 3 2 2" xfId="19362"/>
    <cellStyle name="SAPBEXexcGood2 6 2 2 4" xfId="19363"/>
    <cellStyle name="SAPBEXexcGood2 6 2 2 4 2" xfId="19364"/>
    <cellStyle name="SAPBEXexcGood2 6 2 3" xfId="19365"/>
    <cellStyle name="SAPBEXexcGood2 6 2 3 2" xfId="19366"/>
    <cellStyle name="SAPBEXexcGood2 6 2 3 2 2" xfId="19367"/>
    <cellStyle name="SAPBEXexcGood2 6 2 3 3" xfId="19368"/>
    <cellStyle name="SAPBEXexcGood2 6 2 4" xfId="19369"/>
    <cellStyle name="SAPBEXexcGood2 6 2 4 2" xfId="19370"/>
    <cellStyle name="SAPBEXexcGood2 6 2 4 2 2" xfId="19371"/>
    <cellStyle name="SAPBEXexcGood2 6 2 5" xfId="19372"/>
    <cellStyle name="SAPBEXexcGood2 6 2 5 2" xfId="19373"/>
    <cellStyle name="SAPBEXexcGood2 6 20" xfId="19374"/>
    <cellStyle name="SAPBEXexcGood2 6 21" xfId="19375"/>
    <cellStyle name="SAPBEXexcGood2 6 22" xfId="19376"/>
    <cellStyle name="SAPBEXexcGood2 6 23" xfId="19377"/>
    <cellStyle name="SAPBEXexcGood2 6 24" xfId="19378"/>
    <cellStyle name="SAPBEXexcGood2 6 25" xfId="19379"/>
    <cellStyle name="SAPBEXexcGood2 6 26" xfId="19380"/>
    <cellStyle name="SAPBEXexcGood2 6 27" xfId="19381"/>
    <cellStyle name="SAPBEXexcGood2 6 3" xfId="19382"/>
    <cellStyle name="SAPBEXexcGood2 6 4" xfId="19383"/>
    <cellStyle name="SAPBEXexcGood2 6 5" xfId="19384"/>
    <cellStyle name="SAPBEXexcGood2 6 6" xfId="19385"/>
    <cellStyle name="SAPBEXexcGood2 6 7" xfId="19386"/>
    <cellStyle name="SAPBEXexcGood2 6 8" xfId="19387"/>
    <cellStyle name="SAPBEXexcGood2 6 9" xfId="19388"/>
    <cellStyle name="SAPBEXexcGood2 7" xfId="861"/>
    <cellStyle name="SAPBEXexcGood2 7 10" xfId="19389"/>
    <cellStyle name="SAPBEXexcGood2 7 11" xfId="19390"/>
    <cellStyle name="SAPBEXexcGood2 7 12" xfId="19391"/>
    <cellStyle name="SAPBEXexcGood2 7 13" xfId="19392"/>
    <cellStyle name="SAPBEXexcGood2 7 14" xfId="19393"/>
    <cellStyle name="SAPBEXexcGood2 7 15" xfId="19394"/>
    <cellStyle name="SAPBEXexcGood2 7 16" xfId="19395"/>
    <cellStyle name="SAPBEXexcGood2 7 17" xfId="19396"/>
    <cellStyle name="SAPBEXexcGood2 7 18" xfId="19397"/>
    <cellStyle name="SAPBEXexcGood2 7 19" xfId="19398"/>
    <cellStyle name="SAPBEXexcGood2 7 2" xfId="19399"/>
    <cellStyle name="SAPBEXexcGood2 7 2 2" xfId="19400"/>
    <cellStyle name="SAPBEXexcGood2 7 2 2 2" xfId="19401"/>
    <cellStyle name="SAPBEXexcGood2 7 2 2 2 2" xfId="19402"/>
    <cellStyle name="SAPBEXexcGood2 7 2 2 2 2 2" xfId="19403"/>
    <cellStyle name="SAPBEXexcGood2 7 2 2 2 3" xfId="19404"/>
    <cellStyle name="SAPBEXexcGood2 7 2 2 3" xfId="19405"/>
    <cellStyle name="SAPBEXexcGood2 7 2 2 3 2" xfId="19406"/>
    <cellStyle name="SAPBEXexcGood2 7 2 2 3 2 2" xfId="19407"/>
    <cellStyle name="SAPBEXexcGood2 7 2 2 4" xfId="19408"/>
    <cellStyle name="SAPBEXexcGood2 7 2 2 4 2" xfId="19409"/>
    <cellStyle name="SAPBEXexcGood2 7 2 3" xfId="19410"/>
    <cellStyle name="SAPBEXexcGood2 7 2 3 2" xfId="19411"/>
    <cellStyle name="SAPBEXexcGood2 7 2 3 2 2" xfId="19412"/>
    <cellStyle name="SAPBEXexcGood2 7 2 3 3" xfId="19413"/>
    <cellStyle name="SAPBEXexcGood2 7 2 4" xfId="19414"/>
    <cellStyle name="SAPBEXexcGood2 7 2 4 2" xfId="19415"/>
    <cellStyle name="SAPBEXexcGood2 7 2 4 2 2" xfId="19416"/>
    <cellStyle name="SAPBEXexcGood2 7 2 5" xfId="19417"/>
    <cellStyle name="SAPBEXexcGood2 7 2 5 2" xfId="19418"/>
    <cellStyle name="SAPBEXexcGood2 7 20" xfId="19419"/>
    <cellStyle name="SAPBEXexcGood2 7 21" xfId="19420"/>
    <cellStyle name="SAPBEXexcGood2 7 22" xfId="19421"/>
    <cellStyle name="SAPBEXexcGood2 7 23" xfId="19422"/>
    <cellStyle name="SAPBEXexcGood2 7 24" xfId="19423"/>
    <cellStyle name="SAPBEXexcGood2 7 25" xfId="19424"/>
    <cellStyle name="SAPBEXexcGood2 7 26" xfId="19425"/>
    <cellStyle name="SAPBEXexcGood2 7 27" xfId="19426"/>
    <cellStyle name="SAPBEXexcGood2 7 3" xfId="19427"/>
    <cellStyle name="SAPBEXexcGood2 7 4" xfId="19428"/>
    <cellStyle name="SAPBEXexcGood2 7 5" xfId="19429"/>
    <cellStyle name="SAPBEXexcGood2 7 6" xfId="19430"/>
    <cellStyle name="SAPBEXexcGood2 7 7" xfId="19431"/>
    <cellStyle name="SAPBEXexcGood2 7 8" xfId="19432"/>
    <cellStyle name="SAPBEXexcGood2 7 9" xfId="19433"/>
    <cellStyle name="SAPBEXexcGood2 8" xfId="843"/>
    <cellStyle name="SAPBEXexcGood2 8 10" xfId="19434"/>
    <cellStyle name="SAPBEXexcGood2 8 11" xfId="19435"/>
    <cellStyle name="SAPBEXexcGood2 8 12" xfId="19436"/>
    <cellStyle name="SAPBEXexcGood2 8 13" xfId="19437"/>
    <cellStyle name="SAPBEXexcGood2 8 14" xfId="19438"/>
    <cellStyle name="SAPBEXexcGood2 8 15" xfId="19439"/>
    <cellStyle name="SAPBEXexcGood2 8 16" xfId="19440"/>
    <cellStyle name="SAPBEXexcGood2 8 17" xfId="19441"/>
    <cellStyle name="SAPBEXexcGood2 8 18" xfId="19442"/>
    <cellStyle name="SAPBEXexcGood2 8 19" xfId="19443"/>
    <cellStyle name="SAPBEXexcGood2 8 2" xfId="19444"/>
    <cellStyle name="SAPBEXexcGood2 8 2 2" xfId="19445"/>
    <cellStyle name="SAPBEXexcGood2 8 2 2 2" xfId="19446"/>
    <cellStyle name="SAPBEXexcGood2 8 2 2 2 2" xfId="19447"/>
    <cellStyle name="SAPBEXexcGood2 8 2 2 2 2 2" xfId="19448"/>
    <cellStyle name="SAPBEXexcGood2 8 2 2 2 3" xfId="19449"/>
    <cellStyle name="SAPBEXexcGood2 8 2 2 3" xfId="19450"/>
    <cellStyle name="SAPBEXexcGood2 8 2 2 3 2" xfId="19451"/>
    <cellStyle name="SAPBEXexcGood2 8 2 2 3 2 2" xfId="19452"/>
    <cellStyle name="SAPBEXexcGood2 8 2 2 4" xfId="19453"/>
    <cellStyle name="SAPBEXexcGood2 8 2 2 4 2" xfId="19454"/>
    <cellStyle name="SAPBEXexcGood2 8 2 3" xfId="19455"/>
    <cellStyle name="SAPBEXexcGood2 8 2 3 2" xfId="19456"/>
    <cellStyle name="SAPBEXexcGood2 8 2 3 2 2" xfId="19457"/>
    <cellStyle name="SAPBEXexcGood2 8 2 3 3" xfId="19458"/>
    <cellStyle name="SAPBEXexcGood2 8 2 4" xfId="19459"/>
    <cellStyle name="SAPBEXexcGood2 8 2 4 2" xfId="19460"/>
    <cellStyle name="SAPBEXexcGood2 8 2 4 2 2" xfId="19461"/>
    <cellStyle name="SAPBEXexcGood2 8 2 5" xfId="19462"/>
    <cellStyle name="SAPBEXexcGood2 8 2 5 2" xfId="19463"/>
    <cellStyle name="SAPBEXexcGood2 8 20" xfId="19464"/>
    <cellStyle name="SAPBEXexcGood2 8 21" xfId="19465"/>
    <cellStyle name="SAPBEXexcGood2 8 22" xfId="19466"/>
    <cellStyle name="SAPBEXexcGood2 8 23" xfId="19467"/>
    <cellStyle name="SAPBEXexcGood2 8 24" xfId="19468"/>
    <cellStyle name="SAPBEXexcGood2 8 25" xfId="19469"/>
    <cellStyle name="SAPBEXexcGood2 8 26" xfId="19470"/>
    <cellStyle name="SAPBEXexcGood2 8 27" xfId="19471"/>
    <cellStyle name="SAPBEXexcGood2 8 3" xfId="19472"/>
    <cellStyle name="SAPBEXexcGood2 8 4" xfId="19473"/>
    <cellStyle name="SAPBEXexcGood2 8 5" xfId="19474"/>
    <cellStyle name="SAPBEXexcGood2 8 6" xfId="19475"/>
    <cellStyle name="SAPBEXexcGood2 8 7" xfId="19476"/>
    <cellStyle name="SAPBEXexcGood2 8 8" xfId="19477"/>
    <cellStyle name="SAPBEXexcGood2 8 9" xfId="19478"/>
    <cellStyle name="SAPBEXexcGood2 9" xfId="1323"/>
    <cellStyle name="SAPBEXexcGood2 9 10" xfId="19479"/>
    <cellStyle name="SAPBEXexcGood2 9 11" xfId="19480"/>
    <cellStyle name="SAPBEXexcGood2 9 12" xfId="19481"/>
    <cellStyle name="SAPBEXexcGood2 9 13" xfId="19482"/>
    <cellStyle name="SAPBEXexcGood2 9 14" xfId="19483"/>
    <cellStyle name="SAPBEXexcGood2 9 15" xfId="19484"/>
    <cellStyle name="SAPBEXexcGood2 9 16" xfId="19485"/>
    <cellStyle name="SAPBEXexcGood2 9 17" xfId="19486"/>
    <cellStyle name="SAPBEXexcGood2 9 18" xfId="19487"/>
    <cellStyle name="SAPBEXexcGood2 9 19" xfId="19488"/>
    <cellStyle name="SAPBEXexcGood2 9 2" xfId="19489"/>
    <cellStyle name="SAPBEXexcGood2 9 2 2" xfId="19490"/>
    <cellStyle name="SAPBEXexcGood2 9 2 2 2" xfId="19491"/>
    <cellStyle name="SAPBEXexcGood2 9 2 2 2 2" xfId="19492"/>
    <cellStyle name="SAPBEXexcGood2 9 2 2 3" xfId="19493"/>
    <cellStyle name="SAPBEXexcGood2 9 2 3" xfId="19494"/>
    <cellStyle name="SAPBEXexcGood2 9 2 3 2" xfId="19495"/>
    <cellStyle name="SAPBEXexcGood2 9 2 3 2 2" xfId="19496"/>
    <cellStyle name="SAPBEXexcGood2 9 2 4" xfId="19497"/>
    <cellStyle name="SAPBEXexcGood2 9 2 4 2" xfId="19498"/>
    <cellStyle name="SAPBEXexcGood2 9 20" xfId="19499"/>
    <cellStyle name="SAPBEXexcGood2 9 21" xfId="19500"/>
    <cellStyle name="SAPBEXexcGood2 9 22" xfId="19501"/>
    <cellStyle name="SAPBEXexcGood2 9 23" xfId="19502"/>
    <cellStyle name="SAPBEXexcGood2 9 24" xfId="19503"/>
    <cellStyle name="SAPBEXexcGood2 9 25" xfId="19504"/>
    <cellStyle name="SAPBEXexcGood2 9 26" xfId="19505"/>
    <cellStyle name="SAPBEXexcGood2 9 27" xfId="19506"/>
    <cellStyle name="SAPBEXexcGood2 9 3" xfId="19507"/>
    <cellStyle name="SAPBEXexcGood2 9 4" xfId="19508"/>
    <cellStyle name="SAPBEXexcGood2 9 5" xfId="19509"/>
    <cellStyle name="SAPBEXexcGood2 9 6" xfId="19510"/>
    <cellStyle name="SAPBEXexcGood2 9 7" xfId="19511"/>
    <cellStyle name="SAPBEXexcGood2 9 8" xfId="19512"/>
    <cellStyle name="SAPBEXexcGood2 9 9" xfId="19513"/>
    <cellStyle name="SAPBEXexcGood2_20120921_SF-grote-ronde-Liesbethdump2" xfId="377"/>
    <cellStyle name="SAPBEXexcGood3" xfId="77"/>
    <cellStyle name="SAPBEXexcGood3 10" xfId="19514"/>
    <cellStyle name="SAPBEXexcGood3 10 2" xfId="19515"/>
    <cellStyle name="SAPBEXexcGood3 10 2 2" xfId="19516"/>
    <cellStyle name="SAPBEXexcGood3 10 2 2 2" xfId="19517"/>
    <cellStyle name="SAPBEXexcGood3 10 2 3" xfId="19518"/>
    <cellStyle name="SAPBEXexcGood3 10 3" xfId="19519"/>
    <cellStyle name="SAPBEXexcGood3 10 3 2" xfId="19520"/>
    <cellStyle name="SAPBEXexcGood3 10 3 2 2" xfId="19521"/>
    <cellStyle name="SAPBEXexcGood3 10 4" xfId="19522"/>
    <cellStyle name="SAPBEXexcGood3 10 4 2" xfId="19523"/>
    <cellStyle name="SAPBEXexcGood3 11" xfId="19524"/>
    <cellStyle name="SAPBEXexcGood3 12" xfId="19525"/>
    <cellStyle name="SAPBEXexcGood3 13" xfId="19526"/>
    <cellStyle name="SAPBEXexcGood3 14" xfId="19527"/>
    <cellStyle name="SAPBEXexcGood3 15" xfId="19528"/>
    <cellStyle name="SAPBEXexcGood3 16" xfId="19529"/>
    <cellStyle name="SAPBEXexcGood3 17" xfId="19530"/>
    <cellStyle name="SAPBEXexcGood3 18" xfId="19531"/>
    <cellStyle name="SAPBEXexcGood3 19" xfId="19532"/>
    <cellStyle name="SAPBEXexcGood3 2" xfId="378"/>
    <cellStyle name="SAPBEXexcGood3 2 10" xfId="19533"/>
    <cellStyle name="SAPBEXexcGood3 2 11" xfId="19534"/>
    <cellStyle name="SAPBEXexcGood3 2 12" xfId="19535"/>
    <cellStyle name="SAPBEXexcGood3 2 13" xfId="19536"/>
    <cellStyle name="SAPBEXexcGood3 2 14" xfId="19537"/>
    <cellStyle name="SAPBEXexcGood3 2 15" xfId="19538"/>
    <cellStyle name="SAPBEXexcGood3 2 16" xfId="19539"/>
    <cellStyle name="SAPBEXexcGood3 2 17" xfId="19540"/>
    <cellStyle name="SAPBEXexcGood3 2 18" xfId="19541"/>
    <cellStyle name="SAPBEXexcGood3 2 19" xfId="19542"/>
    <cellStyle name="SAPBEXexcGood3 2 2" xfId="478"/>
    <cellStyle name="SAPBEXexcGood3 2 2 10" xfId="19543"/>
    <cellStyle name="SAPBEXexcGood3 2 2 11" xfId="19544"/>
    <cellStyle name="SAPBEXexcGood3 2 2 12" xfId="19545"/>
    <cellStyle name="SAPBEXexcGood3 2 2 13" xfId="19546"/>
    <cellStyle name="SAPBEXexcGood3 2 2 14" xfId="19547"/>
    <cellStyle name="SAPBEXexcGood3 2 2 15" xfId="19548"/>
    <cellStyle name="SAPBEXexcGood3 2 2 16" xfId="19549"/>
    <cellStyle name="SAPBEXexcGood3 2 2 17" xfId="19550"/>
    <cellStyle name="SAPBEXexcGood3 2 2 18" xfId="19551"/>
    <cellStyle name="SAPBEXexcGood3 2 2 19" xfId="19552"/>
    <cellStyle name="SAPBEXexcGood3 2 2 2" xfId="863"/>
    <cellStyle name="SAPBEXexcGood3 2 2 2 10" xfId="19553"/>
    <cellStyle name="SAPBEXexcGood3 2 2 2 11" xfId="19554"/>
    <cellStyle name="SAPBEXexcGood3 2 2 2 12" xfId="19555"/>
    <cellStyle name="SAPBEXexcGood3 2 2 2 13" xfId="19556"/>
    <cellStyle name="SAPBEXexcGood3 2 2 2 14" xfId="19557"/>
    <cellStyle name="SAPBEXexcGood3 2 2 2 15" xfId="19558"/>
    <cellStyle name="SAPBEXexcGood3 2 2 2 16" xfId="19559"/>
    <cellStyle name="SAPBEXexcGood3 2 2 2 17" xfId="19560"/>
    <cellStyle name="SAPBEXexcGood3 2 2 2 18" xfId="19561"/>
    <cellStyle name="SAPBEXexcGood3 2 2 2 19" xfId="19562"/>
    <cellStyle name="SAPBEXexcGood3 2 2 2 2" xfId="19563"/>
    <cellStyle name="SAPBEXexcGood3 2 2 2 2 2" xfId="19564"/>
    <cellStyle name="SAPBEXexcGood3 2 2 2 2 2 2" xfId="19565"/>
    <cellStyle name="SAPBEXexcGood3 2 2 2 2 2 2 2" xfId="19566"/>
    <cellStyle name="SAPBEXexcGood3 2 2 2 2 2 2 2 2" xfId="19567"/>
    <cellStyle name="SAPBEXexcGood3 2 2 2 2 2 2 3" xfId="19568"/>
    <cellStyle name="SAPBEXexcGood3 2 2 2 2 2 3" xfId="19569"/>
    <cellStyle name="SAPBEXexcGood3 2 2 2 2 2 3 2" xfId="19570"/>
    <cellStyle name="SAPBEXexcGood3 2 2 2 2 2 3 2 2" xfId="19571"/>
    <cellStyle name="SAPBEXexcGood3 2 2 2 2 2 4" xfId="19572"/>
    <cellStyle name="SAPBEXexcGood3 2 2 2 2 2 4 2" xfId="19573"/>
    <cellStyle name="SAPBEXexcGood3 2 2 2 2 3" xfId="19574"/>
    <cellStyle name="SAPBEXexcGood3 2 2 2 2 3 2" xfId="19575"/>
    <cellStyle name="SAPBEXexcGood3 2 2 2 2 3 2 2" xfId="19576"/>
    <cellStyle name="SAPBEXexcGood3 2 2 2 2 3 3" xfId="19577"/>
    <cellStyle name="SAPBEXexcGood3 2 2 2 2 4" xfId="19578"/>
    <cellStyle name="SAPBEXexcGood3 2 2 2 2 4 2" xfId="19579"/>
    <cellStyle name="SAPBEXexcGood3 2 2 2 2 4 2 2" xfId="19580"/>
    <cellStyle name="SAPBEXexcGood3 2 2 2 2 5" xfId="19581"/>
    <cellStyle name="SAPBEXexcGood3 2 2 2 2 5 2" xfId="19582"/>
    <cellStyle name="SAPBEXexcGood3 2 2 2 20" xfId="19583"/>
    <cellStyle name="SAPBEXexcGood3 2 2 2 21" xfId="19584"/>
    <cellStyle name="SAPBEXexcGood3 2 2 2 22" xfId="19585"/>
    <cellStyle name="SAPBEXexcGood3 2 2 2 23" xfId="19586"/>
    <cellStyle name="SAPBEXexcGood3 2 2 2 24" xfId="19587"/>
    <cellStyle name="SAPBEXexcGood3 2 2 2 25" xfId="19588"/>
    <cellStyle name="SAPBEXexcGood3 2 2 2 26" xfId="19589"/>
    <cellStyle name="SAPBEXexcGood3 2 2 2 27" xfId="19590"/>
    <cellStyle name="SAPBEXexcGood3 2 2 2 3" xfId="19591"/>
    <cellStyle name="SAPBEXexcGood3 2 2 2 4" xfId="19592"/>
    <cellStyle name="SAPBEXexcGood3 2 2 2 5" xfId="19593"/>
    <cellStyle name="SAPBEXexcGood3 2 2 2 6" xfId="19594"/>
    <cellStyle name="SAPBEXexcGood3 2 2 2 7" xfId="19595"/>
    <cellStyle name="SAPBEXexcGood3 2 2 2 8" xfId="19596"/>
    <cellStyle name="SAPBEXexcGood3 2 2 2 9" xfId="19597"/>
    <cellStyle name="SAPBEXexcGood3 2 2 20" xfId="19598"/>
    <cellStyle name="SAPBEXexcGood3 2 2 21" xfId="19599"/>
    <cellStyle name="SAPBEXexcGood3 2 2 22" xfId="19600"/>
    <cellStyle name="SAPBEXexcGood3 2 2 23" xfId="19601"/>
    <cellStyle name="SAPBEXexcGood3 2 2 24" xfId="19602"/>
    <cellStyle name="SAPBEXexcGood3 2 2 25" xfId="19603"/>
    <cellStyle name="SAPBEXexcGood3 2 2 26" xfId="19604"/>
    <cellStyle name="SAPBEXexcGood3 2 2 27" xfId="19605"/>
    <cellStyle name="SAPBEXexcGood3 2 2 28" xfId="19606"/>
    <cellStyle name="SAPBEXexcGood3 2 2 29" xfId="19607"/>
    <cellStyle name="SAPBEXexcGood3 2 2 3" xfId="864"/>
    <cellStyle name="SAPBEXexcGood3 2 2 3 10" xfId="19608"/>
    <cellStyle name="SAPBEXexcGood3 2 2 3 11" xfId="19609"/>
    <cellStyle name="SAPBEXexcGood3 2 2 3 12" xfId="19610"/>
    <cellStyle name="SAPBEXexcGood3 2 2 3 13" xfId="19611"/>
    <cellStyle name="SAPBEXexcGood3 2 2 3 14" xfId="19612"/>
    <cellStyle name="SAPBEXexcGood3 2 2 3 15" xfId="19613"/>
    <cellStyle name="SAPBEXexcGood3 2 2 3 16" xfId="19614"/>
    <cellStyle name="SAPBEXexcGood3 2 2 3 17" xfId="19615"/>
    <cellStyle name="SAPBEXexcGood3 2 2 3 18" xfId="19616"/>
    <cellStyle name="SAPBEXexcGood3 2 2 3 19" xfId="19617"/>
    <cellStyle name="SAPBEXexcGood3 2 2 3 2" xfId="19618"/>
    <cellStyle name="SAPBEXexcGood3 2 2 3 2 2" xfId="19619"/>
    <cellStyle name="SAPBEXexcGood3 2 2 3 2 2 2" xfId="19620"/>
    <cellStyle name="SAPBEXexcGood3 2 2 3 2 2 2 2" xfId="19621"/>
    <cellStyle name="SAPBEXexcGood3 2 2 3 2 2 2 2 2" xfId="19622"/>
    <cellStyle name="SAPBEXexcGood3 2 2 3 2 2 2 3" xfId="19623"/>
    <cellStyle name="SAPBEXexcGood3 2 2 3 2 2 3" xfId="19624"/>
    <cellStyle name="SAPBEXexcGood3 2 2 3 2 2 3 2" xfId="19625"/>
    <cellStyle name="SAPBEXexcGood3 2 2 3 2 2 3 2 2" xfId="19626"/>
    <cellStyle name="SAPBEXexcGood3 2 2 3 2 2 4" xfId="19627"/>
    <cellStyle name="SAPBEXexcGood3 2 2 3 2 2 4 2" xfId="19628"/>
    <cellStyle name="SAPBEXexcGood3 2 2 3 2 3" xfId="19629"/>
    <cellStyle name="SAPBEXexcGood3 2 2 3 2 3 2" xfId="19630"/>
    <cellStyle name="SAPBEXexcGood3 2 2 3 2 3 2 2" xfId="19631"/>
    <cellStyle name="SAPBEXexcGood3 2 2 3 2 3 3" xfId="19632"/>
    <cellStyle name="SAPBEXexcGood3 2 2 3 2 4" xfId="19633"/>
    <cellStyle name="SAPBEXexcGood3 2 2 3 2 4 2" xfId="19634"/>
    <cellStyle name="SAPBEXexcGood3 2 2 3 2 4 2 2" xfId="19635"/>
    <cellStyle name="SAPBEXexcGood3 2 2 3 2 5" xfId="19636"/>
    <cellStyle name="SAPBEXexcGood3 2 2 3 2 5 2" xfId="19637"/>
    <cellStyle name="SAPBEXexcGood3 2 2 3 20" xfId="19638"/>
    <cellStyle name="SAPBEXexcGood3 2 2 3 21" xfId="19639"/>
    <cellStyle name="SAPBEXexcGood3 2 2 3 22" xfId="19640"/>
    <cellStyle name="SAPBEXexcGood3 2 2 3 23" xfId="19641"/>
    <cellStyle name="SAPBEXexcGood3 2 2 3 24" xfId="19642"/>
    <cellStyle name="SAPBEXexcGood3 2 2 3 25" xfId="19643"/>
    <cellStyle name="SAPBEXexcGood3 2 2 3 26" xfId="19644"/>
    <cellStyle name="SAPBEXexcGood3 2 2 3 27" xfId="19645"/>
    <cellStyle name="SAPBEXexcGood3 2 2 3 3" xfId="19646"/>
    <cellStyle name="SAPBEXexcGood3 2 2 3 4" xfId="19647"/>
    <cellStyle name="SAPBEXexcGood3 2 2 3 5" xfId="19648"/>
    <cellStyle name="SAPBEXexcGood3 2 2 3 6" xfId="19649"/>
    <cellStyle name="SAPBEXexcGood3 2 2 3 7" xfId="19650"/>
    <cellStyle name="SAPBEXexcGood3 2 2 3 8" xfId="19651"/>
    <cellStyle name="SAPBEXexcGood3 2 2 3 9" xfId="19652"/>
    <cellStyle name="SAPBEXexcGood3 2 2 30" xfId="19653"/>
    <cellStyle name="SAPBEXexcGood3 2 2 31" xfId="19654"/>
    <cellStyle name="SAPBEXexcGood3 2 2 32" xfId="19655"/>
    <cellStyle name="SAPBEXexcGood3 2 2 4" xfId="865"/>
    <cellStyle name="SAPBEXexcGood3 2 2 4 10" xfId="19656"/>
    <cellStyle name="SAPBEXexcGood3 2 2 4 11" xfId="19657"/>
    <cellStyle name="SAPBEXexcGood3 2 2 4 12" xfId="19658"/>
    <cellStyle name="SAPBEXexcGood3 2 2 4 13" xfId="19659"/>
    <cellStyle name="SAPBEXexcGood3 2 2 4 14" xfId="19660"/>
    <cellStyle name="SAPBEXexcGood3 2 2 4 15" xfId="19661"/>
    <cellStyle name="SAPBEXexcGood3 2 2 4 16" xfId="19662"/>
    <cellStyle name="SAPBEXexcGood3 2 2 4 17" xfId="19663"/>
    <cellStyle name="SAPBEXexcGood3 2 2 4 18" xfId="19664"/>
    <cellStyle name="SAPBEXexcGood3 2 2 4 19" xfId="19665"/>
    <cellStyle name="SAPBEXexcGood3 2 2 4 2" xfId="19666"/>
    <cellStyle name="SAPBEXexcGood3 2 2 4 2 2" xfId="19667"/>
    <cellStyle name="SAPBEXexcGood3 2 2 4 2 2 2" xfId="19668"/>
    <cellStyle name="SAPBEXexcGood3 2 2 4 2 2 2 2" xfId="19669"/>
    <cellStyle name="SAPBEXexcGood3 2 2 4 2 2 2 2 2" xfId="19670"/>
    <cellStyle name="SAPBEXexcGood3 2 2 4 2 2 2 3" xfId="19671"/>
    <cellStyle name="SAPBEXexcGood3 2 2 4 2 2 3" xfId="19672"/>
    <cellStyle name="SAPBEXexcGood3 2 2 4 2 2 3 2" xfId="19673"/>
    <cellStyle name="SAPBEXexcGood3 2 2 4 2 2 3 2 2" xfId="19674"/>
    <cellStyle name="SAPBEXexcGood3 2 2 4 2 2 4" xfId="19675"/>
    <cellStyle name="SAPBEXexcGood3 2 2 4 2 2 4 2" xfId="19676"/>
    <cellStyle name="SAPBEXexcGood3 2 2 4 2 3" xfId="19677"/>
    <cellStyle name="SAPBEXexcGood3 2 2 4 2 3 2" xfId="19678"/>
    <cellStyle name="SAPBEXexcGood3 2 2 4 2 3 2 2" xfId="19679"/>
    <cellStyle name="SAPBEXexcGood3 2 2 4 2 3 3" xfId="19680"/>
    <cellStyle name="SAPBEXexcGood3 2 2 4 2 4" xfId="19681"/>
    <cellStyle name="SAPBEXexcGood3 2 2 4 2 4 2" xfId="19682"/>
    <cellStyle name="SAPBEXexcGood3 2 2 4 2 4 2 2" xfId="19683"/>
    <cellStyle name="SAPBEXexcGood3 2 2 4 2 5" xfId="19684"/>
    <cellStyle name="SAPBEXexcGood3 2 2 4 2 5 2" xfId="19685"/>
    <cellStyle name="SAPBEXexcGood3 2 2 4 20" xfId="19686"/>
    <cellStyle name="SAPBEXexcGood3 2 2 4 21" xfId="19687"/>
    <cellStyle name="SAPBEXexcGood3 2 2 4 22" xfId="19688"/>
    <cellStyle name="SAPBEXexcGood3 2 2 4 23" xfId="19689"/>
    <cellStyle name="SAPBEXexcGood3 2 2 4 24" xfId="19690"/>
    <cellStyle name="SAPBEXexcGood3 2 2 4 25" xfId="19691"/>
    <cellStyle name="SAPBEXexcGood3 2 2 4 26" xfId="19692"/>
    <cellStyle name="SAPBEXexcGood3 2 2 4 27" xfId="19693"/>
    <cellStyle name="SAPBEXexcGood3 2 2 4 3" xfId="19694"/>
    <cellStyle name="SAPBEXexcGood3 2 2 4 4" xfId="19695"/>
    <cellStyle name="SAPBEXexcGood3 2 2 4 5" xfId="19696"/>
    <cellStyle name="SAPBEXexcGood3 2 2 4 6" xfId="19697"/>
    <cellStyle name="SAPBEXexcGood3 2 2 4 7" xfId="19698"/>
    <cellStyle name="SAPBEXexcGood3 2 2 4 8" xfId="19699"/>
    <cellStyle name="SAPBEXexcGood3 2 2 4 9" xfId="19700"/>
    <cellStyle name="SAPBEXexcGood3 2 2 5" xfId="866"/>
    <cellStyle name="SAPBEXexcGood3 2 2 5 10" xfId="19701"/>
    <cellStyle name="SAPBEXexcGood3 2 2 5 11" xfId="19702"/>
    <cellStyle name="SAPBEXexcGood3 2 2 5 12" xfId="19703"/>
    <cellStyle name="SAPBEXexcGood3 2 2 5 13" xfId="19704"/>
    <cellStyle name="SAPBEXexcGood3 2 2 5 14" xfId="19705"/>
    <cellStyle name="SAPBEXexcGood3 2 2 5 15" xfId="19706"/>
    <cellStyle name="SAPBEXexcGood3 2 2 5 16" xfId="19707"/>
    <cellStyle name="SAPBEXexcGood3 2 2 5 17" xfId="19708"/>
    <cellStyle name="SAPBEXexcGood3 2 2 5 18" xfId="19709"/>
    <cellStyle name="SAPBEXexcGood3 2 2 5 19" xfId="19710"/>
    <cellStyle name="SAPBEXexcGood3 2 2 5 2" xfId="19711"/>
    <cellStyle name="SAPBEXexcGood3 2 2 5 2 2" xfId="19712"/>
    <cellStyle name="SAPBEXexcGood3 2 2 5 2 2 2" xfId="19713"/>
    <cellStyle name="SAPBEXexcGood3 2 2 5 2 2 2 2" xfId="19714"/>
    <cellStyle name="SAPBEXexcGood3 2 2 5 2 2 2 2 2" xfId="19715"/>
    <cellStyle name="SAPBEXexcGood3 2 2 5 2 2 2 3" xfId="19716"/>
    <cellStyle name="SAPBEXexcGood3 2 2 5 2 2 3" xfId="19717"/>
    <cellStyle name="SAPBEXexcGood3 2 2 5 2 2 3 2" xfId="19718"/>
    <cellStyle name="SAPBEXexcGood3 2 2 5 2 2 3 2 2" xfId="19719"/>
    <cellStyle name="SAPBEXexcGood3 2 2 5 2 2 4" xfId="19720"/>
    <cellStyle name="SAPBEXexcGood3 2 2 5 2 2 4 2" xfId="19721"/>
    <cellStyle name="SAPBEXexcGood3 2 2 5 2 3" xfId="19722"/>
    <cellStyle name="SAPBEXexcGood3 2 2 5 2 3 2" xfId="19723"/>
    <cellStyle name="SAPBEXexcGood3 2 2 5 2 3 2 2" xfId="19724"/>
    <cellStyle name="SAPBEXexcGood3 2 2 5 2 3 3" xfId="19725"/>
    <cellStyle name="SAPBEXexcGood3 2 2 5 2 4" xfId="19726"/>
    <cellStyle name="SAPBEXexcGood3 2 2 5 2 4 2" xfId="19727"/>
    <cellStyle name="SAPBEXexcGood3 2 2 5 2 4 2 2" xfId="19728"/>
    <cellStyle name="SAPBEXexcGood3 2 2 5 2 5" xfId="19729"/>
    <cellStyle name="SAPBEXexcGood3 2 2 5 2 5 2" xfId="19730"/>
    <cellStyle name="SAPBEXexcGood3 2 2 5 20" xfId="19731"/>
    <cellStyle name="SAPBEXexcGood3 2 2 5 21" xfId="19732"/>
    <cellStyle name="SAPBEXexcGood3 2 2 5 22" xfId="19733"/>
    <cellStyle name="SAPBEXexcGood3 2 2 5 23" xfId="19734"/>
    <cellStyle name="SAPBEXexcGood3 2 2 5 24" xfId="19735"/>
    <cellStyle name="SAPBEXexcGood3 2 2 5 25" xfId="19736"/>
    <cellStyle name="SAPBEXexcGood3 2 2 5 26" xfId="19737"/>
    <cellStyle name="SAPBEXexcGood3 2 2 5 27" xfId="19738"/>
    <cellStyle name="SAPBEXexcGood3 2 2 5 3" xfId="19739"/>
    <cellStyle name="SAPBEXexcGood3 2 2 5 4" xfId="19740"/>
    <cellStyle name="SAPBEXexcGood3 2 2 5 5" xfId="19741"/>
    <cellStyle name="SAPBEXexcGood3 2 2 5 6" xfId="19742"/>
    <cellStyle name="SAPBEXexcGood3 2 2 5 7" xfId="19743"/>
    <cellStyle name="SAPBEXexcGood3 2 2 5 8" xfId="19744"/>
    <cellStyle name="SAPBEXexcGood3 2 2 5 9" xfId="19745"/>
    <cellStyle name="SAPBEXexcGood3 2 2 6" xfId="867"/>
    <cellStyle name="SAPBEXexcGood3 2 2 6 10" xfId="19746"/>
    <cellStyle name="SAPBEXexcGood3 2 2 6 11" xfId="19747"/>
    <cellStyle name="SAPBEXexcGood3 2 2 6 12" xfId="19748"/>
    <cellStyle name="SAPBEXexcGood3 2 2 6 13" xfId="19749"/>
    <cellStyle name="SAPBEXexcGood3 2 2 6 14" xfId="19750"/>
    <cellStyle name="SAPBEXexcGood3 2 2 6 15" xfId="19751"/>
    <cellStyle name="SAPBEXexcGood3 2 2 6 16" xfId="19752"/>
    <cellStyle name="SAPBEXexcGood3 2 2 6 17" xfId="19753"/>
    <cellStyle name="SAPBEXexcGood3 2 2 6 18" xfId="19754"/>
    <cellStyle name="SAPBEXexcGood3 2 2 6 19" xfId="19755"/>
    <cellStyle name="SAPBEXexcGood3 2 2 6 2" xfId="19756"/>
    <cellStyle name="SAPBEXexcGood3 2 2 6 2 2" xfId="19757"/>
    <cellStyle name="SAPBEXexcGood3 2 2 6 2 2 2" xfId="19758"/>
    <cellStyle name="SAPBEXexcGood3 2 2 6 2 2 2 2" xfId="19759"/>
    <cellStyle name="SAPBEXexcGood3 2 2 6 2 2 2 2 2" xfId="19760"/>
    <cellStyle name="SAPBEXexcGood3 2 2 6 2 2 2 3" xfId="19761"/>
    <cellStyle name="SAPBEXexcGood3 2 2 6 2 2 3" xfId="19762"/>
    <cellStyle name="SAPBEXexcGood3 2 2 6 2 2 3 2" xfId="19763"/>
    <cellStyle name="SAPBEXexcGood3 2 2 6 2 2 3 2 2" xfId="19764"/>
    <cellStyle name="SAPBEXexcGood3 2 2 6 2 2 4" xfId="19765"/>
    <cellStyle name="SAPBEXexcGood3 2 2 6 2 2 4 2" xfId="19766"/>
    <cellStyle name="SAPBEXexcGood3 2 2 6 2 3" xfId="19767"/>
    <cellStyle name="SAPBEXexcGood3 2 2 6 2 3 2" xfId="19768"/>
    <cellStyle name="SAPBEXexcGood3 2 2 6 2 3 2 2" xfId="19769"/>
    <cellStyle name="SAPBEXexcGood3 2 2 6 2 3 3" xfId="19770"/>
    <cellStyle name="SAPBEXexcGood3 2 2 6 2 4" xfId="19771"/>
    <cellStyle name="SAPBEXexcGood3 2 2 6 2 4 2" xfId="19772"/>
    <cellStyle name="SAPBEXexcGood3 2 2 6 2 4 2 2" xfId="19773"/>
    <cellStyle name="SAPBEXexcGood3 2 2 6 2 5" xfId="19774"/>
    <cellStyle name="SAPBEXexcGood3 2 2 6 2 5 2" xfId="19775"/>
    <cellStyle name="SAPBEXexcGood3 2 2 6 20" xfId="19776"/>
    <cellStyle name="SAPBEXexcGood3 2 2 6 21" xfId="19777"/>
    <cellStyle name="SAPBEXexcGood3 2 2 6 22" xfId="19778"/>
    <cellStyle name="SAPBEXexcGood3 2 2 6 23" xfId="19779"/>
    <cellStyle name="SAPBEXexcGood3 2 2 6 24" xfId="19780"/>
    <cellStyle name="SAPBEXexcGood3 2 2 6 25" xfId="19781"/>
    <cellStyle name="SAPBEXexcGood3 2 2 6 26" xfId="19782"/>
    <cellStyle name="SAPBEXexcGood3 2 2 6 27" xfId="19783"/>
    <cellStyle name="SAPBEXexcGood3 2 2 6 3" xfId="19784"/>
    <cellStyle name="SAPBEXexcGood3 2 2 6 4" xfId="19785"/>
    <cellStyle name="SAPBEXexcGood3 2 2 6 5" xfId="19786"/>
    <cellStyle name="SAPBEXexcGood3 2 2 6 6" xfId="19787"/>
    <cellStyle name="SAPBEXexcGood3 2 2 6 7" xfId="19788"/>
    <cellStyle name="SAPBEXexcGood3 2 2 6 8" xfId="19789"/>
    <cellStyle name="SAPBEXexcGood3 2 2 6 9" xfId="19790"/>
    <cellStyle name="SAPBEXexcGood3 2 2 7" xfId="19791"/>
    <cellStyle name="SAPBEXexcGood3 2 2 7 2" xfId="19792"/>
    <cellStyle name="SAPBEXexcGood3 2 2 7 2 2" xfId="19793"/>
    <cellStyle name="SAPBEXexcGood3 2 2 7 2 2 2" xfId="19794"/>
    <cellStyle name="SAPBEXexcGood3 2 2 7 2 2 2 2" xfId="19795"/>
    <cellStyle name="SAPBEXexcGood3 2 2 7 2 2 3" xfId="19796"/>
    <cellStyle name="SAPBEXexcGood3 2 2 7 2 3" xfId="19797"/>
    <cellStyle name="SAPBEXexcGood3 2 2 7 2 3 2" xfId="19798"/>
    <cellStyle name="SAPBEXexcGood3 2 2 7 2 3 2 2" xfId="19799"/>
    <cellStyle name="SAPBEXexcGood3 2 2 7 2 4" xfId="19800"/>
    <cellStyle name="SAPBEXexcGood3 2 2 7 2 4 2" xfId="19801"/>
    <cellStyle name="SAPBEXexcGood3 2 2 7 3" xfId="19802"/>
    <cellStyle name="SAPBEXexcGood3 2 2 7 3 2" xfId="19803"/>
    <cellStyle name="SAPBEXexcGood3 2 2 7 3 2 2" xfId="19804"/>
    <cellStyle name="SAPBEXexcGood3 2 2 7 3 3" xfId="19805"/>
    <cellStyle name="SAPBEXexcGood3 2 2 7 4" xfId="19806"/>
    <cellStyle name="SAPBEXexcGood3 2 2 7 4 2" xfId="19807"/>
    <cellStyle name="SAPBEXexcGood3 2 2 7 4 2 2" xfId="19808"/>
    <cellStyle name="SAPBEXexcGood3 2 2 7 5" xfId="19809"/>
    <cellStyle name="SAPBEXexcGood3 2 2 7 5 2" xfId="19810"/>
    <cellStyle name="SAPBEXexcGood3 2 2 8" xfId="19811"/>
    <cellStyle name="SAPBEXexcGood3 2 2 9" xfId="19812"/>
    <cellStyle name="SAPBEXexcGood3 2 20" xfId="19813"/>
    <cellStyle name="SAPBEXexcGood3 2 21" xfId="19814"/>
    <cellStyle name="SAPBEXexcGood3 2 22" xfId="19815"/>
    <cellStyle name="SAPBEXexcGood3 2 23" xfId="19816"/>
    <cellStyle name="SAPBEXexcGood3 2 24" xfId="19817"/>
    <cellStyle name="SAPBEXexcGood3 2 25" xfId="19818"/>
    <cellStyle name="SAPBEXexcGood3 2 26" xfId="19819"/>
    <cellStyle name="SAPBEXexcGood3 2 27" xfId="19820"/>
    <cellStyle name="SAPBEXexcGood3 2 28" xfId="19821"/>
    <cellStyle name="SAPBEXexcGood3 2 29" xfId="19822"/>
    <cellStyle name="SAPBEXexcGood3 2 3" xfId="868"/>
    <cellStyle name="SAPBEXexcGood3 2 3 10" xfId="19823"/>
    <cellStyle name="SAPBEXexcGood3 2 3 11" xfId="19824"/>
    <cellStyle name="SAPBEXexcGood3 2 3 12" xfId="19825"/>
    <cellStyle name="SAPBEXexcGood3 2 3 13" xfId="19826"/>
    <cellStyle name="SAPBEXexcGood3 2 3 14" xfId="19827"/>
    <cellStyle name="SAPBEXexcGood3 2 3 15" xfId="19828"/>
    <cellStyle name="SAPBEXexcGood3 2 3 16" xfId="19829"/>
    <cellStyle name="SAPBEXexcGood3 2 3 17" xfId="19830"/>
    <cellStyle name="SAPBEXexcGood3 2 3 18" xfId="19831"/>
    <cellStyle name="SAPBEXexcGood3 2 3 19" xfId="19832"/>
    <cellStyle name="SAPBEXexcGood3 2 3 2" xfId="19833"/>
    <cellStyle name="SAPBEXexcGood3 2 3 2 2" xfId="19834"/>
    <cellStyle name="SAPBEXexcGood3 2 3 2 2 2" xfId="19835"/>
    <cellStyle name="SAPBEXexcGood3 2 3 2 2 2 2" xfId="19836"/>
    <cellStyle name="SAPBEXexcGood3 2 3 2 2 2 2 2" xfId="19837"/>
    <cellStyle name="SAPBEXexcGood3 2 3 2 2 2 3" xfId="19838"/>
    <cellStyle name="SAPBEXexcGood3 2 3 2 2 3" xfId="19839"/>
    <cellStyle name="SAPBEXexcGood3 2 3 2 2 3 2" xfId="19840"/>
    <cellStyle name="SAPBEXexcGood3 2 3 2 2 3 2 2" xfId="19841"/>
    <cellStyle name="SAPBEXexcGood3 2 3 2 2 4" xfId="19842"/>
    <cellStyle name="SAPBEXexcGood3 2 3 2 2 4 2" xfId="19843"/>
    <cellStyle name="SAPBEXexcGood3 2 3 2 3" xfId="19844"/>
    <cellStyle name="SAPBEXexcGood3 2 3 2 3 2" xfId="19845"/>
    <cellStyle name="SAPBEXexcGood3 2 3 2 3 2 2" xfId="19846"/>
    <cellStyle name="SAPBEXexcGood3 2 3 2 3 3" xfId="19847"/>
    <cellStyle name="SAPBEXexcGood3 2 3 2 4" xfId="19848"/>
    <cellStyle name="SAPBEXexcGood3 2 3 2 4 2" xfId="19849"/>
    <cellStyle name="SAPBEXexcGood3 2 3 2 4 2 2" xfId="19850"/>
    <cellStyle name="SAPBEXexcGood3 2 3 2 5" xfId="19851"/>
    <cellStyle name="SAPBEXexcGood3 2 3 2 5 2" xfId="19852"/>
    <cellStyle name="SAPBEXexcGood3 2 3 20" xfId="19853"/>
    <cellStyle name="SAPBEXexcGood3 2 3 21" xfId="19854"/>
    <cellStyle name="SAPBEXexcGood3 2 3 22" xfId="19855"/>
    <cellStyle name="SAPBEXexcGood3 2 3 23" xfId="19856"/>
    <cellStyle name="SAPBEXexcGood3 2 3 24" xfId="19857"/>
    <cellStyle name="SAPBEXexcGood3 2 3 25" xfId="19858"/>
    <cellStyle name="SAPBEXexcGood3 2 3 26" xfId="19859"/>
    <cellStyle name="SAPBEXexcGood3 2 3 27" xfId="19860"/>
    <cellStyle name="SAPBEXexcGood3 2 3 3" xfId="19861"/>
    <cellStyle name="SAPBEXexcGood3 2 3 4" xfId="19862"/>
    <cellStyle name="SAPBEXexcGood3 2 3 5" xfId="19863"/>
    <cellStyle name="SAPBEXexcGood3 2 3 6" xfId="19864"/>
    <cellStyle name="SAPBEXexcGood3 2 3 7" xfId="19865"/>
    <cellStyle name="SAPBEXexcGood3 2 3 8" xfId="19866"/>
    <cellStyle name="SAPBEXexcGood3 2 3 9" xfId="19867"/>
    <cellStyle name="SAPBEXexcGood3 2 30" xfId="19868"/>
    <cellStyle name="SAPBEXexcGood3 2 31" xfId="19869"/>
    <cellStyle name="SAPBEXexcGood3 2 32" xfId="19870"/>
    <cellStyle name="SAPBEXexcGood3 2 4" xfId="869"/>
    <cellStyle name="SAPBEXexcGood3 2 4 10" xfId="19871"/>
    <cellStyle name="SAPBEXexcGood3 2 4 11" xfId="19872"/>
    <cellStyle name="SAPBEXexcGood3 2 4 12" xfId="19873"/>
    <cellStyle name="SAPBEXexcGood3 2 4 13" xfId="19874"/>
    <cellStyle name="SAPBEXexcGood3 2 4 14" xfId="19875"/>
    <cellStyle name="SAPBEXexcGood3 2 4 15" xfId="19876"/>
    <cellStyle name="SAPBEXexcGood3 2 4 16" xfId="19877"/>
    <cellStyle name="SAPBEXexcGood3 2 4 17" xfId="19878"/>
    <cellStyle name="SAPBEXexcGood3 2 4 18" xfId="19879"/>
    <cellStyle name="SAPBEXexcGood3 2 4 19" xfId="19880"/>
    <cellStyle name="SAPBEXexcGood3 2 4 2" xfId="19881"/>
    <cellStyle name="SAPBEXexcGood3 2 4 2 2" xfId="19882"/>
    <cellStyle name="SAPBEXexcGood3 2 4 2 2 2" xfId="19883"/>
    <cellStyle name="SAPBEXexcGood3 2 4 2 2 2 2" xfId="19884"/>
    <cellStyle name="SAPBEXexcGood3 2 4 2 2 2 2 2" xfId="19885"/>
    <cellStyle name="SAPBEXexcGood3 2 4 2 2 2 3" xfId="19886"/>
    <cellStyle name="SAPBEXexcGood3 2 4 2 2 3" xfId="19887"/>
    <cellStyle name="SAPBEXexcGood3 2 4 2 2 3 2" xfId="19888"/>
    <cellStyle name="SAPBEXexcGood3 2 4 2 2 3 2 2" xfId="19889"/>
    <cellStyle name="SAPBEXexcGood3 2 4 2 2 4" xfId="19890"/>
    <cellStyle name="SAPBEXexcGood3 2 4 2 2 4 2" xfId="19891"/>
    <cellStyle name="SAPBEXexcGood3 2 4 2 3" xfId="19892"/>
    <cellStyle name="SAPBEXexcGood3 2 4 2 3 2" xfId="19893"/>
    <cellStyle name="SAPBEXexcGood3 2 4 2 3 2 2" xfId="19894"/>
    <cellStyle name="SAPBEXexcGood3 2 4 2 3 3" xfId="19895"/>
    <cellStyle name="SAPBEXexcGood3 2 4 2 4" xfId="19896"/>
    <cellStyle name="SAPBEXexcGood3 2 4 2 4 2" xfId="19897"/>
    <cellStyle name="SAPBEXexcGood3 2 4 2 4 2 2" xfId="19898"/>
    <cellStyle name="SAPBEXexcGood3 2 4 2 5" xfId="19899"/>
    <cellStyle name="SAPBEXexcGood3 2 4 2 5 2" xfId="19900"/>
    <cellStyle name="SAPBEXexcGood3 2 4 20" xfId="19901"/>
    <cellStyle name="SAPBEXexcGood3 2 4 21" xfId="19902"/>
    <cellStyle name="SAPBEXexcGood3 2 4 22" xfId="19903"/>
    <cellStyle name="SAPBEXexcGood3 2 4 23" xfId="19904"/>
    <cellStyle name="SAPBEXexcGood3 2 4 24" xfId="19905"/>
    <cellStyle name="SAPBEXexcGood3 2 4 25" xfId="19906"/>
    <cellStyle name="SAPBEXexcGood3 2 4 26" xfId="19907"/>
    <cellStyle name="SAPBEXexcGood3 2 4 27" xfId="19908"/>
    <cellStyle name="SAPBEXexcGood3 2 4 3" xfId="19909"/>
    <cellStyle name="SAPBEXexcGood3 2 4 4" xfId="19910"/>
    <cellStyle name="SAPBEXexcGood3 2 4 5" xfId="19911"/>
    <cellStyle name="SAPBEXexcGood3 2 4 6" xfId="19912"/>
    <cellStyle name="SAPBEXexcGood3 2 4 7" xfId="19913"/>
    <cellStyle name="SAPBEXexcGood3 2 4 8" xfId="19914"/>
    <cellStyle name="SAPBEXexcGood3 2 4 9" xfId="19915"/>
    <cellStyle name="SAPBEXexcGood3 2 5" xfId="870"/>
    <cellStyle name="SAPBEXexcGood3 2 5 10" xfId="19916"/>
    <cellStyle name="SAPBEXexcGood3 2 5 11" xfId="19917"/>
    <cellStyle name="SAPBEXexcGood3 2 5 12" xfId="19918"/>
    <cellStyle name="SAPBEXexcGood3 2 5 13" xfId="19919"/>
    <cellStyle name="SAPBEXexcGood3 2 5 14" xfId="19920"/>
    <cellStyle name="SAPBEXexcGood3 2 5 15" xfId="19921"/>
    <cellStyle name="SAPBEXexcGood3 2 5 16" xfId="19922"/>
    <cellStyle name="SAPBEXexcGood3 2 5 17" xfId="19923"/>
    <cellStyle name="SAPBEXexcGood3 2 5 18" xfId="19924"/>
    <cellStyle name="SAPBEXexcGood3 2 5 19" xfId="19925"/>
    <cellStyle name="SAPBEXexcGood3 2 5 2" xfId="19926"/>
    <cellStyle name="SAPBEXexcGood3 2 5 2 2" xfId="19927"/>
    <cellStyle name="SAPBEXexcGood3 2 5 2 2 2" xfId="19928"/>
    <cellStyle name="SAPBEXexcGood3 2 5 2 2 2 2" xfId="19929"/>
    <cellStyle name="SAPBEXexcGood3 2 5 2 2 2 2 2" xfId="19930"/>
    <cellStyle name="SAPBEXexcGood3 2 5 2 2 2 3" xfId="19931"/>
    <cellStyle name="SAPBEXexcGood3 2 5 2 2 3" xfId="19932"/>
    <cellStyle name="SAPBEXexcGood3 2 5 2 2 3 2" xfId="19933"/>
    <cellStyle name="SAPBEXexcGood3 2 5 2 2 3 2 2" xfId="19934"/>
    <cellStyle name="SAPBEXexcGood3 2 5 2 2 4" xfId="19935"/>
    <cellStyle name="SAPBEXexcGood3 2 5 2 2 4 2" xfId="19936"/>
    <cellStyle name="SAPBEXexcGood3 2 5 2 3" xfId="19937"/>
    <cellStyle name="SAPBEXexcGood3 2 5 2 3 2" xfId="19938"/>
    <cellStyle name="SAPBEXexcGood3 2 5 2 3 2 2" xfId="19939"/>
    <cellStyle name="SAPBEXexcGood3 2 5 2 3 3" xfId="19940"/>
    <cellStyle name="SAPBEXexcGood3 2 5 2 4" xfId="19941"/>
    <cellStyle name="SAPBEXexcGood3 2 5 2 4 2" xfId="19942"/>
    <cellStyle name="SAPBEXexcGood3 2 5 2 4 2 2" xfId="19943"/>
    <cellStyle name="SAPBEXexcGood3 2 5 2 5" xfId="19944"/>
    <cellStyle name="SAPBEXexcGood3 2 5 2 5 2" xfId="19945"/>
    <cellStyle name="SAPBEXexcGood3 2 5 20" xfId="19946"/>
    <cellStyle name="SAPBEXexcGood3 2 5 21" xfId="19947"/>
    <cellStyle name="SAPBEXexcGood3 2 5 22" xfId="19948"/>
    <cellStyle name="SAPBEXexcGood3 2 5 23" xfId="19949"/>
    <cellStyle name="SAPBEXexcGood3 2 5 24" xfId="19950"/>
    <cellStyle name="SAPBEXexcGood3 2 5 25" xfId="19951"/>
    <cellStyle name="SAPBEXexcGood3 2 5 26" xfId="19952"/>
    <cellStyle name="SAPBEXexcGood3 2 5 27" xfId="19953"/>
    <cellStyle name="SAPBEXexcGood3 2 5 3" xfId="19954"/>
    <cellStyle name="SAPBEXexcGood3 2 5 4" xfId="19955"/>
    <cellStyle name="SAPBEXexcGood3 2 5 5" xfId="19956"/>
    <cellStyle name="SAPBEXexcGood3 2 5 6" xfId="19957"/>
    <cellStyle name="SAPBEXexcGood3 2 5 7" xfId="19958"/>
    <cellStyle name="SAPBEXexcGood3 2 5 8" xfId="19959"/>
    <cellStyle name="SAPBEXexcGood3 2 5 9" xfId="19960"/>
    <cellStyle name="SAPBEXexcGood3 2 6" xfId="871"/>
    <cellStyle name="SAPBEXexcGood3 2 6 10" xfId="19961"/>
    <cellStyle name="SAPBEXexcGood3 2 6 11" xfId="19962"/>
    <cellStyle name="SAPBEXexcGood3 2 6 12" xfId="19963"/>
    <cellStyle name="SAPBEXexcGood3 2 6 13" xfId="19964"/>
    <cellStyle name="SAPBEXexcGood3 2 6 14" xfId="19965"/>
    <cellStyle name="SAPBEXexcGood3 2 6 15" xfId="19966"/>
    <cellStyle name="SAPBEXexcGood3 2 6 16" xfId="19967"/>
    <cellStyle name="SAPBEXexcGood3 2 6 17" xfId="19968"/>
    <cellStyle name="SAPBEXexcGood3 2 6 18" xfId="19969"/>
    <cellStyle name="SAPBEXexcGood3 2 6 19" xfId="19970"/>
    <cellStyle name="SAPBEXexcGood3 2 6 2" xfId="19971"/>
    <cellStyle name="SAPBEXexcGood3 2 6 2 2" xfId="19972"/>
    <cellStyle name="SAPBEXexcGood3 2 6 2 2 2" xfId="19973"/>
    <cellStyle name="SAPBEXexcGood3 2 6 2 2 2 2" xfId="19974"/>
    <cellStyle name="SAPBEXexcGood3 2 6 2 2 2 2 2" xfId="19975"/>
    <cellStyle name="SAPBEXexcGood3 2 6 2 2 2 3" xfId="19976"/>
    <cellStyle name="SAPBEXexcGood3 2 6 2 2 3" xfId="19977"/>
    <cellStyle name="SAPBEXexcGood3 2 6 2 2 3 2" xfId="19978"/>
    <cellStyle name="SAPBEXexcGood3 2 6 2 2 3 2 2" xfId="19979"/>
    <cellStyle name="SAPBEXexcGood3 2 6 2 2 4" xfId="19980"/>
    <cellStyle name="SAPBEXexcGood3 2 6 2 2 4 2" xfId="19981"/>
    <cellStyle name="SAPBEXexcGood3 2 6 2 3" xfId="19982"/>
    <cellStyle name="SAPBEXexcGood3 2 6 2 3 2" xfId="19983"/>
    <cellStyle name="SAPBEXexcGood3 2 6 2 3 2 2" xfId="19984"/>
    <cellStyle name="SAPBEXexcGood3 2 6 2 3 3" xfId="19985"/>
    <cellStyle name="SAPBEXexcGood3 2 6 2 4" xfId="19986"/>
    <cellStyle name="SAPBEXexcGood3 2 6 2 4 2" xfId="19987"/>
    <cellStyle name="SAPBEXexcGood3 2 6 2 4 2 2" xfId="19988"/>
    <cellStyle name="SAPBEXexcGood3 2 6 2 5" xfId="19989"/>
    <cellStyle name="SAPBEXexcGood3 2 6 2 5 2" xfId="19990"/>
    <cellStyle name="SAPBEXexcGood3 2 6 20" xfId="19991"/>
    <cellStyle name="SAPBEXexcGood3 2 6 21" xfId="19992"/>
    <cellStyle name="SAPBEXexcGood3 2 6 22" xfId="19993"/>
    <cellStyle name="SAPBEXexcGood3 2 6 23" xfId="19994"/>
    <cellStyle name="SAPBEXexcGood3 2 6 24" xfId="19995"/>
    <cellStyle name="SAPBEXexcGood3 2 6 25" xfId="19996"/>
    <cellStyle name="SAPBEXexcGood3 2 6 26" xfId="19997"/>
    <cellStyle name="SAPBEXexcGood3 2 6 27" xfId="19998"/>
    <cellStyle name="SAPBEXexcGood3 2 6 3" xfId="19999"/>
    <cellStyle name="SAPBEXexcGood3 2 6 4" xfId="20000"/>
    <cellStyle name="SAPBEXexcGood3 2 6 5" xfId="20001"/>
    <cellStyle name="SAPBEXexcGood3 2 6 6" xfId="20002"/>
    <cellStyle name="SAPBEXexcGood3 2 6 7" xfId="20003"/>
    <cellStyle name="SAPBEXexcGood3 2 6 8" xfId="20004"/>
    <cellStyle name="SAPBEXexcGood3 2 6 9" xfId="20005"/>
    <cellStyle name="SAPBEXexcGood3 2 7" xfId="20006"/>
    <cellStyle name="SAPBEXexcGood3 2 7 2" xfId="20007"/>
    <cellStyle name="SAPBEXexcGood3 2 7 2 2" xfId="20008"/>
    <cellStyle name="SAPBEXexcGood3 2 7 2 2 2" xfId="20009"/>
    <cellStyle name="SAPBEXexcGood3 2 7 2 2 2 2" xfId="20010"/>
    <cellStyle name="SAPBEXexcGood3 2 7 2 2 3" xfId="20011"/>
    <cellStyle name="SAPBEXexcGood3 2 7 2 3" xfId="20012"/>
    <cellStyle name="SAPBEXexcGood3 2 7 2 3 2" xfId="20013"/>
    <cellStyle name="SAPBEXexcGood3 2 7 2 3 2 2" xfId="20014"/>
    <cellStyle name="SAPBEXexcGood3 2 7 2 4" xfId="20015"/>
    <cellStyle name="SAPBEXexcGood3 2 7 2 4 2" xfId="20016"/>
    <cellStyle name="SAPBEXexcGood3 2 7 3" xfId="20017"/>
    <cellStyle name="SAPBEXexcGood3 2 7 3 2" xfId="20018"/>
    <cellStyle name="SAPBEXexcGood3 2 7 3 2 2" xfId="20019"/>
    <cellStyle name="SAPBEXexcGood3 2 7 3 3" xfId="20020"/>
    <cellStyle name="SAPBEXexcGood3 2 7 4" xfId="20021"/>
    <cellStyle name="SAPBEXexcGood3 2 7 4 2" xfId="20022"/>
    <cellStyle name="SAPBEXexcGood3 2 7 4 2 2" xfId="20023"/>
    <cellStyle name="SAPBEXexcGood3 2 7 5" xfId="20024"/>
    <cellStyle name="SAPBEXexcGood3 2 7 5 2" xfId="20025"/>
    <cellStyle name="SAPBEXexcGood3 2 8" xfId="20026"/>
    <cellStyle name="SAPBEXexcGood3 2 9" xfId="20027"/>
    <cellStyle name="SAPBEXexcGood3 20" xfId="20028"/>
    <cellStyle name="SAPBEXexcGood3 21" xfId="20029"/>
    <cellStyle name="SAPBEXexcGood3 22" xfId="20030"/>
    <cellStyle name="SAPBEXexcGood3 23" xfId="20031"/>
    <cellStyle name="SAPBEXexcGood3 24" xfId="20032"/>
    <cellStyle name="SAPBEXexcGood3 25" xfId="20033"/>
    <cellStyle name="SAPBEXexcGood3 26" xfId="20034"/>
    <cellStyle name="SAPBEXexcGood3 27" xfId="20035"/>
    <cellStyle name="SAPBEXexcGood3 28" xfId="20036"/>
    <cellStyle name="SAPBEXexcGood3 29" xfId="20037"/>
    <cellStyle name="SAPBEXexcGood3 3" xfId="479"/>
    <cellStyle name="SAPBEXexcGood3 3 10" xfId="20038"/>
    <cellStyle name="SAPBEXexcGood3 3 11" xfId="20039"/>
    <cellStyle name="SAPBEXexcGood3 3 12" xfId="20040"/>
    <cellStyle name="SAPBEXexcGood3 3 13" xfId="20041"/>
    <cellStyle name="SAPBEXexcGood3 3 14" xfId="20042"/>
    <cellStyle name="SAPBEXexcGood3 3 15" xfId="20043"/>
    <cellStyle name="SAPBEXexcGood3 3 16" xfId="20044"/>
    <cellStyle name="SAPBEXexcGood3 3 17" xfId="20045"/>
    <cellStyle name="SAPBEXexcGood3 3 18" xfId="20046"/>
    <cellStyle name="SAPBEXexcGood3 3 19" xfId="20047"/>
    <cellStyle name="SAPBEXexcGood3 3 2" xfId="872"/>
    <cellStyle name="SAPBEXexcGood3 3 2 10" xfId="20048"/>
    <cellStyle name="SAPBEXexcGood3 3 2 11" xfId="20049"/>
    <cellStyle name="SAPBEXexcGood3 3 2 12" xfId="20050"/>
    <cellStyle name="SAPBEXexcGood3 3 2 13" xfId="20051"/>
    <cellStyle name="SAPBEXexcGood3 3 2 14" xfId="20052"/>
    <cellStyle name="SAPBEXexcGood3 3 2 15" xfId="20053"/>
    <cellStyle name="SAPBEXexcGood3 3 2 16" xfId="20054"/>
    <cellStyle name="SAPBEXexcGood3 3 2 17" xfId="20055"/>
    <cellStyle name="SAPBEXexcGood3 3 2 18" xfId="20056"/>
    <cellStyle name="SAPBEXexcGood3 3 2 19" xfId="20057"/>
    <cellStyle name="SAPBEXexcGood3 3 2 2" xfId="20058"/>
    <cellStyle name="SAPBEXexcGood3 3 2 2 2" xfId="20059"/>
    <cellStyle name="SAPBEXexcGood3 3 2 2 2 2" xfId="20060"/>
    <cellStyle name="SAPBEXexcGood3 3 2 2 2 2 2" xfId="20061"/>
    <cellStyle name="SAPBEXexcGood3 3 2 2 2 2 2 2" xfId="20062"/>
    <cellStyle name="SAPBEXexcGood3 3 2 2 2 2 3" xfId="20063"/>
    <cellStyle name="SAPBEXexcGood3 3 2 2 2 3" xfId="20064"/>
    <cellStyle name="SAPBEXexcGood3 3 2 2 2 3 2" xfId="20065"/>
    <cellStyle name="SAPBEXexcGood3 3 2 2 2 3 2 2" xfId="20066"/>
    <cellStyle name="SAPBEXexcGood3 3 2 2 2 4" xfId="20067"/>
    <cellStyle name="SAPBEXexcGood3 3 2 2 2 4 2" xfId="20068"/>
    <cellStyle name="SAPBEXexcGood3 3 2 2 3" xfId="20069"/>
    <cellStyle name="SAPBEXexcGood3 3 2 2 3 2" xfId="20070"/>
    <cellStyle name="SAPBEXexcGood3 3 2 2 3 2 2" xfId="20071"/>
    <cellStyle name="SAPBEXexcGood3 3 2 2 3 3" xfId="20072"/>
    <cellStyle name="SAPBEXexcGood3 3 2 2 4" xfId="20073"/>
    <cellStyle name="SAPBEXexcGood3 3 2 2 4 2" xfId="20074"/>
    <cellStyle name="SAPBEXexcGood3 3 2 2 4 2 2" xfId="20075"/>
    <cellStyle name="SAPBEXexcGood3 3 2 2 5" xfId="20076"/>
    <cellStyle name="SAPBEXexcGood3 3 2 2 5 2" xfId="20077"/>
    <cellStyle name="SAPBEXexcGood3 3 2 20" xfId="20078"/>
    <cellStyle name="SAPBEXexcGood3 3 2 21" xfId="20079"/>
    <cellStyle name="SAPBEXexcGood3 3 2 22" xfId="20080"/>
    <cellStyle name="SAPBEXexcGood3 3 2 23" xfId="20081"/>
    <cellStyle name="SAPBEXexcGood3 3 2 24" xfId="20082"/>
    <cellStyle name="SAPBEXexcGood3 3 2 25" xfId="20083"/>
    <cellStyle name="SAPBEXexcGood3 3 2 26" xfId="20084"/>
    <cellStyle name="SAPBEXexcGood3 3 2 27" xfId="20085"/>
    <cellStyle name="SAPBEXexcGood3 3 2 3" xfId="20086"/>
    <cellStyle name="SAPBEXexcGood3 3 2 4" xfId="20087"/>
    <cellStyle name="SAPBEXexcGood3 3 2 5" xfId="20088"/>
    <cellStyle name="SAPBEXexcGood3 3 2 6" xfId="20089"/>
    <cellStyle name="SAPBEXexcGood3 3 2 7" xfId="20090"/>
    <cellStyle name="SAPBEXexcGood3 3 2 8" xfId="20091"/>
    <cellStyle name="SAPBEXexcGood3 3 2 9" xfId="20092"/>
    <cellStyle name="SAPBEXexcGood3 3 20" xfId="20093"/>
    <cellStyle name="SAPBEXexcGood3 3 21" xfId="20094"/>
    <cellStyle name="SAPBEXexcGood3 3 22" xfId="20095"/>
    <cellStyle name="SAPBEXexcGood3 3 23" xfId="20096"/>
    <cellStyle name="SAPBEXexcGood3 3 24" xfId="20097"/>
    <cellStyle name="SAPBEXexcGood3 3 25" xfId="20098"/>
    <cellStyle name="SAPBEXexcGood3 3 26" xfId="20099"/>
    <cellStyle name="SAPBEXexcGood3 3 27" xfId="20100"/>
    <cellStyle name="SAPBEXexcGood3 3 28" xfId="20101"/>
    <cellStyle name="SAPBEXexcGood3 3 29" xfId="20102"/>
    <cellStyle name="SAPBEXexcGood3 3 3" xfId="873"/>
    <cellStyle name="SAPBEXexcGood3 3 3 10" xfId="20103"/>
    <cellStyle name="SAPBEXexcGood3 3 3 11" xfId="20104"/>
    <cellStyle name="SAPBEXexcGood3 3 3 12" xfId="20105"/>
    <cellStyle name="SAPBEXexcGood3 3 3 13" xfId="20106"/>
    <cellStyle name="SAPBEXexcGood3 3 3 14" xfId="20107"/>
    <cellStyle name="SAPBEXexcGood3 3 3 15" xfId="20108"/>
    <cellStyle name="SAPBEXexcGood3 3 3 16" xfId="20109"/>
    <cellStyle name="SAPBEXexcGood3 3 3 17" xfId="20110"/>
    <cellStyle name="SAPBEXexcGood3 3 3 18" xfId="20111"/>
    <cellStyle name="SAPBEXexcGood3 3 3 19" xfId="20112"/>
    <cellStyle name="SAPBEXexcGood3 3 3 2" xfId="20113"/>
    <cellStyle name="SAPBEXexcGood3 3 3 2 2" xfId="20114"/>
    <cellStyle name="SAPBEXexcGood3 3 3 2 2 2" xfId="20115"/>
    <cellStyle name="SAPBEXexcGood3 3 3 2 2 2 2" xfId="20116"/>
    <cellStyle name="SAPBEXexcGood3 3 3 2 2 2 2 2" xfId="20117"/>
    <cellStyle name="SAPBEXexcGood3 3 3 2 2 2 3" xfId="20118"/>
    <cellStyle name="SAPBEXexcGood3 3 3 2 2 3" xfId="20119"/>
    <cellStyle name="SAPBEXexcGood3 3 3 2 2 3 2" xfId="20120"/>
    <cellStyle name="SAPBEXexcGood3 3 3 2 2 3 2 2" xfId="20121"/>
    <cellStyle name="SAPBEXexcGood3 3 3 2 2 4" xfId="20122"/>
    <cellStyle name="SAPBEXexcGood3 3 3 2 2 4 2" xfId="20123"/>
    <cellStyle name="SAPBEXexcGood3 3 3 2 3" xfId="20124"/>
    <cellStyle name="SAPBEXexcGood3 3 3 2 3 2" xfId="20125"/>
    <cellStyle name="SAPBEXexcGood3 3 3 2 3 2 2" xfId="20126"/>
    <cellStyle name="SAPBEXexcGood3 3 3 2 3 3" xfId="20127"/>
    <cellStyle name="SAPBEXexcGood3 3 3 2 4" xfId="20128"/>
    <cellStyle name="SAPBEXexcGood3 3 3 2 4 2" xfId="20129"/>
    <cellStyle name="SAPBEXexcGood3 3 3 2 4 2 2" xfId="20130"/>
    <cellStyle name="SAPBEXexcGood3 3 3 2 5" xfId="20131"/>
    <cellStyle name="SAPBEXexcGood3 3 3 2 5 2" xfId="20132"/>
    <cellStyle name="SAPBEXexcGood3 3 3 20" xfId="20133"/>
    <cellStyle name="SAPBEXexcGood3 3 3 21" xfId="20134"/>
    <cellStyle name="SAPBEXexcGood3 3 3 22" xfId="20135"/>
    <cellStyle name="SAPBEXexcGood3 3 3 23" xfId="20136"/>
    <cellStyle name="SAPBEXexcGood3 3 3 24" xfId="20137"/>
    <cellStyle name="SAPBEXexcGood3 3 3 25" xfId="20138"/>
    <cellStyle name="SAPBEXexcGood3 3 3 26" xfId="20139"/>
    <cellStyle name="SAPBEXexcGood3 3 3 27" xfId="20140"/>
    <cellStyle name="SAPBEXexcGood3 3 3 3" xfId="20141"/>
    <cellStyle name="SAPBEXexcGood3 3 3 4" xfId="20142"/>
    <cellStyle name="SAPBEXexcGood3 3 3 5" xfId="20143"/>
    <cellStyle name="SAPBEXexcGood3 3 3 6" xfId="20144"/>
    <cellStyle name="SAPBEXexcGood3 3 3 7" xfId="20145"/>
    <cellStyle name="SAPBEXexcGood3 3 3 8" xfId="20146"/>
    <cellStyle name="SAPBEXexcGood3 3 3 9" xfId="20147"/>
    <cellStyle name="SAPBEXexcGood3 3 30" xfId="20148"/>
    <cellStyle name="SAPBEXexcGood3 3 31" xfId="20149"/>
    <cellStyle name="SAPBEXexcGood3 3 32" xfId="20150"/>
    <cellStyle name="SAPBEXexcGood3 3 4" xfId="874"/>
    <cellStyle name="SAPBEXexcGood3 3 4 10" xfId="20151"/>
    <cellStyle name="SAPBEXexcGood3 3 4 11" xfId="20152"/>
    <cellStyle name="SAPBEXexcGood3 3 4 12" xfId="20153"/>
    <cellStyle name="SAPBEXexcGood3 3 4 13" xfId="20154"/>
    <cellStyle name="SAPBEXexcGood3 3 4 14" xfId="20155"/>
    <cellStyle name="SAPBEXexcGood3 3 4 15" xfId="20156"/>
    <cellStyle name="SAPBEXexcGood3 3 4 16" xfId="20157"/>
    <cellStyle name="SAPBEXexcGood3 3 4 17" xfId="20158"/>
    <cellStyle name="SAPBEXexcGood3 3 4 18" xfId="20159"/>
    <cellStyle name="SAPBEXexcGood3 3 4 19" xfId="20160"/>
    <cellStyle name="SAPBEXexcGood3 3 4 2" xfId="20161"/>
    <cellStyle name="SAPBEXexcGood3 3 4 2 2" xfId="20162"/>
    <cellStyle name="SAPBEXexcGood3 3 4 2 2 2" xfId="20163"/>
    <cellStyle name="SAPBEXexcGood3 3 4 2 2 2 2" xfId="20164"/>
    <cellStyle name="SAPBEXexcGood3 3 4 2 2 2 2 2" xfId="20165"/>
    <cellStyle name="SAPBEXexcGood3 3 4 2 2 2 3" xfId="20166"/>
    <cellStyle name="SAPBEXexcGood3 3 4 2 2 3" xfId="20167"/>
    <cellStyle name="SAPBEXexcGood3 3 4 2 2 3 2" xfId="20168"/>
    <cellStyle name="SAPBEXexcGood3 3 4 2 2 3 2 2" xfId="20169"/>
    <cellStyle name="SAPBEXexcGood3 3 4 2 2 4" xfId="20170"/>
    <cellStyle name="SAPBEXexcGood3 3 4 2 2 4 2" xfId="20171"/>
    <cellStyle name="SAPBEXexcGood3 3 4 2 3" xfId="20172"/>
    <cellStyle name="SAPBEXexcGood3 3 4 2 3 2" xfId="20173"/>
    <cellStyle name="SAPBEXexcGood3 3 4 2 3 2 2" xfId="20174"/>
    <cellStyle name="SAPBEXexcGood3 3 4 2 3 3" xfId="20175"/>
    <cellStyle name="SAPBEXexcGood3 3 4 2 4" xfId="20176"/>
    <cellStyle name="SAPBEXexcGood3 3 4 2 4 2" xfId="20177"/>
    <cellStyle name="SAPBEXexcGood3 3 4 2 4 2 2" xfId="20178"/>
    <cellStyle name="SAPBEXexcGood3 3 4 2 5" xfId="20179"/>
    <cellStyle name="SAPBEXexcGood3 3 4 2 5 2" xfId="20180"/>
    <cellStyle name="SAPBEXexcGood3 3 4 20" xfId="20181"/>
    <cellStyle name="SAPBEXexcGood3 3 4 21" xfId="20182"/>
    <cellStyle name="SAPBEXexcGood3 3 4 22" xfId="20183"/>
    <cellStyle name="SAPBEXexcGood3 3 4 23" xfId="20184"/>
    <cellStyle name="SAPBEXexcGood3 3 4 24" xfId="20185"/>
    <cellStyle name="SAPBEXexcGood3 3 4 25" xfId="20186"/>
    <cellStyle name="SAPBEXexcGood3 3 4 26" xfId="20187"/>
    <cellStyle name="SAPBEXexcGood3 3 4 27" xfId="20188"/>
    <cellStyle name="SAPBEXexcGood3 3 4 3" xfId="20189"/>
    <cellStyle name="SAPBEXexcGood3 3 4 4" xfId="20190"/>
    <cellStyle name="SAPBEXexcGood3 3 4 5" xfId="20191"/>
    <cellStyle name="SAPBEXexcGood3 3 4 6" xfId="20192"/>
    <cellStyle name="SAPBEXexcGood3 3 4 7" xfId="20193"/>
    <cellStyle name="SAPBEXexcGood3 3 4 8" xfId="20194"/>
    <cellStyle name="SAPBEXexcGood3 3 4 9" xfId="20195"/>
    <cellStyle name="SAPBEXexcGood3 3 5" xfId="875"/>
    <cellStyle name="SAPBEXexcGood3 3 5 10" xfId="20196"/>
    <cellStyle name="SAPBEXexcGood3 3 5 11" xfId="20197"/>
    <cellStyle name="SAPBEXexcGood3 3 5 12" xfId="20198"/>
    <cellStyle name="SAPBEXexcGood3 3 5 13" xfId="20199"/>
    <cellStyle name="SAPBEXexcGood3 3 5 14" xfId="20200"/>
    <cellStyle name="SAPBEXexcGood3 3 5 15" xfId="20201"/>
    <cellStyle name="SAPBEXexcGood3 3 5 16" xfId="20202"/>
    <cellStyle name="SAPBEXexcGood3 3 5 17" xfId="20203"/>
    <cellStyle name="SAPBEXexcGood3 3 5 18" xfId="20204"/>
    <cellStyle name="SAPBEXexcGood3 3 5 19" xfId="20205"/>
    <cellStyle name="SAPBEXexcGood3 3 5 2" xfId="20206"/>
    <cellStyle name="SAPBEXexcGood3 3 5 2 2" xfId="20207"/>
    <cellStyle name="SAPBEXexcGood3 3 5 2 2 2" xfId="20208"/>
    <cellStyle name="SAPBEXexcGood3 3 5 2 2 2 2" xfId="20209"/>
    <cellStyle name="SAPBEXexcGood3 3 5 2 2 2 2 2" xfId="20210"/>
    <cellStyle name="SAPBEXexcGood3 3 5 2 2 2 3" xfId="20211"/>
    <cellStyle name="SAPBEXexcGood3 3 5 2 2 3" xfId="20212"/>
    <cellStyle name="SAPBEXexcGood3 3 5 2 2 3 2" xfId="20213"/>
    <cellStyle name="SAPBEXexcGood3 3 5 2 2 3 2 2" xfId="20214"/>
    <cellStyle name="SAPBEXexcGood3 3 5 2 2 4" xfId="20215"/>
    <cellStyle name="SAPBEXexcGood3 3 5 2 2 4 2" xfId="20216"/>
    <cellStyle name="SAPBEXexcGood3 3 5 2 3" xfId="20217"/>
    <cellStyle name="SAPBEXexcGood3 3 5 2 3 2" xfId="20218"/>
    <cellStyle name="SAPBEXexcGood3 3 5 2 3 2 2" xfId="20219"/>
    <cellStyle name="SAPBEXexcGood3 3 5 2 3 3" xfId="20220"/>
    <cellStyle name="SAPBEXexcGood3 3 5 2 4" xfId="20221"/>
    <cellStyle name="SAPBEXexcGood3 3 5 2 4 2" xfId="20222"/>
    <cellStyle name="SAPBEXexcGood3 3 5 2 4 2 2" xfId="20223"/>
    <cellStyle name="SAPBEXexcGood3 3 5 2 5" xfId="20224"/>
    <cellStyle name="SAPBEXexcGood3 3 5 2 5 2" xfId="20225"/>
    <cellStyle name="SAPBEXexcGood3 3 5 20" xfId="20226"/>
    <cellStyle name="SAPBEXexcGood3 3 5 21" xfId="20227"/>
    <cellStyle name="SAPBEXexcGood3 3 5 22" xfId="20228"/>
    <cellStyle name="SAPBEXexcGood3 3 5 23" xfId="20229"/>
    <cellStyle name="SAPBEXexcGood3 3 5 24" xfId="20230"/>
    <cellStyle name="SAPBEXexcGood3 3 5 25" xfId="20231"/>
    <cellStyle name="SAPBEXexcGood3 3 5 26" xfId="20232"/>
    <cellStyle name="SAPBEXexcGood3 3 5 27" xfId="20233"/>
    <cellStyle name="SAPBEXexcGood3 3 5 3" xfId="20234"/>
    <cellStyle name="SAPBEXexcGood3 3 5 4" xfId="20235"/>
    <cellStyle name="SAPBEXexcGood3 3 5 5" xfId="20236"/>
    <cellStyle name="SAPBEXexcGood3 3 5 6" xfId="20237"/>
    <cellStyle name="SAPBEXexcGood3 3 5 7" xfId="20238"/>
    <cellStyle name="SAPBEXexcGood3 3 5 8" xfId="20239"/>
    <cellStyle name="SAPBEXexcGood3 3 5 9" xfId="20240"/>
    <cellStyle name="SAPBEXexcGood3 3 6" xfId="876"/>
    <cellStyle name="SAPBEXexcGood3 3 6 10" xfId="20241"/>
    <cellStyle name="SAPBEXexcGood3 3 6 11" xfId="20242"/>
    <cellStyle name="SAPBEXexcGood3 3 6 12" xfId="20243"/>
    <cellStyle name="SAPBEXexcGood3 3 6 13" xfId="20244"/>
    <cellStyle name="SAPBEXexcGood3 3 6 14" xfId="20245"/>
    <cellStyle name="SAPBEXexcGood3 3 6 15" xfId="20246"/>
    <cellStyle name="SAPBEXexcGood3 3 6 16" xfId="20247"/>
    <cellStyle name="SAPBEXexcGood3 3 6 17" xfId="20248"/>
    <cellStyle name="SAPBEXexcGood3 3 6 18" xfId="20249"/>
    <cellStyle name="SAPBEXexcGood3 3 6 19" xfId="20250"/>
    <cellStyle name="SAPBEXexcGood3 3 6 2" xfId="20251"/>
    <cellStyle name="SAPBEXexcGood3 3 6 2 2" xfId="20252"/>
    <cellStyle name="SAPBEXexcGood3 3 6 2 2 2" xfId="20253"/>
    <cellStyle name="SAPBEXexcGood3 3 6 2 2 2 2" xfId="20254"/>
    <cellStyle name="SAPBEXexcGood3 3 6 2 2 2 2 2" xfId="20255"/>
    <cellStyle name="SAPBEXexcGood3 3 6 2 2 2 3" xfId="20256"/>
    <cellStyle name="SAPBEXexcGood3 3 6 2 2 3" xfId="20257"/>
    <cellStyle name="SAPBEXexcGood3 3 6 2 2 3 2" xfId="20258"/>
    <cellStyle name="SAPBEXexcGood3 3 6 2 2 3 2 2" xfId="20259"/>
    <cellStyle name="SAPBEXexcGood3 3 6 2 2 4" xfId="20260"/>
    <cellStyle name="SAPBEXexcGood3 3 6 2 2 4 2" xfId="20261"/>
    <cellStyle name="SAPBEXexcGood3 3 6 2 3" xfId="20262"/>
    <cellStyle name="SAPBEXexcGood3 3 6 2 3 2" xfId="20263"/>
    <cellStyle name="SAPBEXexcGood3 3 6 2 3 2 2" xfId="20264"/>
    <cellStyle name="SAPBEXexcGood3 3 6 2 3 3" xfId="20265"/>
    <cellStyle name="SAPBEXexcGood3 3 6 2 4" xfId="20266"/>
    <cellStyle name="SAPBEXexcGood3 3 6 2 4 2" xfId="20267"/>
    <cellStyle name="SAPBEXexcGood3 3 6 2 4 2 2" xfId="20268"/>
    <cellStyle name="SAPBEXexcGood3 3 6 2 5" xfId="20269"/>
    <cellStyle name="SAPBEXexcGood3 3 6 2 5 2" xfId="20270"/>
    <cellStyle name="SAPBEXexcGood3 3 6 20" xfId="20271"/>
    <cellStyle name="SAPBEXexcGood3 3 6 21" xfId="20272"/>
    <cellStyle name="SAPBEXexcGood3 3 6 22" xfId="20273"/>
    <cellStyle name="SAPBEXexcGood3 3 6 23" xfId="20274"/>
    <cellStyle name="SAPBEXexcGood3 3 6 24" xfId="20275"/>
    <cellStyle name="SAPBEXexcGood3 3 6 25" xfId="20276"/>
    <cellStyle name="SAPBEXexcGood3 3 6 26" xfId="20277"/>
    <cellStyle name="SAPBEXexcGood3 3 6 27" xfId="20278"/>
    <cellStyle name="SAPBEXexcGood3 3 6 3" xfId="20279"/>
    <cellStyle name="SAPBEXexcGood3 3 6 4" xfId="20280"/>
    <cellStyle name="SAPBEXexcGood3 3 6 5" xfId="20281"/>
    <cellStyle name="SAPBEXexcGood3 3 6 6" xfId="20282"/>
    <cellStyle name="SAPBEXexcGood3 3 6 7" xfId="20283"/>
    <cellStyle name="SAPBEXexcGood3 3 6 8" xfId="20284"/>
    <cellStyle name="SAPBEXexcGood3 3 6 9" xfId="20285"/>
    <cellStyle name="SAPBEXexcGood3 3 7" xfId="20286"/>
    <cellStyle name="SAPBEXexcGood3 3 7 2" xfId="20287"/>
    <cellStyle name="SAPBEXexcGood3 3 7 2 2" xfId="20288"/>
    <cellStyle name="SAPBEXexcGood3 3 7 2 2 2" xfId="20289"/>
    <cellStyle name="SAPBEXexcGood3 3 7 2 2 2 2" xfId="20290"/>
    <cellStyle name="SAPBEXexcGood3 3 7 2 2 3" xfId="20291"/>
    <cellStyle name="SAPBEXexcGood3 3 7 2 3" xfId="20292"/>
    <cellStyle name="SAPBEXexcGood3 3 7 2 3 2" xfId="20293"/>
    <cellStyle name="SAPBEXexcGood3 3 7 2 3 2 2" xfId="20294"/>
    <cellStyle name="SAPBEXexcGood3 3 7 2 4" xfId="20295"/>
    <cellStyle name="SAPBEXexcGood3 3 7 2 4 2" xfId="20296"/>
    <cellStyle name="SAPBEXexcGood3 3 7 3" xfId="20297"/>
    <cellStyle name="SAPBEXexcGood3 3 7 3 2" xfId="20298"/>
    <cellStyle name="SAPBEXexcGood3 3 7 3 2 2" xfId="20299"/>
    <cellStyle name="SAPBEXexcGood3 3 7 3 3" xfId="20300"/>
    <cellStyle name="SAPBEXexcGood3 3 7 4" xfId="20301"/>
    <cellStyle name="SAPBEXexcGood3 3 7 4 2" xfId="20302"/>
    <cellStyle name="SAPBEXexcGood3 3 7 4 2 2" xfId="20303"/>
    <cellStyle name="SAPBEXexcGood3 3 7 5" xfId="20304"/>
    <cellStyle name="SAPBEXexcGood3 3 7 5 2" xfId="20305"/>
    <cellStyle name="SAPBEXexcGood3 3 8" xfId="20306"/>
    <cellStyle name="SAPBEXexcGood3 3 9" xfId="20307"/>
    <cellStyle name="SAPBEXexcGood3 30" xfId="20308"/>
    <cellStyle name="SAPBEXexcGood3 31" xfId="20309"/>
    <cellStyle name="SAPBEXexcGood3 32" xfId="20310"/>
    <cellStyle name="SAPBEXexcGood3 33" xfId="20311"/>
    <cellStyle name="SAPBEXexcGood3 34" xfId="20312"/>
    <cellStyle name="SAPBEXexcGood3 35" xfId="20313"/>
    <cellStyle name="SAPBEXexcGood3 4" xfId="877"/>
    <cellStyle name="SAPBEXexcGood3 4 10" xfId="20314"/>
    <cellStyle name="SAPBEXexcGood3 4 11" xfId="20315"/>
    <cellStyle name="SAPBEXexcGood3 4 12" xfId="20316"/>
    <cellStyle name="SAPBEXexcGood3 4 13" xfId="20317"/>
    <cellStyle name="SAPBEXexcGood3 4 14" xfId="20318"/>
    <cellStyle name="SAPBEXexcGood3 4 15" xfId="20319"/>
    <cellStyle name="SAPBEXexcGood3 4 16" xfId="20320"/>
    <cellStyle name="SAPBEXexcGood3 4 17" xfId="20321"/>
    <cellStyle name="SAPBEXexcGood3 4 18" xfId="20322"/>
    <cellStyle name="SAPBEXexcGood3 4 19" xfId="20323"/>
    <cellStyle name="SAPBEXexcGood3 4 2" xfId="20324"/>
    <cellStyle name="SAPBEXexcGood3 4 2 2" xfId="20325"/>
    <cellStyle name="SAPBEXexcGood3 4 2 2 2" xfId="20326"/>
    <cellStyle name="SAPBEXexcGood3 4 2 2 2 2" xfId="20327"/>
    <cellStyle name="SAPBEXexcGood3 4 2 2 2 2 2" xfId="20328"/>
    <cellStyle name="SAPBEXexcGood3 4 2 2 2 3" xfId="20329"/>
    <cellStyle name="SAPBEXexcGood3 4 2 2 3" xfId="20330"/>
    <cellStyle name="SAPBEXexcGood3 4 2 2 3 2" xfId="20331"/>
    <cellStyle name="SAPBEXexcGood3 4 2 2 3 2 2" xfId="20332"/>
    <cellStyle name="SAPBEXexcGood3 4 2 2 4" xfId="20333"/>
    <cellStyle name="SAPBEXexcGood3 4 2 2 4 2" xfId="20334"/>
    <cellStyle name="SAPBEXexcGood3 4 2 3" xfId="20335"/>
    <cellStyle name="SAPBEXexcGood3 4 2 3 2" xfId="20336"/>
    <cellStyle name="SAPBEXexcGood3 4 2 3 2 2" xfId="20337"/>
    <cellStyle name="SAPBEXexcGood3 4 2 3 3" xfId="20338"/>
    <cellStyle name="SAPBEXexcGood3 4 2 4" xfId="20339"/>
    <cellStyle name="SAPBEXexcGood3 4 2 4 2" xfId="20340"/>
    <cellStyle name="SAPBEXexcGood3 4 2 4 2 2" xfId="20341"/>
    <cellStyle name="SAPBEXexcGood3 4 2 5" xfId="20342"/>
    <cellStyle name="SAPBEXexcGood3 4 2 5 2" xfId="20343"/>
    <cellStyle name="SAPBEXexcGood3 4 20" xfId="20344"/>
    <cellStyle name="SAPBEXexcGood3 4 21" xfId="20345"/>
    <cellStyle name="SAPBEXexcGood3 4 22" xfId="20346"/>
    <cellStyle name="SAPBEXexcGood3 4 23" xfId="20347"/>
    <cellStyle name="SAPBEXexcGood3 4 24" xfId="20348"/>
    <cellStyle name="SAPBEXexcGood3 4 25" xfId="20349"/>
    <cellStyle name="SAPBEXexcGood3 4 26" xfId="20350"/>
    <cellStyle name="SAPBEXexcGood3 4 27" xfId="20351"/>
    <cellStyle name="SAPBEXexcGood3 4 3" xfId="20352"/>
    <cellStyle name="SAPBEXexcGood3 4 4" xfId="20353"/>
    <cellStyle name="SAPBEXexcGood3 4 5" xfId="20354"/>
    <cellStyle name="SAPBEXexcGood3 4 6" xfId="20355"/>
    <cellStyle name="SAPBEXexcGood3 4 7" xfId="20356"/>
    <cellStyle name="SAPBEXexcGood3 4 8" xfId="20357"/>
    <cellStyle name="SAPBEXexcGood3 4 9" xfId="20358"/>
    <cellStyle name="SAPBEXexcGood3 5" xfId="878"/>
    <cellStyle name="SAPBEXexcGood3 5 10" xfId="20359"/>
    <cellStyle name="SAPBEXexcGood3 5 11" xfId="20360"/>
    <cellStyle name="SAPBEXexcGood3 5 12" xfId="20361"/>
    <cellStyle name="SAPBEXexcGood3 5 13" xfId="20362"/>
    <cellStyle name="SAPBEXexcGood3 5 14" xfId="20363"/>
    <cellStyle name="SAPBEXexcGood3 5 15" xfId="20364"/>
    <cellStyle name="SAPBEXexcGood3 5 16" xfId="20365"/>
    <cellStyle name="SAPBEXexcGood3 5 17" xfId="20366"/>
    <cellStyle name="SAPBEXexcGood3 5 18" xfId="20367"/>
    <cellStyle name="SAPBEXexcGood3 5 19" xfId="20368"/>
    <cellStyle name="SAPBEXexcGood3 5 2" xfId="20369"/>
    <cellStyle name="SAPBEXexcGood3 5 2 2" xfId="20370"/>
    <cellStyle name="SAPBEXexcGood3 5 2 2 2" xfId="20371"/>
    <cellStyle name="SAPBEXexcGood3 5 2 2 2 2" xfId="20372"/>
    <cellStyle name="SAPBEXexcGood3 5 2 2 2 2 2" xfId="20373"/>
    <cellStyle name="SAPBEXexcGood3 5 2 2 2 3" xfId="20374"/>
    <cellStyle name="SAPBEXexcGood3 5 2 2 3" xfId="20375"/>
    <cellStyle name="SAPBEXexcGood3 5 2 2 3 2" xfId="20376"/>
    <cellStyle name="SAPBEXexcGood3 5 2 2 3 2 2" xfId="20377"/>
    <cellStyle name="SAPBEXexcGood3 5 2 2 4" xfId="20378"/>
    <cellStyle name="SAPBEXexcGood3 5 2 2 4 2" xfId="20379"/>
    <cellStyle name="SAPBEXexcGood3 5 2 3" xfId="20380"/>
    <cellStyle name="SAPBEXexcGood3 5 2 3 2" xfId="20381"/>
    <cellStyle name="SAPBEXexcGood3 5 2 3 2 2" xfId="20382"/>
    <cellStyle name="SAPBEXexcGood3 5 2 3 3" xfId="20383"/>
    <cellStyle name="SAPBEXexcGood3 5 2 4" xfId="20384"/>
    <cellStyle name="SAPBEXexcGood3 5 2 4 2" xfId="20385"/>
    <cellStyle name="SAPBEXexcGood3 5 2 4 2 2" xfId="20386"/>
    <cellStyle name="SAPBEXexcGood3 5 2 5" xfId="20387"/>
    <cellStyle name="SAPBEXexcGood3 5 2 5 2" xfId="20388"/>
    <cellStyle name="SAPBEXexcGood3 5 20" xfId="20389"/>
    <cellStyle name="SAPBEXexcGood3 5 21" xfId="20390"/>
    <cellStyle name="SAPBEXexcGood3 5 22" xfId="20391"/>
    <cellStyle name="SAPBEXexcGood3 5 23" xfId="20392"/>
    <cellStyle name="SAPBEXexcGood3 5 24" xfId="20393"/>
    <cellStyle name="SAPBEXexcGood3 5 25" xfId="20394"/>
    <cellStyle name="SAPBEXexcGood3 5 26" xfId="20395"/>
    <cellStyle name="SAPBEXexcGood3 5 27" xfId="20396"/>
    <cellStyle name="SAPBEXexcGood3 5 3" xfId="20397"/>
    <cellStyle name="SAPBEXexcGood3 5 4" xfId="20398"/>
    <cellStyle name="SAPBEXexcGood3 5 5" xfId="20399"/>
    <cellStyle name="SAPBEXexcGood3 5 6" xfId="20400"/>
    <cellStyle name="SAPBEXexcGood3 5 7" xfId="20401"/>
    <cellStyle name="SAPBEXexcGood3 5 8" xfId="20402"/>
    <cellStyle name="SAPBEXexcGood3 5 9" xfId="20403"/>
    <cellStyle name="SAPBEXexcGood3 6" xfId="879"/>
    <cellStyle name="SAPBEXexcGood3 6 10" xfId="20404"/>
    <cellStyle name="SAPBEXexcGood3 6 11" xfId="20405"/>
    <cellStyle name="SAPBEXexcGood3 6 12" xfId="20406"/>
    <cellStyle name="SAPBEXexcGood3 6 13" xfId="20407"/>
    <cellStyle name="SAPBEXexcGood3 6 14" xfId="20408"/>
    <cellStyle name="SAPBEXexcGood3 6 15" xfId="20409"/>
    <cellStyle name="SAPBEXexcGood3 6 16" xfId="20410"/>
    <cellStyle name="SAPBEXexcGood3 6 17" xfId="20411"/>
    <cellStyle name="SAPBEXexcGood3 6 18" xfId="20412"/>
    <cellStyle name="SAPBEXexcGood3 6 19" xfId="20413"/>
    <cellStyle name="SAPBEXexcGood3 6 2" xfId="20414"/>
    <cellStyle name="SAPBEXexcGood3 6 2 2" xfId="20415"/>
    <cellStyle name="SAPBEXexcGood3 6 2 2 2" xfId="20416"/>
    <cellStyle name="SAPBEXexcGood3 6 2 2 2 2" xfId="20417"/>
    <cellStyle name="SAPBEXexcGood3 6 2 2 2 2 2" xfId="20418"/>
    <cellStyle name="SAPBEXexcGood3 6 2 2 2 3" xfId="20419"/>
    <cellStyle name="SAPBEXexcGood3 6 2 2 3" xfId="20420"/>
    <cellStyle name="SAPBEXexcGood3 6 2 2 3 2" xfId="20421"/>
    <cellStyle name="SAPBEXexcGood3 6 2 2 3 2 2" xfId="20422"/>
    <cellStyle name="SAPBEXexcGood3 6 2 2 4" xfId="20423"/>
    <cellStyle name="SAPBEXexcGood3 6 2 2 4 2" xfId="20424"/>
    <cellStyle name="SAPBEXexcGood3 6 2 3" xfId="20425"/>
    <cellStyle name="SAPBEXexcGood3 6 2 3 2" xfId="20426"/>
    <cellStyle name="SAPBEXexcGood3 6 2 3 2 2" xfId="20427"/>
    <cellStyle name="SAPBEXexcGood3 6 2 3 3" xfId="20428"/>
    <cellStyle name="SAPBEXexcGood3 6 2 4" xfId="20429"/>
    <cellStyle name="SAPBEXexcGood3 6 2 4 2" xfId="20430"/>
    <cellStyle name="SAPBEXexcGood3 6 2 4 2 2" xfId="20431"/>
    <cellStyle name="SAPBEXexcGood3 6 2 5" xfId="20432"/>
    <cellStyle name="SAPBEXexcGood3 6 2 5 2" xfId="20433"/>
    <cellStyle name="SAPBEXexcGood3 6 20" xfId="20434"/>
    <cellStyle name="SAPBEXexcGood3 6 21" xfId="20435"/>
    <cellStyle name="SAPBEXexcGood3 6 22" xfId="20436"/>
    <cellStyle name="SAPBEXexcGood3 6 23" xfId="20437"/>
    <cellStyle name="SAPBEXexcGood3 6 24" xfId="20438"/>
    <cellStyle name="SAPBEXexcGood3 6 25" xfId="20439"/>
    <cellStyle name="SAPBEXexcGood3 6 26" xfId="20440"/>
    <cellStyle name="SAPBEXexcGood3 6 27" xfId="20441"/>
    <cellStyle name="SAPBEXexcGood3 6 3" xfId="20442"/>
    <cellStyle name="SAPBEXexcGood3 6 4" xfId="20443"/>
    <cellStyle name="SAPBEXexcGood3 6 5" xfId="20444"/>
    <cellStyle name="SAPBEXexcGood3 6 6" xfId="20445"/>
    <cellStyle name="SAPBEXexcGood3 6 7" xfId="20446"/>
    <cellStyle name="SAPBEXexcGood3 6 8" xfId="20447"/>
    <cellStyle name="SAPBEXexcGood3 6 9" xfId="20448"/>
    <cellStyle name="SAPBEXexcGood3 7" xfId="880"/>
    <cellStyle name="SAPBEXexcGood3 7 10" xfId="20449"/>
    <cellStyle name="SAPBEXexcGood3 7 11" xfId="20450"/>
    <cellStyle name="SAPBEXexcGood3 7 12" xfId="20451"/>
    <cellStyle name="SAPBEXexcGood3 7 13" xfId="20452"/>
    <cellStyle name="SAPBEXexcGood3 7 14" xfId="20453"/>
    <cellStyle name="SAPBEXexcGood3 7 15" xfId="20454"/>
    <cellStyle name="SAPBEXexcGood3 7 16" xfId="20455"/>
    <cellStyle name="SAPBEXexcGood3 7 17" xfId="20456"/>
    <cellStyle name="SAPBEXexcGood3 7 18" xfId="20457"/>
    <cellStyle name="SAPBEXexcGood3 7 19" xfId="20458"/>
    <cellStyle name="SAPBEXexcGood3 7 2" xfId="20459"/>
    <cellStyle name="SAPBEXexcGood3 7 2 2" xfId="20460"/>
    <cellStyle name="SAPBEXexcGood3 7 2 2 2" xfId="20461"/>
    <cellStyle name="SAPBEXexcGood3 7 2 2 2 2" xfId="20462"/>
    <cellStyle name="SAPBEXexcGood3 7 2 2 2 2 2" xfId="20463"/>
    <cellStyle name="SAPBEXexcGood3 7 2 2 2 3" xfId="20464"/>
    <cellStyle name="SAPBEXexcGood3 7 2 2 3" xfId="20465"/>
    <cellStyle name="SAPBEXexcGood3 7 2 2 3 2" xfId="20466"/>
    <cellStyle name="SAPBEXexcGood3 7 2 2 3 2 2" xfId="20467"/>
    <cellStyle name="SAPBEXexcGood3 7 2 2 4" xfId="20468"/>
    <cellStyle name="SAPBEXexcGood3 7 2 2 4 2" xfId="20469"/>
    <cellStyle name="SAPBEXexcGood3 7 2 3" xfId="20470"/>
    <cellStyle name="SAPBEXexcGood3 7 2 3 2" xfId="20471"/>
    <cellStyle name="SAPBEXexcGood3 7 2 3 2 2" xfId="20472"/>
    <cellStyle name="SAPBEXexcGood3 7 2 3 3" xfId="20473"/>
    <cellStyle name="SAPBEXexcGood3 7 2 4" xfId="20474"/>
    <cellStyle name="SAPBEXexcGood3 7 2 4 2" xfId="20475"/>
    <cellStyle name="SAPBEXexcGood3 7 2 4 2 2" xfId="20476"/>
    <cellStyle name="SAPBEXexcGood3 7 2 5" xfId="20477"/>
    <cellStyle name="SAPBEXexcGood3 7 2 5 2" xfId="20478"/>
    <cellStyle name="SAPBEXexcGood3 7 20" xfId="20479"/>
    <cellStyle name="SAPBEXexcGood3 7 21" xfId="20480"/>
    <cellStyle name="SAPBEXexcGood3 7 22" xfId="20481"/>
    <cellStyle name="SAPBEXexcGood3 7 23" xfId="20482"/>
    <cellStyle name="SAPBEXexcGood3 7 24" xfId="20483"/>
    <cellStyle name="SAPBEXexcGood3 7 25" xfId="20484"/>
    <cellStyle name="SAPBEXexcGood3 7 26" xfId="20485"/>
    <cellStyle name="SAPBEXexcGood3 7 27" xfId="20486"/>
    <cellStyle name="SAPBEXexcGood3 7 3" xfId="20487"/>
    <cellStyle name="SAPBEXexcGood3 7 4" xfId="20488"/>
    <cellStyle name="SAPBEXexcGood3 7 5" xfId="20489"/>
    <cellStyle name="SAPBEXexcGood3 7 6" xfId="20490"/>
    <cellStyle name="SAPBEXexcGood3 7 7" xfId="20491"/>
    <cellStyle name="SAPBEXexcGood3 7 8" xfId="20492"/>
    <cellStyle name="SAPBEXexcGood3 7 9" xfId="20493"/>
    <cellStyle name="SAPBEXexcGood3 8" xfId="862"/>
    <cellStyle name="SAPBEXexcGood3 8 10" xfId="20494"/>
    <cellStyle name="SAPBEXexcGood3 8 11" xfId="20495"/>
    <cellStyle name="SAPBEXexcGood3 8 12" xfId="20496"/>
    <cellStyle name="SAPBEXexcGood3 8 13" xfId="20497"/>
    <cellStyle name="SAPBEXexcGood3 8 14" xfId="20498"/>
    <cellStyle name="SAPBEXexcGood3 8 15" xfId="20499"/>
    <cellStyle name="SAPBEXexcGood3 8 16" xfId="20500"/>
    <cellStyle name="SAPBEXexcGood3 8 17" xfId="20501"/>
    <cellStyle name="SAPBEXexcGood3 8 18" xfId="20502"/>
    <cellStyle name="SAPBEXexcGood3 8 19" xfId="20503"/>
    <cellStyle name="SAPBEXexcGood3 8 2" xfId="20504"/>
    <cellStyle name="SAPBEXexcGood3 8 2 2" xfId="20505"/>
    <cellStyle name="SAPBEXexcGood3 8 2 2 2" xfId="20506"/>
    <cellStyle name="SAPBEXexcGood3 8 2 2 2 2" xfId="20507"/>
    <cellStyle name="SAPBEXexcGood3 8 2 2 2 2 2" xfId="20508"/>
    <cellStyle name="SAPBEXexcGood3 8 2 2 2 3" xfId="20509"/>
    <cellStyle name="SAPBEXexcGood3 8 2 2 3" xfId="20510"/>
    <cellStyle name="SAPBEXexcGood3 8 2 2 3 2" xfId="20511"/>
    <cellStyle name="SAPBEXexcGood3 8 2 2 3 2 2" xfId="20512"/>
    <cellStyle name="SAPBEXexcGood3 8 2 2 4" xfId="20513"/>
    <cellStyle name="SAPBEXexcGood3 8 2 2 4 2" xfId="20514"/>
    <cellStyle name="SAPBEXexcGood3 8 2 3" xfId="20515"/>
    <cellStyle name="SAPBEXexcGood3 8 2 3 2" xfId="20516"/>
    <cellStyle name="SAPBEXexcGood3 8 2 3 2 2" xfId="20517"/>
    <cellStyle name="SAPBEXexcGood3 8 2 3 3" xfId="20518"/>
    <cellStyle name="SAPBEXexcGood3 8 2 4" xfId="20519"/>
    <cellStyle name="SAPBEXexcGood3 8 2 4 2" xfId="20520"/>
    <cellStyle name="SAPBEXexcGood3 8 2 4 2 2" xfId="20521"/>
    <cellStyle name="SAPBEXexcGood3 8 2 5" xfId="20522"/>
    <cellStyle name="SAPBEXexcGood3 8 2 5 2" xfId="20523"/>
    <cellStyle name="SAPBEXexcGood3 8 20" xfId="20524"/>
    <cellStyle name="SAPBEXexcGood3 8 21" xfId="20525"/>
    <cellStyle name="SAPBEXexcGood3 8 22" xfId="20526"/>
    <cellStyle name="SAPBEXexcGood3 8 23" xfId="20527"/>
    <cellStyle name="SAPBEXexcGood3 8 24" xfId="20528"/>
    <cellStyle name="SAPBEXexcGood3 8 25" xfId="20529"/>
    <cellStyle name="SAPBEXexcGood3 8 26" xfId="20530"/>
    <cellStyle name="SAPBEXexcGood3 8 27" xfId="20531"/>
    <cellStyle name="SAPBEXexcGood3 8 3" xfId="20532"/>
    <cellStyle name="SAPBEXexcGood3 8 4" xfId="20533"/>
    <cellStyle name="SAPBEXexcGood3 8 5" xfId="20534"/>
    <cellStyle name="SAPBEXexcGood3 8 6" xfId="20535"/>
    <cellStyle name="SAPBEXexcGood3 8 7" xfId="20536"/>
    <cellStyle name="SAPBEXexcGood3 8 8" xfId="20537"/>
    <cellStyle name="SAPBEXexcGood3 8 9" xfId="20538"/>
    <cellStyle name="SAPBEXexcGood3 9" xfId="1324"/>
    <cellStyle name="SAPBEXexcGood3 9 10" xfId="20539"/>
    <cellStyle name="SAPBEXexcGood3 9 11" xfId="20540"/>
    <cellStyle name="SAPBEXexcGood3 9 12" xfId="20541"/>
    <cellStyle name="SAPBEXexcGood3 9 13" xfId="20542"/>
    <cellStyle name="SAPBEXexcGood3 9 14" xfId="20543"/>
    <cellStyle name="SAPBEXexcGood3 9 15" xfId="20544"/>
    <cellStyle name="SAPBEXexcGood3 9 16" xfId="20545"/>
    <cellStyle name="SAPBEXexcGood3 9 17" xfId="20546"/>
    <cellStyle name="SAPBEXexcGood3 9 18" xfId="20547"/>
    <cellStyle name="SAPBEXexcGood3 9 19" xfId="20548"/>
    <cellStyle name="SAPBEXexcGood3 9 2" xfId="20549"/>
    <cellStyle name="SAPBEXexcGood3 9 2 2" xfId="20550"/>
    <cellStyle name="SAPBEXexcGood3 9 2 2 2" xfId="20551"/>
    <cellStyle name="SAPBEXexcGood3 9 2 2 2 2" xfId="20552"/>
    <cellStyle name="SAPBEXexcGood3 9 2 2 3" xfId="20553"/>
    <cellStyle name="SAPBEXexcGood3 9 2 3" xfId="20554"/>
    <cellStyle name="SAPBEXexcGood3 9 2 3 2" xfId="20555"/>
    <cellStyle name="SAPBEXexcGood3 9 2 3 2 2" xfId="20556"/>
    <cellStyle name="SAPBEXexcGood3 9 2 4" xfId="20557"/>
    <cellStyle name="SAPBEXexcGood3 9 2 4 2" xfId="20558"/>
    <cellStyle name="SAPBEXexcGood3 9 20" xfId="20559"/>
    <cellStyle name="SAPBEXexcGood3 9 21" xfId="20560"/>
    <cellStyle name="SAPBEXexcGood3 9 22" xfId="20561"/>
    <cellStyle name="SAPBEXexcGood3 9 23" xfId="20562"/>
    <cellStyle name="SAPBEXexcGood3 9 24" xfId="20563"/>
    <cellStyle name="SAPBEXexcGood3 9 25" xfId="20564"/>
    <cellStyle name="SAPBEXexcGood3 9 26" xfId="20565"/>
    <cellStyle name="SAPBEXexcGood3 9 27" xfId="20566"/>
    <cellStyle name="SAPBEXexcGood3 9 3" xfId="20567"/>
    <cellStyle name="SAPBEXexcGood3 9 4" xfId="20568"/>
    <cellStyle name="SAPBEXexcGood3 9 5" xfId="20569"/>
    <cellStyle name="SAPBEXexcGood3 9 6" xfId="20570"/>
    <cellStyle name="SAPBEXexcGood3 9 7" xfId="20571"/>
    <cellStyle name="SAPBEXexcGood3 9 8" xfId="20572"/>
    <cellStyle name="SAPBEXexcGood3 9 9" xfId="20573"/>
    <cellStyle name="SAPBEXexcGood3_20120921_SF-grote-ronde-Liesbethdump2" xfId="379"/>
    <cellStyle name="SAPBEXfilterDrill" xfId="78"/>
    <cellStyle name="SAPBEXfilterDrill 10" xfId="20574"/>
    <cellStyle name="SAPBEXfilterDrill 10 2" xfId="20575"/>
    <cellStyle name="SAPBEXfilterDrill 10 2 2" xfId="20576"/>
    <cellStyle name="SAPBEXfilterDrill 10 2 2 2" xfId="20577"/>
    <cellStyle name="SAPBEXfilterDrill 10 2 3" xfId="20578"/>
    <cellStyle name="SAPBEXfilterDrill 10 3" xfId="20579"/>
    <cellStyle name="SAPBEXfilterDrill 10 3 2" xfId="20580"/>
    <cellStyle name="SAPBEXfilterDrill 10 3 2 2" xfId="20581"/>
    <cellStyle name="SAPBEXfilterDrill 10 4" xfId="20582"/>
    <cellStyle name="SAPBEXfilterDrill 10 4 2" xfId="20583"/>
    <cellStyle name="SAPBEXfilterDrill 11" xfId="20584"/>
    <cellStyle name="SAPBEXfilterDrill 12" xfId="20585"/>
    <cellStyle name="SAPBEXfilterDrill 13" xfId="20586"/>
    <cellStyle name="SAPBEXfilterDrill 14" xfId="20587"/>
    <cellStyle name="SAPBEXfilterDrill 15" xfId="20588"/>
    <cellStyle name="SAPBEXfilterDrill 16" xfId="20589"/>
    <cellStyle name="SAPBEXfilterDrill 17" xfId="20590"/>
    <cellStyle name="SAPBEXfilterDrill 18" xfId="20591"/>
    <cellStyle name="SAPBEXfilterDrill 19" xfId="20592"/>
    <cellStyle name="SAPBEXfilterDrill 2" xfId="380"/>
    <cellStyle name="SAPBEXfilterDrill 2 10" xfId="20593"/>
    <cellStyle name="SAPBEXfilterDrill 2 11" xfId="20594"/>
    <cellStyle name="SAPBEXfilterDrill 2 12" xfId="20595"/>
    <cellStyle name="SAPBEXfilterDrill 2 13" xfId="20596"/>
    <cellStyle name="SAPBEXfilterDrill 2 14" xfId="20597"/>
    <cellStyle name="SAPBEXfilterDrill 2 15" xfId="20598"/>
    <cellStyle name="SAPBEXfilterDrill 2 16" xfId="20599"/>
    <cellStyle name="SAPBEXfilterDrill 2 17" xfId="20600"/>
    <cellStyle name="SAPBEXfilterDrill 2 18" xfId="20601"/>
    <cellStyle name="SAPBEXfilterDrill 2 19" xfId="20602"/>
    <cellStyle name="SAPBEXfilterDrill 2 2" xfId="480"/>
    <cellStyle name="SAPBEXfilterDrill 2 2 10" xfId="20603"/>
    <cellStyle name="SAPBEXfilterDrill 2 2 11" xfId="20604"/>
    <cellStyle name="SAPBEXfilterDrill 2 2 12" xfId="20605"/>
    <cellStyle name="SAPBEXfilterDrill 2 2 13" xfId="20606"/>
    <cellStyle name="SAPBEXfilterDrill 2 2 14" xfId="20607"/>
    <cellStyle name="SAPBEXfilterDrill 2 2 15" xfId="20608"/>
    <cellStyle name="SAPBEXfilterDrill 2 2 16" xfId="20609"/>
    <cellStyle name="SAPBEXfilterDrill 2 2 17" xfId="20610"/>
    <cellStyle name="SAPBEXfilterDrill 2 2 18" xfId="20611"/>
    <cellStyle name="SAPBEXfilterDrill 2 2 19" xfId="20612"/>
    <cellStyle name="SAPBEXfilterDrill 2 2 2" xfId="882"/>
    <cellStyle name="SAPBEXfilterDrill 2 2 2 10" xfId="20613"/>
    <cellStyle name="SAPBEXfilterDrill 2 2 2 11" xfId="20614"/>
    <cellStyle name="SAPBEXfilterDrill 2 2 2 12" xfId="20615"/>
    <cellStyle name="SAPBEXfilterDrill 2 2 2 13" xfId="20616"/>
    <cellStyle name="SAPBEXfilterDrill 2 2 2 14" xfId="20617"/>
    <cellStyle name="SAPBEXfilterDrill 2 2 2 15" xfId="20618"/>
    <cellStyle name="SAPBEXfilterDrill 2 2 2 16" xfId="20619"/>
    <cellStyle name="SAPBEXfilterDrill 2 2 2 17" xfId="20620"/>
    <cellStyle name="SAPBEXfilterDrill 2 2 2 18" xfId="20621"/>
    <cellStyle name="SAPBEXfilterDrill 2 2 2 19" xfId="20622"/>
    <cellStyle name="SAPBEXfilterDrill 2 2 2 2" xfId="20623"/>
    <cellStyle name="SAPBEXfilterDrill 2 2 2 2 2" xfId="20624"/>
    <cellStyle name="SAPBEXfilterDrill 2 2 2 2 2 2" xfId="20625"/>
    <cellStyle name="SAPBEXfilterDrill 2 2 2 2 2 2 2" xfId="20626"/>
    <cellStyle name="SAPBEXfilterDrill 2 2 2 2 2 2 2 2" xfId="20627"/>
    <cellStyle name="SAPBEXfilterDrill 2 2 2 2 2 2 3" xfId="20628"/>
    <cellStyle name="SAPBEXfilterDrill 2 2 2 2 2 3" xfId="20629"/>
    <cellStyle name="SAPBEXfilterDrill 2 2 2 2 2 3 2" xfId="20630"/>
    <cellStyle name="SAPBEXfilterDrill 2 2 2 2 2 3 2 2" xfId="20631"/>
    <cellStyle name="SAPBEXfilterDrill 2 2 2 2 2 4" xfId="20632"/>
    <cellStyle name="SAPBEXfilterDrill 2 2 2 2 2 4 2" xfId="20633"/>
    <cellStyle name="SAPBEXfilterDrill 2 2 2 2 3" xfId="20634"/>
    <cellStyle name="SAPBEXfilterDrill 2 2 2 2 3 2" xfId="20635"/>
    <cellStyle name="SAPBEXfilterDrill 2 2 2 2 3 2 2" xfId="20636"/>
    <cellStyle name="SAPBEXfilterDrill 2 2 2 2 3 3" xfId="20637"/>
    <cellStyle name="SAPBEXfilterDrill 2 2 2 2 4" xfId="20638"/>
    <cellStyle name="SAPBEXfilterDrill 2 2 2 2 4 2" xfId="20639"/>
    <cellStyle name="SAPBEXfilterDrill 2 2 2 2 4 2 2" xfId="20640"/>
    <cellStyle name="SAPBEXfilterDrill 2 2 2 2 5" xfId="20641"/>
    <cellStyle name="SAPBEXfilterDrill 2 2 2 2 5 2" xfId="20642"/>
    <cellStyle name="SAPBEXfilterDrill 2 2 2 20" xfId="20643"/>
    <cellStyle name="SAPBEXfilterDrill 2 2 2 21" xfId="20644"/>
    <cellStyle name="SAPBEXfilterDrill 2 2 2 22" xfId="20645"/>
    <cellStyle name="SAPBEXfilterDrill 2 2 2 23" xfId="20646"/>
    <cellStyle name="SAPBEXfilterDrill 2 2 2 24" xfId="20647"/>
    <cellStyle name="SAPBEXfilterDrill 2 2 2 25" xfId="20648"/>
    <cellStyle name="SAPBEXfilterDrill 2 2 2 26" xfId="20649"/>
    <cellStyle name="SAPBEXfilterDrill 2 2 2 27" xfId="20650"/>
    <cellStyle name="SAPBEXfilterDrill 2 2 2 3" xfId="20651"/>
    <cellStyle name="SAPBEXfilterDrill 2 2 2 4" xfId="20652"/>
    <cellStyle name="SAPBEXfilterDrill 2 2 2 5" xfId="20653"/>
    <cellStyle name="SAPBEXfilterDrill 2 2 2 6" xfId="20654"/>
    <cellStyle name="SAPBEXfilterDrill 2 2 2 7" xfId="20655"/>
    <cellStyle name="SAPBEXfilterDrill 2 2 2 8" xfId="20656"/>
    <cellStyle name="SAPBEXfilterDrill 2 2 2 9" xfId="20657"/>
    <cellStyle name="SAPBEXfilterDrill 2 2 20" xfId="20658"/>
    <cellStyle name="SAPBEXfilterDrill 2 2 21" xfId="20659"/>
    <cellStyle name="SAPBEXfilterDrill 2 2 22" xfId="20660"/>
    <cellStyle name="SAPBEXfilterDrill 2 2 23" xfId="20661"/>
    <cellStyle name="SAPBEXfilterDrill 2 2 24" xfId="20662"/>
    <cellStyle name="SAPBEXfilterDrill 2 2 25" xfId="20663"/>
    <cellStyle name="SAPBEXfilterDrill 2 2 26" xfId="20664"/>
    <cellStyle name="SAPBEXfilterDrill 2 2 27" xfId="20665"/>
    <cellStyle name="SAPBEXfilterDrill 2 2 28" xfId="20666"/>
    <cellStyle name="SAPBEXfilterDrill 2 2 29" xfId="20667"/>
    <cellStyle name="SAPBEXfilterDrill 2 2 3" xfId="883"/>
    <cellStyle name="SAPBEXfilterDrill 2 2 3 10" xfId="20668"/>
    <cellStyle name="SAPBEXfilterDrill 2 2 3 11" xfId="20669"/>
    <cellStyle name="SAPBEXfilterDrill 2 2 3 12" xfId="20670"/>
    <cellStyle name="SAPBEXfilterDrill 2 2 3 13" xfId="20671"/>
    <cellStyle name="SAPBEXfilterDrill 2 2 3 14" xfId="20672"/>
    <cellStyle name="SAPBEXfilterDrill 2 2 3 15" xfId="20673"/>
    <cellStyle name="SAPBEXfilterDrill 2 2 3 16" xfId="20674"/>
    <cellStyle name="SAPBEXfilterDrill 2 2 3 17" xfId="20675"/>
    <cellStyle name="SAPBEXfilterDrill 2 2 3 18" xfId="20676"/>
    <cellStyle name="SAPBEXfilterDrill 2 2 3 19" xfId="20677"/>
    <cellStyle name="SAPBEXfilterDrill 2 2 3 2" xfId="20678"/>
    <cellStyle name="SAPBEXfilterDrill 2 2 3 2 2" xfId="20679"/>
    <cellStyle name="SAPBEXfilterDrill 2 2 3 2 2 2" xfId="20680"/>
    <cellStyle name="SAPBEXfilterDrill 2 2 3 2 2 2 2" xfId="20681"/>
    <cellStyle name="SAPBEXfilterDrill 2 2 3 2 2 2 2 2" xfId="20682"/>
    <cellStyle name="SAPBEXfilterDrill 2 2 3 2 2 2 3" xfId="20683"/>
    <cellStyle name="SAPBEXfilterDrill 2 2 3 2 2 3" xfId="20684"/>
    <cellStyle name="SAPBEXfilterDrill 2 2 3 2 2 3 2" xfId="20685"/>
    <cellStyle name="SAPBEXfilterDrill 2 2 3 2 2 3 2 2" xfId="20686"/>
    <cellStyle name="SAPBEXfilterDrill 2 2 3 2 2 4" xfId="20687"/>
    <cellStyle name="SAPBEXfilterDrill 2 2 3 2 2 4 2" xfId="20688"/>
    <cellStyle name="SAPBEXfilterDrill 2 2 3 2 3" xfId="20689"/>
    <cellStyle name="SAPBEXfilterDrill 2 2 3 2 3 2" xfId="20690"/>
    <cellStyle name="SAPBEXfilterDrill 2 2 3 2 3 2 2" xfId="20691"/>
    <cellStyle name="SAPBEXfilterDrill 2 2 3 2 3 3" xfId="20692"/>
    <cellStyle name="SAPBEXfilterDrill 2 2 3 2 4" xfId="20693"/>
    <cellStyle name="SAPBEXfilterDrill 2 2 3 2 4 2" xfId="20694"/>
    <cellStyle name="SAPBEXfilterDrill 2 2 3 2 4 2 2" xfId="20695"/>
    <cellStyle name="SAPBEXfilterDrill 2 2 3 2 5" xfId="20696"/>
    <cellStyle name="SAPBEXfilterDrill 2 2 3 2 5 2" xfId="20697"/>
    <cellStyle name="SAPBEXfilterDrill 2 2 3 20" xfId="20698"/>
    <cellStyle name="SAPBEXfilterDrill 2 2 3 21" xfId="20699"/>
    <cellStyle name="SAPBEXfilterDrill 2 2 3 22" xfId="20700"/>
    <cellStyle name="SAPBEXfilterDrill 2 2 3 23" xfId="20701"/>
    <cellStyle name="SAPBEXfilterDrill 2 2 3 24" xfId="20702"/>
    <cellStyle name="SAPBEXfilterDrill 2 2 3 25" xfId="20703"/>
    <cellStyle name="SAPBEXfilterDrill 2 2 3 26" xfId="20704"/>
    <cellStyle name="SAPBEXfilterDrill 2 2 3 27" xfId="20705"/>
    <cellStyle name="SAPBEXfilterDrill 2 2 3 3" xfId="20706"/>
    <cellStyle name="SAPBEXfilterDrill 2 2 3 4" xfId="20707"/>
    <cellStyle name="SAPBEXfilterDrill 2 2 3 5" xfId="20708"/>
    <cellStyle name="SAPBEXfilterDrill 2 2 3 6" xfId="20709"/>
    <cellStyle name="SAPBEXfilterDrill 2 2 3 7" xfId="20710"/>
    <cellStyle name="SAPBEXfilterDrill 2 2 3 8" xfId="20711"/>
    <cellStyle name="SAPBEXfilterDrill 2 2 3 9" xfId="20712"/>
    <cellStyle name="SAPBEXfilterDrill 2 2 30" xfId="20713"/>
    <cellStyle name="SAPBEXfilterDrill 2 2 31" xfId="20714"/>
    <cellStyle name="SAPBEXfilterDrill 2 2 32" xfId="20715"/>
    <cellStyle name="SAPBEXfilterDrill 2 2 4" xfId="884"/>
    <cellStyle name="SAPBEXfilterDrill 2 2 4 10" xfId="20716"/>
    <cellStyle name="SAPBEXfilterDrill 2 2 4 11" xfId="20717"/>
    <cellStyle name="SAPBEXfilterDrill 2 2 4 12" xfId="20718"/>
    <cellStyle name="SAPBEXfilterDrill 2 2 4 13" xfId="20719"/>
    <cellStyle name="SAPBEXfilterDrill 2 2 4 14" xfId="20720"/>
    <cellStyle name="SAPBEXfilterDrill 2 2 4 15" xfId="20721"/>
    <cellStyle name="SAPBEXfilterDrill 2 2 4 16" xfId="20722"/>
    <cellStyle name="SAPBEXfilterDrill 2 2 4 17" xfId="20723"/>
    <cellStyle name="SAPBEXfilterDrill 2 2 4 18" xfId="20724"/>
    <cellStyle name="SAPBEXfilterDrill 2 2 4 19" xfId="20725"/>
    <cellStyle name="SAPBEXfilterDrill 2 2 4 2" xfId="20726"/>
    <cellStyle name="SAPBEXfilterDrill 2 2 4 2 2" xfId="20727"/>
    <cellStyle name="SAPBEXfilterDrill 2 2 4 2 2 2" xfId="20728"/>
    <cellStyle name="SAPBEXfilterDrill 2 2 4 2 2 2 2" xfId="20729"/>
    <cellStyle name="SAPBEXfilterDrill 2 2 4 2 2 2 2 2" xfId="20730"/>
    <cellStyle name="SAPBEXfilterDrill 2 2 4 2 2 2 3" xfId="20731"/>
    <cellStyle name="SAPBEXfilterDrill 2 2 4 2 2 3" xfId="20732"/>
    <cellStyle name="SAPBEXfilterDrill 2 2 4 2 2 3 2" xfId="20733"/>
    <cellStyle name="SAPBEXfilterDrill 2 2 4 2 2 3 2 2" xfId="20734"/>
    <cellStyle name="SAPBEXfilterDrill 2 2 4 2 2 4" xfId="20735"/>
    <cellStyle name="SAPBEXfilterDrill 2 2 4 2 2 4 2" xfId="20736"/>
    <cellStyle name="SAPBEXfilterDrill 2 2 4 2 3" xfId="20737"/>
    <cellStyle name="SAPBEXfilterDrill 2 2 4 2 3 2" xfId="20738"/>
    <cellStyle name="SAPBEXfilterDrill 2 2 4 2 3 2 2" xfId="20739"/>
    <cellStyle name="SAPBEXfilterDrill 2 2 4 2 3 3" xfId="20740"/>
    <cellStyle name="SAPBEXfilterDrill 2 2 4 2 4" xfId="20741"/>
    <cellStyle name="SAPBEXfilterDrill 2 2 4 2 4 2" xfId="20742"/>
    <cellStyle name="SAPBEXfilterDrill 2 2 4 2 4 2 2" xfId="20743"/>
    <cellStyle name="SAPBEXfilterDrill 2 2 4 2 5" xfId="20744"/>
    <cellStyle name="SAPBEXfilterDrill 2 2 4 2 5 2" xfId="20745"/>
    <cellStyle name="SAPBEXfilterDrill 2 2 4 20" xfId="20746"/>
    <cellStyle name="SAPBEXfilterDrill 2 2 4 21" xfId="20747"/>
    <cellStyle name="SAPBEXfilterDrill 2 2 4 22" xfId="20748"/>
    <cellStyle name="SAPBEXfilterDrill 2 2 4 23" xfId="20749"/>
    <cellStyle name="SAPBEXfilterDrill 2 2 4 24" xfId="20750"/>
    <cellStyle name="SAPBEXfilterDrill 2 2 4 25" xfId="20751"/>
    <cellStyle name="SAPBEXfilterDrill 2 2 4 26" xfId="20752"/>
    <cellStyle name="SAPBEXfilterDrill 2 2 4 27" xfId="20753"/>
    <cellStyle name="SAPBEXfilterDrill 2 2 4 3" xfId="20754"/>
    <cellStyle name="SAPBEXfilterDrill 2 2 4 4" xfId="20755"/>
    <cellStyle name="SAPBEXfilterDrill 2 2 4 5" xfId="20756"/>
    <cellStyle name="SAPBEXfilterDrill 2 2 4 6" xfId="20757"/>
    <cellStyle name="SAPBEXfilterDrill 2 2 4 7" xfId="20758"/>
    <cellStyle name="SAPBEXfilterDrill 2 2 4 8" xfId="20759"/>
    <cellStyle name="SAPBEXfilterDrill 2 2 4 9" xfId="20760"/>
    <cellStyle name="SAPBEXfilterDrill 2 2 5" xfId="885"/>
    <cellStyle name="SAPBEXfilterDrill 2 2 5 10" xfId="20761"/>
    <cellStyle name="SAPBEXfilterDrill 2 2 5 11" xfId="20762"/>
    <cellStyle name="SAPBEXfilterDrill 2 2 5 12" xfId="20763"/>
    <cellStyle name="SAPBEXfilterDrill 2 2 5 13" xfId="20764"/>
    <cellStyle name="SAPBEXfilterDrill 2 2 5 14" xfId="20765"/>
    <cellStyle name="SAPBEXfilterDrill 2 2 5 15" xfId="20766"/>
    <cellStyle name="SAPBEXfilterDrill 2 2 5 16" xfId="20767"/>
    <cellStyle name="SAPBEXfilterDrill 2 2 5 17" xfId="20768"/>
    <cellStyle name="SAPBEXfilterDrill 2 2 5 18" xfId="20769"/>
    <cellStyle name="SAPBEXfilterDrill 2 2 5 19" xfId="20770"/>
    <cellStyle name="SAPBEXfilterDrill 2 2 5 2" xfId="20771"/>
    <cellStyle name="SAPBEXfilterDrill 2 2 5 2 2" xfId="20772"/>
    <cellStyle name="SAPBEXfilterDrill 2 2 5 2 2 2" xfId="20773"/>
    <cellStyle name="SAPBEXfilterDrill 2 2 5 2 2 2 2" xfId="20774"/>
    <cellStyle name="SAPBEXfilterDrill 2 2 5 2 2 2 2 2" xfId="20775"/>
    <cellStyle name="SAPBEXfilterDrill 2 2 5 2 2 2 3" xfId="20776"/>
    <cellStyle name="SAPBEXfilterDrill 2 2 5 2 2 3" xfId="20777"/>
    <cellStyle name="SAPBEXfilterDrill 2 2 5 2 2 3 2" xfId="20778"/>
    <cellStyle name="SAPBEXfilterDrill 2 2 5 2 2 3 2 2" xfId="20779"/>
    <cellStyle name="SAPBEXfilterDrill 2 2 5 2 2 4" xfId="20780"/>
    <cellStyle name="SAPBEXfilterDrill 2 2 5 2 2 4 2" xfId="20781"/>
    <cellStyle name="SAPBEXfilterDrill 2 2 5 2 3" xfId="20782"/>
    <cellStyle name="SAPBEXfilterDrill 2 2 5 2 3 2" xfId="20783"/>
    <cellStyle name="SAPBEXfilterDrill 2 2 5 2 3 2 2" xfId="20784"/>
    <cellStyle name="SAPBEXfilterDrill 2 2 5 2 3 3" xfId="20785"/>
    <cellStyle name="SAPBEXfilterDrill 2 2 5 2 4" xfId="20786"/>
    <cellStyle name="SAPBEXfilterDrill 2 2 5 2 4 2" xfId="20787"/>
    <cellStyle name="SAPBEXfilterDrill 2 2 5 2 4 2 2" xfId="20788"/>
    <cellStyle name="SAPBEXfilterDrill 2 2 5 2 5" xfId="20789"/>
    <cellStyle name="SAPBEXfilterDrill 2 2 5 2 5 2" xfId="20790"/>
    <cellStyle name="SAPBEXfilterDrill 2 2 5 20" xfId="20791"/>
    <cellStyle name="SAPBEXfilterDrill 2 2 5 21" xfId="20792"/>
    <cellStyle name="SAPBEXfilterDrill 2 2 5 22" xfId="20793"/>
    <cellStyle name="SAPBEXfilterDrill 2 2 5 23" xfId="20794"/>
    <cellStyle name="SAPBEXfilterDrill 2 2 5 24" xfId="20795"/>
    <cellStyle name="SAPBEXfilterDrill 2 2 5 25" xfId="20796"/>
    <cellStyle name="SAPBEXfilterDrill 2 2 5 26" xfId="20797"/>
    <cellStyle name="SAPBEXfilterDrill 2 2 5 27" xfId="20798"/>
    <cellStyle name="SAPBEXfilterDrill 2 2 5 3" xfId="20799"/>
    <cellStyle name="SAPBEXfilterDrill 2 2 5 4" xfId="20800"/>
    <cellStyle name="SAPBEXfilterDrill 2 2 5 5" xfId="20801"/>
    <cellStyle name="SAPBEXfilterDrill 2 2 5 6" xfId="20802"/>
    <cellStyle name="SAPBEXfilterDrill 2 2 5 7" xfId="20803"/>
    <cellStyle name="SAPBEXfilterDrill 2 2 5 8" xfId="20804"/>
    <cellStyle name="SAPBEXfilterDrill 2 2 5 9" xfId="20805"/>
    <cellStyle name="SAPBEXfilterDrill 2 2 6" xfId="886"/>
    <cellStyle name="SAPBEXfilterDrill 2 2 6 10" xfId="20806"/>
    <cellStyle name="SAPBEXfilterDrill 2 2 6 11" xfId="20807"/>
    <cellStyle name="SAPBEXfilterDrill 2 2 6 12" xfId="20808"/>
    <cellStyle name="SAPBEXfilterDrill 2 2 6 13" xfId="20809"/>
    <cellStyle name="SAPBEXfilterDrill 2 2 6 14" xfId="20810"/>
    <cellStyle name="SAPBEXfilterDrill 2 2 6 15" xfId="20811"/>
    <cellStyle name="SAPBEXfilterDrill 2 2 6 16" xfId="20812"/>
    <cellStyle name="SAPBEXfilterDrill 2 2 6 17" xfId="20813"/>
    <cellStyle name="SAPBEXfilterDrill 2 2 6 18" xfId="20814"/>
    <cellStyle name="SAPBEXfilterDrill 2 2 6 19" xfId="20815"/>
    <cellStyle name="SAPBEXfilterDrill 2 2 6 2" xfId="20816"/>
    <cellStyle name="SAPBEXfilterDrill 2 2 6 2 2" xfId="20817"/>
    <cellStyle name="SAPBEXfilterDrill 2 2 6 2 2 2" xfId="20818"/>
    <cellStyle name="SAPBEXfilterDrill 2 2 6 2 2 2 2" xfId="20819"/>
    <cellStyle name="SAPBEXfilterDrill 2 2 6 2 2 2 2 2" xfId="20820"/>
    <cellStyle name="SAPBEXfilterDrill 2 2 6 2 2 2 3" xfId="20821"/>
    <cellStyle name="SAPBEXfilterDrill 2 2 6 2 2 3" xfId="20822"/>
    <cellStyle name="SAPBEXfilterDrill 2 2 6 2 2 3 2" xfId="20823"/>
    <cellStyle name="SAPBEXfilterDrill 2 2 6 2 2 3 2 2" xfId="20824"/>
    <cellStyle name="SAPBEXfilterDrill 2 2 6 2 2 4" xfId="20825"/>
    <cellStyle name="SAPBEXfilterDrill 2 2 6 2 2 4 2" xfId="20826"/>
    <cellStyle name="SAPBEXfilterDrill 2 2 6 2 3" xfId="20827"/>
    <cellStyle name="SAPBEXfilterDrill 2 2 6 2 3 2" xfId="20828"/>
    <cellStyle name="SAPBEXfilterDrill 2 2 6 2 3 2 2" xfId="20829"/>
    <cellStyle name="SAPBEXfilterDrill 2 2 6 2 3 3" xfId="20830"/>
    <cellStyle name="SAPBEXfilterDrill 2 2 6 2 4" xfId="20831"/>
    <cellStyle name="SAPBEXfilterDrill 2 2 6 2 4 2" xfId="20832"/>
    <cellStyle name="SAPBEXfilterDrill 2 2 6 2 4 2 2" xfId="20833"/>
    <cellStyle name="SAPBEXfilterDrill 2 2 6 2 5" xfId="20834"/>
    <cellStyle name="SAPBEXfilterDrill 2 2 6 2 5 2" xfId="20835"/>
    <cellStyle name="SAPBEXfilterDrill 2 2 6 20" xfId="20836"/>
    <cellStyle name="SAPBEXfilterDrill 2 2 6 21" xfId="20837"/>
    <cellStyle name="SAPBEXfilterDrill 2 2 6 22" xfId="20838"/>
    <cellStyle name="SAPBEXfilterDrill 2 2 6 23" xfId="20839"/>
    <cellStyle name="SAPBEXfilterDrill 2 2 6 24" xfId="20840"/>
    <cellStyle name="SAPBEXfilterDrill 2 2 6 25" xfId="20841"/>
    <cellStyle name="SAPBEXfilterDrill 2 2 6 26" xfId="20842"/>
    <cellStyle name="SAPBEXfilterDrill 2 2 6 27" xfId="20843"/>
    <cellStyle name="SAPBEXfilterDrill 2 2 6 3" xfId="20844"/>
    <cellStyle name="SAPBEXfilterDrill 2 2 6 4" xfId="20845"/>
    <cellStyle name="SAPBEXfilterDrill 2 2 6 5" xfId="20846"/>
    <cellStyle name="SAPBEXfilterDrill 2 2 6 6" xfId="20847"/>
    <cellStyle name="SAPBEXfilterDrill 2 2 6 7" xfId="20848"/>
    <cellStyle name="SAPBEXfilterDrill 2 2 6 8" xfId="20849"/>
    <cellStyle name="SAPBEXfilterDrill 2 2 6 9" xfId="20850"/>
    <cellStyle name="SAPBEXfilterDrill 2 2 7" xfId="20851"/>
    <cellStyle name="SAPBEXfilterDrill 2 2 7 2" xfId="20852"/>
    <cellStyle name="SAPBEXfilterDrill 2 2 7 2 2" xfId="20853"/>
    <cellStyle name="SAPBEXfilterDrill 2 2 7 2 2 2" xfId="20854"/>
    <cellStyle name="SAPBEXfilterDrill 2 2 7 2 2 2 2" xfId="20855"/>
    <cellStyle name="SAPBEXfilterDrill 2 2 7 2 2 3" xfId="20856"/>
    <cellStyle name="SAPBEXfilterDrill 2 2 7 2 3" xfId="20857"/>
    <cellStyle name="SAPBEXfilterDrill 2 2 7 2 3 2" xfId="20858"/>
    <cellStyle name="SAPBEXfilterDrill 2 2 7 2 3 2 2" xfId="20859"/>
    <cellStyle name="SAPBEXfilterDrill 2 2 7 2 4" xfId="20860"/>
    <cellStyle name="SAPBEXfilterDrill 2 2 7 2 4 2" xfId="20861"/>
    <cellStyle name="SAPBEXfilterDrill 2 2 7 3" xfId="20862"/>
    <cellStyle name="SAPBEXfilterDrill 2 2 7 3 2" xfId="20863"/>
    <cellStyle name="SAPBEXfilterDrill 2 2 7 3 2 2" xfId="20864"/>
    <cellStyle name="SAPBEXfilterDrill 2 2 7 3 3" xfId="20865"/>
    <cellStyle name="SAPBEXfilterDrill 2 2 7 4" xfId="20866"/>
    <cellStyle name="SAPBEXfilterDrill 2 2 7 4 2" xfId="20867"/>
    <cellStyle name="SAPBEXfilterDrill 2 2 7 4 2 2" xfId="20868"/>
    <cellStyle name="SAPBEXfilterDrill 2 2 7 5" xfId="20869"/>
    <cellStyle name="SAPBEXfilterDrill 2 2 7 5 2" xfId="20870"/>
    <cellStyle name="SAPBEXfilterDrill 2 2 8" xfId="20871"/>
    <cellStyle name="SAPBEXfilterDrill 2 2 9" xfId="20872"/>
    <cellStyle name="SAPBEXfilterDrill 2 20" xfId="20873"/>
    <cellStyle name="SAPBEXfilterDrill 2 21" xfId="20874"/>
    <cellStyle name="SAPBEXfilterDrill 2 22" xfId="20875"/>
    <cellStyle name="SAPBEXfilterDrill 2 23" xfId="20876"/>
    <cellStyle name="SAPBEXfilterDrill 2 24" xfId="20877"/>
    <cellStyle name="SAPBEXfilterDrill 2 25" xfId="20878"/>
    <cellStyle name="SAPBEXfilterDrill 2 26" xfId="20879"/>
    <cellStyle name="SAPBEXfilterDrill 2 27" xfId="20880"/>
    <cellStyle name="SAPBEXfilterDrill 2 28" xfId="20881"/>
    <cellStyle name="SAPBEXfilterDrill 2 29" xfId="20882"/>
    <cellStyle name="SAPBEXfilterDrill 2 3" xfId="887"/>
    <cellStyle name="SAPBEXfilterDrill 2 3 10" xfId="20883"/>
    <cellStyle name="SAPBEXfilterDrill 2 3 11" xfId="20884"/>
    <cellStyle name="SAPBEXfilterDrill 2 3 12" xfId="20885"/>
    <cellStyle name="SAPBEXfilterDrill 2 3 13" xfId="20886"/>
    <cellStyle name="SAPBEXfilterDrill 2 3 14" xfId="20887"/>
    <cellStyle name="SAPBEXfilterDrill 2 3 15" xfId="20888"/>
    <cellStyle name="SAPBEXfilterDrill 2 3 16" xfId="20889"/>
    <cellStyle name="SAPBEXfilterDrill 2 3 17" xfId="20890"/>
    <cellStyle name="SAPBEXfilterDrill 2 3 18" xfId="20891"/>
    <cellStyle name="SAPBEXfilterDrill 2 3 19" xfId="20892"/>
    <cellStyle name="SAPBEXfilterDrill 2 3 2" xfId="20893"/>
    <cellStyle name="SAPBEXfilterDrill 2 3 2 2" xfId="20894"/>
    <cellStyle name="SAPBEXfilterDrill 2 3 2 2 2" xfId="20895"/>
    <cellStyle name="SAPBEXfilterDrill 2 3 2 2 2 2" xfId="20896"/>
    <cellStyle name="SAPBEXfilterDrill 2 3 2 2 2 2 2" xfId="20897"/>
    <cellStyle name="SAPBEXfilterDrill 2 3 2 2 2 3" xfId="20898"/>
    <cellStyle name="SAPBEXfilterDrill 2 3 2 2 3" xfId="20899"/>
    <cellStyle name="SAPBEXfilterDrill 2 3 2 2 3 2" xfId="20900"/>
    <cellStyle name="SAPBEXfilterDrill 2 3 2 2 3 2 2" xfId="20901"/>
    <cellStyle name="SAPBEXfilterDrill 2 3 2 2 4" xfId="20902"/>
    <cellStyle name="SAPBEXfilterDrill 2 3 2 2 4 2" xfId="20903"/>
    <cellStyle name="SAPBEXfilterDrill 2 3 2 3" xfId="20904"/>
    <cellStyle name="SAPBEXfilterDrill 2 3 2 3 2" xfId="20905"/>
    <cellStyle name="SAPBEXfilterDrill 2 3 2 3 2 2" xfId="20906"/>
    <cellStyle name="SAPBEXfilterDrill 2 3 2 3 3" xfId="20907"/>
    <cellStyle name="SAPBEXfilterDrill 2 3 2 4" xfId="20908"/>
    <cellStyle name="SAPBEXfilterDrill 2 3 2 4 2" xfId="20909"/>
    <cellStyle name="SAPBEXfilterDrill 2 3 2 4 2 2" xfId="20910"/>
    <cellStyle name="SAPBEXfilterDrill 2 3 2 5" xfId="20911"/>
    <cellStyle name="SAPBEXfilterDrill 2 3 2 5 2" xfId="20912"/>
    <cellStyle name="SAPBEXfilterDrill 2 3 20" xfId="20913"/>
    <cellStyle name="SAPBEXfilterDrill 2 3 21" xfId="20914"/>
    <cellStyle name="SAPBEXfilterDrill 2 3 22" xfId="20915"/>
    <cellStyle name="SAPBEXfilterDrill 2 3 23" xfId="20916"/>
    <cellStyle name="SAPBEXfilterDrill 2 3 24" xfId="20917"/>
    <cellStyle name="SAPBEXfilterDrill 2 3 25" xfId="20918"/>
    <cellStyle name="SAPBEXfilterDrill 2 3 26" xfId="20919"/>
    <cellStyle name="SAPBEXfilterDrill 2 3 27" xfId="20920"/>
    <cellStyle name="SAPBEXfilterDrill 2 3 3" xfId="20921"/>
    <cellStyle name="SAPBEXfilterDrill 2 3 4" xfId="20922"/>
    <cellStyle name="SAPBEXfilterDrill 2 3 5" xfId="20923"/>
    <cellStyle name="SAPBEXfilterDrill 2 3 6" xfId="20924"/>
    <cellStyle name="SAPBEXfilterDrill 2 3 7" xfId="20925"/>
    <cellStyle name="SAPBEXfilterDrill 2 3 8" xfId="20926"/>
    <cellStyle name="SAPBEXfilterDrill 2 3 9" xfId="20927"/>
    <cellStyle name="SAPBEXfilterDrill 2 30" xfId="20928"/>
    <cellStyle name="SAPBEXfilterDrill 2 31" xfId="20929"/>
    <cellStyle name="SAPBEXfilterDrill 2 32" xfId="20930"/>
    <cellStyle name="SAPBEXfilterDrill 2 4" xfId="888"/>
    <cellStyle name="SAPBEXfilterDrill 2 4 10" xfId="20931"/>
    <cellStyle name="SAPBEXfilterDrill 2 4 11" xfId="20932"/>
    <cellStyle name="SAPBEXfilterDrill 2 4 12" xfId="20933"/>
    <cellStyle name="SAPBEXfilterDrill 2 4 13" xfId="20934"/>
    <cellStyle name="SAPBEXfilterDrill 2 4 14" xfId="20935"/>
    <cellStyle name="SAPBEXfilterDrill 2 4 15" xfId="20936"/>
    <cellStyle name="SAPBEXfilterDrill 2 4 16" xfId="20937"/>
    <cellStyle name="SAPBEXfilterDrill 2 4 17" xfId="20938"/>
    <cellStyle name="SAPBEXfilterDrill 2 4 18" xfId="20939"/>
    <cellStyle name="SAPBEXfilterDrill 2 4 19" xfId="20940"/>
    <cellStyle name="SAPBEXfilterDrill 2 4 2" xfId="20941"/>
    <cellStyle name="SAPBEXfilterDrill 2 4 2 2" xfId="20942"/>
    <cellStyle name="SAPBEXfilterDrill 2 4 2 2 2" xfId="20943"/>
    <cellStyle name="SAPBEXfilterDrill 2 4 2 2 2 2" xfId="20944"/>
    <cellStyle name="SAPBEXfilterDrill 2 4 2 2 2 2 2" xfId="20945"/>
    <cellStyle name="SAPBEXfilterDrill 2 4 2 2 2 3" xfId="20946"/>
    <cellStyle name="SAPBEXfilterDrill 2 4 2 2 3" xfId="20947"/>
    <cellStyle name="SAPBEXfilterDrill 2 4 2 2 3 2" xfId="20948"/>
    <cellStyle name="SAPBEXfilterDrill 2 4 2 2 3 2 2" xfId="20949"/>
    <cellStyle name="SAPBEXfilterDrill 2 4 2 2 4" xfId="20950"/>
    <cellStyle name="SAPBEXfilterDrill 2 4 2 2 4 2" xfId="20951"/>
    <cellStyle name="SAPBEXfilterDrill 2 4 2 3" xfId="20952"/>
    <cellStyle name="SAPBEXfilterDrill 2 4 2 3 2" xfId="20953"/>
    <cellStyle name="SAPBEXfilterDrill 2 4 2 3 2 2" xfId="20954"/>
    <cellStyle name="SAPBEXfilterDrill 2 4 2 3 3" xfId="20955"/>
    <cellStyle name="SAPBEXfilterDrill 2 4 2 4" xfId="20956"/>
    <cellStyle name="SAPBEXfilterDrill 2 4 2 4 2" xfId="20957"/>
    <cellStyle name="SAPBEXfilterDrill 2 4 2 4 2 2" xfId="20958"/>
    <cellStyle name="SAPBEXfilterDrill 2 4 2 5" xfId="20959"/>
    <cellStyle name="SAPBEXfilterDrill 2 4 2 5 2" xfId="20960"/>
    <cellStyle name="SAPBEXfilterDrill 2 4 20" xfId="20961"/>
    <cellStyle name="SAPBEXfilterDrill 2 4 21" xfId="20962"/>
    <cellStyle name="SAPBEXfilterDrill 2 4 22" xfId="20963"/>
    <cellStyle name="SAPBEXfilterDrill 2 4 23" xfId="20964"/>
    <cellStyle name="SAPBEXfilterDrill 2 4 24" xfId="20965"/>
    <cellStyle name="SAPBEXfilterDrill 2 4 25" xfId="20966"/>
    <cellStyle name="SAPBEXfilterDrill 2 4 26" xfId="20967"/>
    <cellStyle name="SAPBEXfilterDrill 2 4 27" xfId="20968"/>
    <cellStyle name="SAPBEXfilterDrill 2 4 3" xfId="20969"/>
    <cellStyle name="SAPBEXfilterDrill 2 4 4" xfId="20970"/>
    <cellStyle name="SAPBEXfilterDrill 2 4 5" xfId="20971"/>
    <cellStyle name="SAPBEXfilterDrill 2 4 6" xfId="20972"/>
    <cellStyle name="SAPBEXfilterDrill 2 4 7" xfId="20973"/>
    <cellStyle name="SAPBEXfilterDrill 2 4 8" xfId="20974"/>
    <cellStyle name="SAPBEXfilterDrill 2 4 9" xfId="20975"/>
    <cellStyle name="SAPBEXfilterDrill 2 5" xfId="889"/>
    <cellStyle name="SAPBEXfilterDrill 2 5 10" xfId="20976"/>
    <cellStyle name="SAPBEXfilterDrill 2 5 11" xfId="20977"/>
    <cellStyle name="SAPBEXfilterDrill 2 5 12" xfId="20978"/>
    <cellStyle name="SAPBEXfilterDrill 2 5 13" xfId="20979"/>
    <cellStyle name="SAPBEXfilterDrill 2 5 14" xfId="20980"/>
    <cellStyle name="SAPBEXfilterDrill 2 5 15" xfId="20981"/>
    <cellStyle name="SAPBEXfilterDrill 2 5 16" xfId="20982"/>
    <cellStyle name="SAPBEXfilterDrill 2 5 17" xfId="20983"/>
    <cellStyle name="SAPBEXfilterDrill 2 5 18" xfId="20984"/>
    <cellStyle name="SAPBEXfilterDrill 2 5 19" xfId="20985"/>
    <cellStyle name="SAPBEXfilterDrill 2 5 2" xfId="20986"/>
    <cellStyle name="SAPBEXfilterDrill 2 5 2 2" xfId="20987"/>
    <cellStyle name="SAPBEXfilterDrill 2 5 2 2 2" xfId="20988"/>
    <cellStyle name="SAPBEXfilterDrill 2 5 2 2 2 2" xfId="20989"/>
    <cellStyle name="SAPBEXfilterDrill 2 5 2 2 2 2 2" xfId="20990"/>
    <cellStyle name="SAPBEXfilterDrill 2 5 2 2 2 3" xfId="20991"/>
    <cellStyle name="SAPBEXfilterDrill 2 5 2 2 3" xfId="20992"/>
    <cellStyle name="SAPBEXfilterDrill 2 5 2 2 3 2" xfId="20993"/>
    <cellStyle name="SAPBEXfilterDrill 2 5 2 2 3 2 2" xfId="20994"/>
    <cellStyle name="SAPBEXfilterDrill 2 5 2 2 4" xfId="20995"/>
    <cellStyle name="SAPBEXfilterDrill 2 5 2 2 4 2" xfId="20996"/>
    <cellStyle name="SAPBEXfilterDrill 2 5 2 3" xfId="20997"/>
    <cellStyle name="SAPBEXfilterDrill 2 5 2 3 2" xfId="20998"/>
    <cellStyle name="SAPBEXfilterDrill 2 5 2 3 2 2" xfId="20999"/>
    <cellStyle name="SAPBEXfilterDrill 2 5 2 3 3" xfId="21000"/>
    <cellStyle name="SAPBEXfilterDrill 2 5 2 4" xfId="21001"/>
    <cellStyle name="SAPBEXfilterDrill 2 5 2 4 2" xfId="21002"/>
    <cellStyle name="SAPBEXfilterDrill 2 5 2 4 2 2" xfId="21003"/>
    <cellStyle name="SAPBEXfilterDrill 2 5 2 5" xfId="21004"/>
    <cellStyle name="SAPBEXfilterDrill 2 5 2 5 2" xfId="21005"/>
    <cellStyle name="SAPBEXfilterDrill 2 5 20" xfId="21006"/>
    <cellStyle name="SAPBEXfilterDrill 2 5 21" xfId="21007"/>
    <cellStyle name="SAPBEXfilterDrill 2 5 22" xfId="21008"/>
    <cellStyle name="SAPBEXfilterDrill 2 5 23" xfId="21009"/>
    <cellStyle name="SAPBEXfilterDrill 2 5 24" xfId="21010"/>
    <cellStyle name="SAPBEXfilterDrill 2 5 25" xfId="21011"/>
    <cellStyle name="SAPBEXfilterDrill 2 5 26" xfId="21012"/>
    <cellStyle name="SAPBEXfilterDrill 2 5 27" xfId="21013"/>
    <cellStyle name="SAPBEXfilterDrill 2 5 3" xfId="21014"/>
    <cellStyle name="SAPBEXfilterDrill 2 5 4" xfId="21015"/>
    <cellStyle name="SAPBEXfilterDrill 2 5 5" xfId="21016"/>
    <cellStyle name="SAPBEXfilterDrill 2 5 6" xfId="21017"/>
    <cellStyle name="SAPBEXfilterDrill 2 5 7" xfId="21018"/>
    <cellStyle name="SAPBEXfilterDrill 2 5 8" xfId="21019"/>
    <cellStyle name="SAPBEXfilterDrill 2 5 9" xfId="21020"/>
    <cellStyle name="SAPBEXfilterDrill 2 6" xfId="890"/>
    <cellStyle name="SAPBEXfilterDrill 2 6 10" xfId="21021"/>
    <cellStyle name="SAPBEXfilterDrill 2 6 11" xfId="21022"/>
    <cellStyle name="SAPBEXfilterDrill 2 6 12" xfId="21023"/>
    <cellStyle name="SAPBEXfilterDrill 2 6 13" xfId="21024"/>
    <cellStyle name="SAPBEXfilterDrill 2 6 14" xfId="21025"/>
    <cellStyle name="SAPBEXfilterDrill 2 6 15" xfId="21026"/>
    <cellStyle name="SAPBEXfilterDrill 2 6 16" xfId="21027"/>
    <cellStyle name="SAPBEXfilterDrill 2 6 17" xfId="21028"/>
    <cellStyle name="SAPBEXfilterDrill 2 6 18" xfId="21029"/>
    <cellStyle name="SAPBEXfilterDrill 2 6 19" xfId="21030"/>
    <cellStyle name="SAPBEXfilterDrill 2 6 2" xfId="21031"/>
    <cellStyle name="SAPBEXfilterDrill 2 6 2 2" xfId="21032"/>
    <cellStyle name="SAPBEXfilterDrill 2 6 2 2 2" xfId="21033"/>
    <cellStyle name="SAPBEXfilterDrill 2 6 2 2 2 2" xfId="21034"/>
    <cellStyle name="SAPBEXfilterDrill 2 6 2 2 2 2 2" xfId="21035"/>
    <cellStyle name="SAPBEXfilterDrill 2 6 2 2 2 3" xfId="21036"/>
    <cellStyle name="SAPBEXfilterDrill 2 6 2 2 3" xfId="21037"/>
    <cellStyle name="SAPBEXfilterDrill 2 6 2 2 3 2" xfId="21038"/>
    <cellStyle name="SAPBEXfilterDrill 2 6 2 2 3 2 2" xfId="21039"/>
    <cellStyle name="SAPBEXfilterDrill 2 6 2 2 4" xfId="21040"/>
    <cellStyle name="SAPBEXfilterDrill 2 6 2 2 4 2" xfId="21041"/>
    <cellStyle name="SAPBEXfilterDrill 2 6 2 3" xfId="21042"/>
    <cellStyle name="SAPBEXfilterDrill 2 6 2 3 2" xfId="21043"/>
    <cellStyle name="SAPBEXfilterDrill 2 6 2 3 2 2" xfId="21044"/>
    <cellStyle name="SAPBEXfilterDrill 2 6 2 3 3" xfId="21045"/>
    <cellStyle name="SAPBEXfilterDrill 2 6 2 4" xfId="21046"/>
    <cellStyle name="SAPBEXfilterDrill 2 6 2 4 2" xfId="21047"/>
    <cellStyle name="SAPBEXfilterDrill 2 6 2 4 2 2" xfId="21048"/>
    <cellStyle name="SAPBEXfilterDrill 2 6 2 5" xfId="21049"/>
    <cellStyle name="SAPBEXfilterDrill 2 6 2 5 2" xfId="21050"/>
    <cellStyle name="SAPBEXfilterDrill 2 6 20" xfId="21051"/>
    <cellStyle name="SAPBEXfilterDrill 2 6 21" xfId="21052"/>
    <cellStyle name="SAPBEXfilterDrill 2 6 22" xfId="21053"/>
    <cellStyle name="SAPBEXfilterDrill 2 6 23" xfId="21054"/>
    <cellStyle name="SAPBEXfilterDrill 2 6 24" xfId="21055"/>
    <cellStyle name="SAPBEXfilterDrill 2 6 25" xfId="21056"/>
    <cellStyle name="SAPBEXfilterDrill 2 6 26" xfId="21057"/>
    <cellStyle name="SAPBEXfilterDrill 2 6 27" xfId="21058"/>
    <cellStyle name="SAPBEXfilterDrill 2 6 3" xfId="21059"/>
    <cellStyle name="SAPBEXfilterDrill 2 6 4" xfId="21060"/>
    <cellStyle name="SAPBEXfilterDrill 2 6 5" xfId="21061"/>
    <cellStyle name="SAPBEXfilterDrill 2 6 6" xfId="21062"/>
    <cellStyle name="SAPBEXfilterDrill 2 6 7" xfId="21063"/>
    <cellStyle name="SAPBEXfilterDrill 2 6 8" xfId="21064"/>
    <cellStyle name="SAPBEXfilterDrill 2 6 9" xfId="21065"/>
    <cellStyle name="SAPBEXfilterDrill 2 7" xfId="21066"/>
    <cellStyle name="SAPBEXfilterDrill 2 7 2" xfId="21067"/>
    <cellStyle name="SAPBEXfilterDrill 2 7 2 2" xfId="21068"/>
    <cellStyle name="SAPBEXfilterDrill 2 7 2 2 2" xfId="21069"/>
    <cellStyle name="SAPBEXfilterDrill 2 7 2 2 2 2" xfId="21070"/>
    <cellStyle name="SAPBEXfilterDrill 2 7 2 2 3" xfId="21071"/>
    <cellStyle name="SAPBEXfilterDrill 2 7 2 3" xfId="21072"/>
    <cellStyle name="SAPBEXfilterDrill 2 7 2 3 2" xfId="21073"/>
    <cellStyle name="SAPBEXfilterDrill 2 7 2 3 2 2" xfId="21074"/>
    <cellStyle name="SAPBEXfilterDrill 2 7 2 4" xfId="21075"/>
    <cellStyle name="SAPBEXfilterDrill 2 7 2 4 2" xfId="21076"/>
    <cellStyle name="SAPBEXfilterDrill 2 7 3" xfId="21077"/>
    <cellStyle name="SAPBEXfilterDrill 2 7 3 2" xfId="21078"/>
    <cellStyle name="SAPBEXfilterDrill 2 7 3 2 2" xfId="21079"/>
    <cellStyle name="SAPBEXfilterDrill 2 7 3 3" xfId="21080"/>
    <cellStyle name="SAPBEXfilterDrill 2 7 4" xfId="21081"/>
    <cellStyle name="SAPBEXfilterDrill 2 7 4 2" xfId="21082"/>
    <cellStyle name="SAPBEXfilterDrill 2 7 4 2 2" xfId="21083"/>
    <cellStyle name="SAPBEXfilterDrill 2 7 5" xfId="21084"/>
    <cellStyle name="SAPBEXfilterDrill 2 7 5 2" xfId="21085"/>
    <cellStyle name="SAPBEXfilterDrill 2 8" xfId="21086"/>
    <cellStyle name="SAPBEXfilterDrill 2 9" xfId="21087"/>
    <cellStyle name="SAPBEXfilterDrill 20" xfId="21088"/>
    <cellStyle name="SAPBEXfilterDrill 21" xfId="21089"/>
    <cellStyle name="SAPBEXfilterDrill 22" xfId="21090"/>
    <cellStyle name="SAPBEXfilterDrill 23" xfId="21091"/>
    <cellStyle name="SAPBEXfilterDrill 24" xfId="21092"/>
    <cellStyle name="SAPBEXfilterDrill 25" xfId="21093"/>
    <cellStyle name="SAPBEXfilterDrill 26" xfId="21094"/>
    <cellStyle name="SAPBEXfilterDrill 27" xfId="21095"/>
    <cellStyle name="SAPBEXfilterDrill 28" xfId="21096"/>
    <cellStyle name="SAPBEXfilterDrill 29" xfId="21097"/>
    <cellStyle name="SAPBEXfilterDrill 3" xfId="481"/>
    <cellStyle name="SAPBEXfilterDrill 3 10" xfId="21098"/>
    <cellStyle name="SAPBEXfilterDrill 3 11" xfId="21099"/>
    <cellStyle name="SAPBEXfilterDrill 3 12" xfId="21100"/>
    <cellStyle name="SAPBEXfilterDrill 3 13" xfId="21101"/>
    <cellStyle name="SAPBEXfilterDrill 3 14" xfId="21102"/>
    <cellStyle name="SAPBEXfilterDrill 3 15" xfId="21103"/>
    <cellStyle name="SAPBEXfilterDrill 3 16" xfId="21104"/>
    <cellStyle name="SAPBEXfilterDrill 3 17" xfId="21105"/>
    <cellStyle name="SAPBEXfilterDrill 3 18" xfId="21106"/>
    <cellStyle name="SAPBEXfilterDrill 3 19" xfId="21107"/>
    <cellStyle name="SAPBEXfilterDrill 3 2" xfId="891"/>
    <cellStyle name="SAPBEXfilterDrill 3 2 10" xfId="21108"/>
    <cellStyle name="SAPBEXfilterDrill 3 2 11" xfId="21109"/>
    <cellStyle name="SAPBEXfilterDrill 3 2 12" xfId="21110"/>
    <cellStyle name="SAPBEXfilterDrill 3 2 13" xfId="21111"/>
    <cellStyle name="SAPBEXfilterDrill 3 2 14" xfId="21112"/>
    <cellStyle name="SAPBEXfilterDrill 3 2 15" xfId="21113"/>
    <cellStyle name="SAPBEXfilterDrill 3 2 16" xfId="21114"/>
    <cellStyle name="SAPBEXfilterDrill 3 2 17" xfId="21115"/>
    <cellStyle name="SAPBEXfilterDrill 3 2 18" xfId="21116"/>
    <cellStyle name="SAPBEXfilterDrill 3 2 19" xfId="21117"/>
    <cellStyle name="SAPBEXfilterDrill 3 2 2" xfId="21118"/>
    <cellStyle name="SAPBEXfilterDrill 3 2 2 2" xfId="21119"/>
    <cellStyle name="SAPBEXfilterDrill 3 2 2 2 2" xfId="21120"/>
    <cellStyle name="SAPBEXfilterDrill 3 2 2 2 2 2" xfId="21121"/>
    <cellStyle name="SAPBEXfilterDrill 3 2 2 2 2 2 2" xfId="21122"/>
    <cellStyle name="SAPBEXfilterDrill 3 2 2 2 2 3" xfId="21123"/>
    <cellStyle name="SAPBEXfilterDrill 3 2 2 2 3" xfId="21124"/>
    <cellStyle name="SAPBEXfilterDrill 3 2 2 2 3 2" xfId="21125"/>
    <cellStyle name="SAPBEXfilterDrill 3 2 2 2 3 2 2" xfId="21126"/>
    <cellStyle name="SAPBEXfilterDrill 3 2 2 2 4" xfId="21127"/>
    <cellStyle name="SAPBEXfilterDrill 3 2 2 2 4 2" xfId="21128"/>
    <cellStyle name="SAPBEXfilterDrill 3 2 2 3" xfId="21129"/>
    <cellStyle name="SAPBEXfilterDrill 3 2 2 3 2" xfId="21130"/>
    <cellStyle name="SAPBEXfilterDrill 3 2 2 3 2 2" xfId="21131"/>
    <cellStyle name="SAPBEXfilterDrill 3 2 2 3 3" xfId="21132"/>
    <cellStyle name="SAPBEXfilterDrill 3 2 2 4" xfId="21133"/>
    <cellStyle name="SAPBEXfilterDrill 3 2 2 4 2" xfId="21134"/>
    <cellStyle name="SAPBEXfilterDrill 3 2 2 4 2 2" xfId="21135"/>
    <cellStyle name="SAPBEXfilterDrill 3 2 2 5" xfId="21136"/>
    <cellStyle name="SAPBEXfilterDrill 3 2 2 5 2" xfId="21137"/>
    <cellStyle name="SAPBEXfilterDrill 3 2 20" xfId="21138"/>
    <cellStyle name="SAPBEXfilterDrill 3 2 21" xfId="21139"/>
    <cellStyle name="SAPBEXfilterDrill 3 2 22" xfId="21140"/>
    <cellStyle name="SAPBEXfilterDrill 3 2 23" xfId="21141"/>
    <cellStyle name="SAPBEXfilterDrill 3 2 24" xfId="21142"/>
    <cellStyle name="SAPBEXfilterDrill 3 2 25" xfId="21143"/>
    <cellStyle name="SAPBEXfilterDrill 3 2 26" xfId="21144"/>
    <cellStyle name="SAPBEXfilterDrill 3 2 27" xfId="21145"/>
    <cellStyle name="SAPBEXfilterDrill 3 2 3" xfId="21146"/>
    <cellStyle name="SAPBEXfilterDrill 3 2 4" xfId="21147"/>
    <cellStyle name="SAPBEXfilterDrill 3 2 5" xfId="21148"/>
    <cellStyle name="SAPBEXfilterDrill 3 2 6" xfId="21149"/>
    <cellStyle name="SAPBEXfilterDrill 3 2 7" xfId="21150"/>
    <cellStyle name="SAPBEXfilterDrill 3 2 8" xfId="21151"/>
    <cellStyle name="SAPBEXfilterDrill 3 2 9" xfId="21152"/>
    <cellStyle name="SAPBEXfilterDrill 3 20" xfId="21153"/>
    <cellStyle name="SAPBEXfilterDrill 3 21" xfId="21154"/>
    <cellStyle name="SAPBEXfilterDrill 3 22" xfId="21155"/>
    <cellStyle name="SAPBEXfilterDrill 3 23" xfId="21156"/>
    <cellStyle name="SAPBEXfilterDrill 3 24" xfId="21157"/>
    <cellStyle name="SAPBEXfilterDrill 3 25" xfId="21158"/>
    <cellStyle name="SAPBEXfilterDrill 3 26" xfId="21159"/>
    <cellStyle name="SAPBEXfilterDrill 3 27" xfId="21160"/>
    <cellStyle name="SAPBEXfilterDrill 3 28" xfId="21161"/>
    <cellStyle name="SAPBEXfilterDrill 3 29" xfId="21162"/>
    <cellStyle name="SAPBEXfilterDrill 3 3" xfId="892"/>
    <cellStyle name="SAPBEXfilterDrill 3 3 10" xfId="21163"/>
    <cellStyle name="SAPBEXfilterDrill 3 3 11" xfId="21164"/>
    <cellStyle name="SAPBEXfilterDrill 3 3 12" xfId="21165"/>
    <cellStyle name="SAPBEXfilterDrill 3 3 13" xfId="21166"/>
    <cellStyle name="SAPBEXfilterDrill 3 3 14" xfId="21167"/>
    <cellStyle name="SAPBEXfilterDrill 3 3 15" xfId="21168"/>
    <cellStyle name="SAPBEXfilterDrill 3 3 16" xfId="21169"/>
    <cellStyle name="SAPBEXfilterDrill 3 3 17" xfId="21170"/>
    <cellStyle name="SAPBEXfilterDrill 3 3 18" xfId="21171"/>
    <cellStyle name="SAPBEXfilterDrill 3 3 19" xfId="21172"/>
    <cellStyle name="SAPBEXfilterDrill 3 3 2" xfId="21173"/>
    <cellStyle name="SAPBEXfilterDrill 3 3 2 2" xfId="21174"/>
    <cellStyle name="SAPBEXfilterDrill 3 3 2 2 2" xfId="21175"/>
    <cellStyle name="SAPBEXfilterDrill 3 3 2 2 2 2" xfId="21176"/>
    <cellStyle name="SAPBEXfilterDrill 3 3 2 2 2 2 2" xfId="21177"/>
    <cellStyle name="SAPBEXfilterDrill 3 3 2 2 2 3" xfId="21178"/>
    <cellStyle name="SAPBEXfilterDrill 3 3 2 2 3" xfId="21179"/>
    <cellStyle name="SAPBEXfilterDrill 3 3 2 2 3 2" xfId="21180"/>
    <cellStyle name="SAPBEXfilterDrill 3 3 2 2 3 2 2" xfId="21181"/>
    <cellStyle name="SAPBEXfilterDrill 3 3 2 2 4" xfId="21182"/>
    <cellStyle name="SAPBEXfilterDrill 3 3 2 2 4 2" xfId="21183"/>
    <cellStyle name="SAPBEXfilterDrill 3 3 2 3" xfId="21184"/>
    <cellStyle name="SAPBEXfilterDrill 3 3 2 3 2" xfId="21185"/>
    <cellStyle name="SAPBEXfilterDrill 3 3 2 3 2 2" xfId="21186"/>
    <cellStyle name="SAPBEXfilterDrill 3 3 2 3 3" xfId="21187"/>
    <cellStyle name="SAPBEXfilterDrill 3 3 2 4" xfId="21188"/>
    <cellStyle name="SAPBEXfilterDrill 3 3 2 4 2" xfId="21189"/>
    <cellStyle name="SAPBEXfilterDrill 3 3 2 4 2 2" xfId="21190"/>
    <cellStyle name="SAPBEXfilterDrill 3 3 2 5" xfId="21191"/>
    <cellStyle name="SAPBEXfilterDrill 3 3 2 5 2" xfId="21192"/>
    <cellStyle name="SAPBEXfilterDrill 3 3 20" xfId="21193"/>
    <cellStyle name="SAPBEXfilterDrill 3 3 21" xfId="21194"/>
    <cellStyle name="SAPBEXfilterDrill 3 3 22" xfId="21195"/>
    <cellStyle name="SAPBEXfilterDrill 3 3 23" xfId="21196"/>
    <cellStyle name="SAPBEXfilterDrill 3 3 24" xfId="21197"/>
    <cellStyle name="SAPBEXfilterDrill 3 3 25" xfId="21198"/>
    <cellStyle name="SAPBEXfilterDrill 3 3 26" xfId="21199"/>
    <cellStyle name="SAPBEXfilterDrill 3 3 27" xfId="21200"/>
    <cellStyle name="SAPBEXfilterDrill 3 3 3" xfId="21201"/>
    <cellStyle name="SAPBEXfilterDrill 3 3 4" xfId="21202"/>
    <cellStyle name="SAPBEXfilterDrill 3 3 5" xfId="21203"/>
    <cellStyle name="SAPBEXfilterDrill 3 3 6" xfId="21204"/>
    <cellStyle name="SAPBEXfilterDrill 3 3 7" xfId="21205"/>
    <cellStyle name="SAPBEXfilterDrill 3 3 8" xfId="21206"/>
    <cellStyle name="SAPBEXfilterDrill 3 3 9" xfId="21207"/>
    <cellStyle name="SAPBEXfilterDrill 3 30" xfId="21208"/>
    <cellStyle name="SAPBEXfilterDrill 3 31" xfId="21209"/>
    <cellStyle name="SAPBEXfilterDrill 3 32" xfId="21210"/>
    <cellStyle name="SAPBEXfilterDrill 3 4" xfId="893"/>
    <cellStyle name="SAPBEXfilterDrill 3 4 10" xfId="21211"/>
    <cellStyle name="SAPBEXfilterDrill 3 4 11" xfId="21212"/>
    <cellStyle name="SAPBEXfilterDrill 3 4 12" xfId="21213"/>
    <cellStyle name="SAPBEXfilterDrill 3 4 13" xfId="21214"/>
    <cellStyle name="SAPBEXfilterDrill 3 4 14" xfId="21215"/>
    <cellStyle name="SAPBEXfilterDrill 3 4 15" xfId="21216"/>
    <cellStyle name="SAPBEXfilterDrill 3 4 16" xfId="21217"/>
    <cellStyle name="SAPBEXfilterDrill 3 4 17" xfId="21218"/>
    <cellStyle name="SAPBEXfilterDrill 3 4 18" xfId="21219"/>
    <cellStyle name="SAPBEXfilterDrill 3 4 19" xfId="21220"/>
    <cellStyle name="SAPBEXfilterDrill 3 4 2" xfId="21221"/>
    <cellStyle name="SAPBEXfilterDrill 3 4 2 2" xfId="21222"/>
    <cellStyle name="SAPBEXfilterDrill 3 4 2 2 2" xfId="21223"/>
    <cellStyle name="SAPBEXfilterDrill 3 4 2 2 2 2" xfId="21224"/>
    <cellStyle name="SAPBEXfilterDrill 3 4 2 2 2 2 2" xfId="21225"/>
    <cellStyle name="SAPBEXfilterDrill 3 4 2 2 2 3" xfId="21226"/>
    <cellStyle name="SAPBEXfilterDrill 3 4 2 2 3" xfId="21227"/>
    <cellStyle name="SAPBEXfilterDrill 3 4 2 2 3 2" xfId="21228"/>
    <cellStyle name="SAPBEXfilterDrill 3 4 2 2 3 2 2" xfId="21229"/>
    <cellStyle name="SAPBEXfilterDrill 3 4 2 2 4" xfId="21230"/>
    <cellStyle name="SAPBEXfilterDrill 3 4 2 2 4 2" xfId="21231"/>
    <cellStyle name="SAPBEXfilterDrill 3 4 2 3" xfId="21232"/>
    <cellStyle name="SAPBEXfilterDrill 3 4 2 3 2" xfId="21233"/>
    <cellStyle name="SAPBEXfilterDrill 3 4 2 3 2 2" xfId="21234"/>
    <cellStyle name="SAPBEXfilterDrill 3 4 2 3 3" xfId="21235"/>
    <cellStyle name="SAPBEXfilterDrill 3 4 2 4" xfId="21236"/>
    <cellStyle name="SAPBEXfilterDrill 3 4 2 4 2" xfId="21237"/>
    <cellStyle name="SAPBEXfilterDrill 3 4 2 4 2 2" xfId="21238"/>
    <cellStyle name="SAPBEXfilterDrill 3 4 2 5" xfId="21239"/>
    <cellStyle name="SAPBEXfilterDrill 3 4 2 5 2" xfId="21240"/>
    <cellStyle name="SAPBEXfilterDrill 3 4 20" xfId="21241"/>
    <cellStyle name="SAPBEXfilterDrill 3 4 21" xfId="21242"/>
    <cellStyle name="SAPBEXfilterDrill 3 4 22" xfId="21243"/>
    <cellStyle name="SAPBEXfilterDrill 3 4 23" xfId="21244"/>
    <cellStyle name="SAPBEXfilterDrill 3 4 24" xfId="21245"/>
    <cellStyle name="SAPBEXfilterDrill 3 4 25" xfId="21246"/>
    <cellStyle name="SAPBEXfilterDrill 3 4 26" xfId="21247"/>
    <cellStyle name="SAPBEXfilterDrill 3 4 27" xfId="21248"/>
    <cellStyle name="SAPBEXfilterDrill 3 4 3" xfId="21249"/>
    <cellStyle name="SAPBEXfilterDrill 3 4 4" xfId="21250"/>
    <cellStyle name="SAPBEXfilterDrill 3 4 5" xfId="21251"/>
    <cellStyle name="SAPBEXfilterDrill 3 4 6" xfId="21252"/>
    <cellStyle name="SAPBEXfilterDrill 3 4 7" xfId="21253"/>
    <cellStyle name="SAPBEXfilterDrill 3 4 8" xfId="21254"/>
    <cellStyle name="SAPBEXfilterDrill 3 4 9" xfId="21255"/>
    <cellStyle name="SAPBEXfilterDrill 3 5" xfId="894"/>
    <cellStyle name="SAPBEXfilterDrill 3 5 10" xfId="21256"/>
    <cellStyle name="SAPBEXfilterDrill 3 5 11" xfId="21257"/>
    <cellStyle name="SAPBEXfilterDrill 3 5 12" xfId="21258"/>
    <cellStyle name="SAPBEXfilterDrill 3 5 13" xfId="21259"/>
    <cellStyle name="SAPBEXfilterDrill 3 5 14" xfId="21260"/>
    <cellStyle name="SAPBEXfilterDrill 3 5 15" xfId="21261"/>
    <cellStyle name="SAPBEXfilterDrill 3 5 16" xfId="21262"/>
    <cellStyle name="SAPBEXfilterDrill 3 5 17" xfId="21263"/>
    <cellStyle name="SAPBEXfilterDrill 3 5 18" xfId="21264"/>
    <cellStyle name="SAPBEXfilterDrill 3 5 19" xfId="21265"/>
    <cellStyle name="SAPBEXfilterDrill 3 5 2" xfId="21266"/>
    <cellStyle name="SAPBEXfilterDrill 3 5 2 2" xfId="21267"/>
    <cellStyle name="SAPBEXfilterDrill 3 5 2 2 2" xfId="21268"/>
    <cellStyle name="SAPBEXfilterDrill 3 5 2 2 2 2" xfId="21269"/>
    <cellStyle name="SAPBEXfilterDrill 3 5 2 2 2 2 2" xfId="21270"/>
    <cellStyle name="SAPBEXfilterDrill 3 5 2 2 2 3" xfId="21271"/>
    <cellStyle name="SAPBEXfilterDrill 3 5 2 2 3" xfId="21272"/>
    <cellStyle name="SAPBEXfilterDrill 3 5 2 2 3 2" xfId="21273"/>
    <cellStyle name="SAPBEXfilterDrill 3 5 2 2 3 2 2" xfId="21274"/>
    <cellStyle name="SAPBEXfilterDrill 3 5 2 2 4" xfId="21275"/>
    <cellStyle name="SAPBEXfilterDrill 3 5 2 2 4 2" xfId="21276"/>
    <cellStyle name="SAPBEXfilterDrill 3 5 2 3" xfId="21277"/>
    <cellStyle name="SAPBEXfilterDrill 3 5 2 3 2" xfId="21278"/>
    <cellStyle name="SAPBEXfilterDrill 3 5 2 3 2 2" xfId="21279"/>
    <cellStyle name="SAPBEXfilterDrill 3 5 2 3 3" xfId="21280"/>
    <cellStyle name="SAPBEXfilterDrill 3 5 2 4" xfId="21281"/>
    <cellStyle name="SAPBEXfilterDrill 3 5 2 4 2" xfId="21282"/>
    <cellStyle name="SAPBEXfilterDrill 3 5 2 4 2 2" xfId="21283"/>
    <cellStyle name="SAPBEXfilterDrill 3 5 2 5" xfId="21284"/>
    <cellStyle name="SAPBEXfilterDrill 3 5 2 5 2" xfId="21285"/>
    <cellStyle name="SAPBEXfilterDrill 3 5 20" xfId="21286"/>
    <cellStyle name="SAPBEXfilterDrill 3 5 21" xfId="21287"/>
    <cellStyle name="SAPBEXfilterDrill 3 5 22" xfId="21288"/>
    <cellStyle name="SAPBEXfilterDrill 3 5 23" xfId="21289"/>
    <cellStyle name="SAPBEXfilterDrill 3 5 24" xfId="21290"/>
    <cellStyle name="SAPBEXfilterDrill 3 5 25" xfId="21291"/>
    <cellStyle name="SAPBEXfilterDrill 3 5 26" xfId="21292"/>
    <cellStyle name="SAPBEXfilterDrill 3 5 27" xfId="21293"/>
    <cellStyle name="SAPBEXfilterDrill 3 5 3" xfId="21294"/>
    <cellStyle name="SAPBEXfilterDrill 3 5 4" xfId="21295"/>
    <cellStyle name="SAPBEXfilterDrill 3 5 5" xfId="21296"/>
    <cellStyle name="SAPBEXfilterDrill 3 5 6" xfId="21297"/>
    <cellStyle name="SAPBEXfilterDrill 3 5 7" xfId="21298"/>
    <cellStyle name="SAPBEXfilterDrill 3 5 8" xfId="21299"/>
    <cellStyle name="SAPBEXfilterDrill 3 5 9" xfId="21300"/>
    <cellStyle name="SAPBEXfilterDrill 3 6" xfId="895"/>
    <cellStyle name="SAPBEXfilterDrill 3 6 10" xfId="21301"/>
    <cellStyle name="SAPBEXfilterDrill 3 6 11" xfId="21302"/>
    <cellStyle name="SAPBEXfilterDrill 3 6 12" xfId="21303"/>
    <cellStyle name="SAPBEXfilterDrill 3 6 13" xfId="21304"/>
    <cellStyle name="SAPBEXfilterDrill 3 6 14" xfId="21305"/>
    <cellStyle name="SAPBEXfilterDrill 3 6 15" xfId="21306"/>
    <cellStyle name="SAPBEXfilterDrill 3 6 16" xfId="21307"/>
    <cellStyle name="SAPBEXfilterDrill 3 6 17" xfId="21308"/>
    <cellStyle name="SAPBEXfilterDrill 3 6 18" xfId="21309"/>
    <cellStyle name="SAPBEXfilterDrill 3 6 19" xfId="21310"/>
    <cellStyle name="SAPBEXfilterDrill 3 6 2" xfId="21311"/>
    <cellStyle name="SAPBEXfilterDrill 3 6 2 2" xfId="21312"/>
    <cellStyle name="SAPBEXfilterDrill 3 6 2 2 2" xfId="21313"/>
    <cellStyle name="SAPBEXfilterDrill 3 6 2 2 2 2" xfId="21314"/>
    <cellStyle name="SAPBEXfilterDrill 3 6 2 2 2 2 2" xfId="21315"/>
    <cellStyle name="SAPBEXfilterDrill 3 6 2 2 2 3" xfId="21316"/>
    <cellStyle name="SAPBEXfilterDrill 3 6 2 2 3" xfId="21317"/>
    <cellStyle name="SAPBEXfilterDrill 3 6 2 2 3 2" xfId="21318"/>
    <cellStyle name="SAPBEXfilterDrill 3 6 2 2 3 2 2" xfId="21319"/>
    <cellStyle name="SAPBEXfilterDrill 3 6 2 2 4" xfId="21320"/>
    <cellStyle name="SAPBEXfilterDrill 3 6 2 2 4 2" xfId="21321"/>
    <cellStyle name="SAPBEXfilterDrill 3 6 2 3" xfId="21322"/>
    <cellStyle name="SAPBEXfilterDrill 3 6 2 3 2" xfId="21323"/>
    <cellStyle name="SAPBEXfilterDrill 3 6 2 3 2 2" xfId="21324"/>
    <cellStyle name="SAPBEXfilterDrill 3 6 2 3 3" xfId="21325"/>
    <cellStyle name="SAPBEXfilterDrill 3 6 2 4" xfId="21326"/>
    <cellStyle name="SAPBEXfilterDrill 3 6 2 4 2" xfId="21327"/>
    <cellStyle name="SAPBEXfilterDrill 3 6 2 4 2 2" xfId="21328"/>
    <cellStyle name="SAPBEXfilterDrill 3 6 2 5" xfId="21329"/>
    <cellStyle name="SAPBEXfilterDrill 3 6 2 5 2" xfId="21330"/>
    <cellStyle name="SAPBEXfilterDrill 3 6 20" xfId="21331"/>
    <cellStyle name="SAPBEXfilterDrill 3 6 21" xfId="21332"/>
    <cellStyle name="SAPBEXfilterDrill 3 6 22" xfId="21333"/>
    <cellStyle name="SAPBEXfilterDrill 3 6 23" xfId="21334"/>
    <cellStyle name="SAPBEXfilterDrill 3 6 24" xfId="21335"/>
    <cellStyle name="SAPBEXfilterDrill 3 6 25" xfId="21336"/>
    <cellStyle name="SAPBEXfilterDrill 3 6 26" xfId="21337"/>
    <cellStyle name="SAPBEXfilterDrill 3 6 27" xfId="21338"/>
    <cellStyle name="SAPBEXfilterDrill 3 6 3" xfId="21339"/>
    <cellStyle name="SAPBEXfilterDrill 3 6 4" xfId="21340"/>
    <cellStyle name="SAPBEXfilterDrill 3 6 5" xfId="21341"/>
    <cellStyle name="SAPBEXfilterDrill 3 6 6" xfId="21342"/>
    <cellStyle name="SAPBEXfilterDrill 3 6 7" xfId="21343"/>
    <cellStyle name="SAPBEXfilterDrill 3 6 8" xfId="21344"/>
    <cellStyle name="SAPBEXfilterDrill 3 6 9" xfId="21345"/>
    <cellStyle name="SAPBEXfilterDrill 3 7" xfId="21346"/>
    <cellStyle name="SAPBEXfilterDrill 3 7 2" xfId="21347"/>
    <cellStyle name="SAPBEXfilterDrill 3 7 2 2" xfId="21348"/>
    <cellStyle name="SAPBEXfilterDrill 3 7 2 2 2" xfId="21349"/>
    <cellStyle name="SAPBEXfilterDrill 3 7 2 2 2 2" xfId="21350"/>
    <cellStyle name="SAPBEXfilterDrill 3 7 2 2 3" xfId="21351"/>
    <cellStyle name="SAPBEXfilterDrill 3 7 2 3" xfId="21352"/>
    <cellStyle name="SAPBEXfilterDrill 3 7 2 3 2" xfId="21353"/>
    <cellStyle name="SAPBEXfilterDrill 3 7 2 3 2 2" xfId="21354"/>
    <cellStyle name="SAPBEXfilterDrill 3 7 2 4" xfId="21355"/>
    <cellStyle name="SAPBEXfilterDrill 3 7 2 4 2" xfId="21356"/>
    <cellStyle name="SAPBEXfilterDrill 3 7 3" xfId="21357"/>
    <cellStyle name="SAPBEXfilterDrill 3 7 3 2" xfId="21358"/>
    <cellStyle name="SAPBEXfilterDrill 3 7 3 2 2" xfId="21359"/>
    <cellStyle name="SAPBEXfilterDrill 3 7 3 3" xfId="21360"/>
    <cellStyle name="SAPBEXfilterDrill 3 7 4" xfId="21361"/>
    <cellStyle name="SAPBEXfilterDrill 3 7 4 2" xfId="21362"/>
    <cellStyle name="SAPBEXfilterDrill 3 7 4 2 2" xfId="21363"/>
    <cellStyle name="SAPBEXfilterDrill 3 7 5" xfId="21364"/>
    <cellStyle name="SAPBEXfilterDrill 3 7 5 2" xfId="21365"/>
    <cellStyle name="SAPBEXfilterDrill 3 8" xfId="21366"/>
    <cellStyle name="SAPBEXfilterDrill 3 9" xfId="21367"/>
    <cellStyle name="SAPBEXfilterDrill 30" xfId="21368"/>
    <cellStyle name="SAPBEXfilterDrill 31" xfId="21369"/>
    <cellStyle name="SAPBEXfilterDrill 32" xfId="21370"/>
    <cellStyle name="SAPBEXfilterDrill 33" xfId="21371"/>
    <cellStyle name="SAPBEXfilterDrill 34" xfId="21372"/>
    <cellStyle name="SAPBEXfilterDrill 35" xfId="21373"/>
    <cellStyle name="SAPBEXfilterDrill 4" xfId="896"/>
    <cellStyle name="SAPBEXfilterDrill 4 10" xfId="21374"/>
    <cellStyle name="SAPBEXfilterDrill 4 11" xfId="21375"/>
    <cellStyle name="SAPBEXfilterDrill 4 12" xfId="21376"/>
    <cellStyle name="SAPBEXfilterDrill 4 13" xfId="21377"/>
    <cellStyle name="SAPBEXfilterDrill 4 14" xfId="21378"/>
    <cellStyle name="SAPBEXfilterDrill 4 15" xfId="21379"/>
    <cellStyle name="SAPBEXfilterDrill 4 16" xfId="21380"/>
    <cellStyle name="SAPBEXfilterDrill 4 17" xfId="21381"/>
    <cellStyle name="SAPBEXfilterDrill 4 18" xfId="21382"/>
    <cellStyle name="SAPBEXfilterDrill 4 19" xfId="21383"/>
    <cellStyle name="SAPBEXfilterDrill 4 2" xfId="21384"/>
    <cellStyle name="SAPBEXfilterDrill 4 2 2" xfId="21385"/>
    <cellStyle name="SAPBEXfilterDrill 4 2 2 2" xfId="21386"/>
    <cellStyle name="SAPBEXfilterDrill 4 2 2 2 2" xfId="21387"/>
    <cellStyle name="SAPBEXfilterDrill 4 2 2 2 2 2" xfId="21388"/>
    <cellStyle name="SAPBEXfilterDrill 4 2 2 2 3" xfId="21389"/>
    <cellStyle name="SAPBEXfilterDrill 4 2 2 3" xfId="21390"/>
    <cellStyle name="SAPBEXfilterDrill 4 2 2 3 2" xfId="21391"/>
    <cellStyle name="SAPBEXfilterDrill 4 2 2 3 2 2" xfId="21392"/>
    <cellStyle name="SAPBEXfilterDrill 4 2 2 4" xfId="21393"/>
    <cellStyle name="SAPBEXfilterDrill 4 2 2 4 2" xfId="21394"/>
    <cellStyle name="SAPBEXfilterDrill 4 2 3" xfId="21395"/>
    <cellStyle name="SAPBEXfilterDrill 4 2 3 2" xfId="21396"/>
    <cellStyle name="SAPBEXfilterDrill 4 2 3 2 2" xfId="21397"/>
    <cellStyle name="SAPBEXfilterDrill 4 2 3 3" xfId="21398"/>
    <cellStyle name="SAPBEXfilterDrill 4 2 4" xfId="21399"/>
    <cellStyle name="SAPBEXfilterDrill 4 2 4 2" xfId="21400"/>
    <cellStyle name="SAPBEXfilterDrill 4 2 4 2 2" xfId="21401"/>
    <cellStyle name="SAPBEXfilterDrill 4 2 5" xfId="21402"/>
    <cellStyle name="SAPBEXfilterDrill 4 2 5 2" xfId="21403"/>
    <cellStyle name="SAPBEXfilterDrill 4 20" xfId="21404"/>
    <cellStyle name="SAPBEXfilterDrill 4 21" xfId="21405"/>
    <cellStyle name="SAPBEXfilterDrill 4 22" xfId="21406"/>
    <cellStyle name="SAPBEXfilterDrill 4 23" xfId="21407"/>
    <cellStyle name="SAPBEXfilterDrill 4 24" xfId="21408"/>
    <cellStyle name="SAPBEXfilterDrill 4 25" xfId="21409"/>
    <cellStyle name="SAPBEXfilterDrill 4 26" xfId="21410"/>
    <cellStyle name="SAPBEXfilterDrill 4 27" xfId="21411"/>
    <cellStyle name="SAPBEXfilterDrill 4 3" xfId="21412"/>
    <cellStyle name="SAPBEXfilterDrill 4 4" xfId="21413"/>
    <cellStyle name="SAPBEXfilterDrill 4 5" xfId="21414"/>
    <cellStyle name="SAPBEXfilterDrill 4 6" xfId="21415"/>
    <cellStyle name="SAPBEXfilterDrill 4 7" xfId="21416"/>
    <cellStyle name="SAPBEXfilterDrill 4 8" xfId="21417"/>
    <cellStyle name="SAPBEXfilterDrill 4 9" xfId="21418"/>
    <cellStyle name="SAPBEXfilterDrill 5" xfId="897"/>
    <cellStyle name="SAPBEXfilterDrill 5 10" xfId="21419"/>
    <cellStyle name="SAPBEXfilterDrill 5 11" xfId="21420"/>
    <cellStyle name="SAPBEXfilterDrill 5 12" xfId="21421"/>
    <cellStyle name="SAPBEXfilterDrill 5 13" xfId="21422"/>
    <cellStyle name="SAPBEXfilterDrill 5 14" xfId="21423"/>
    <cellStyle name="SAPBEXfilterDrill 5 15" xfId="21424"/>
    <cellStyle name="SAPBEXfilterDrill 5 16" xfId="21425"/>
    <cellStyle name="SAPBEXfilterDrill 5 17" xfId="21426"/>
    <cellStyle name="SAPBEXfilterDrill 5 18" xfId="21427"/>
    <cellStyle name="SAPBEXfilterDrill 5 19" xfId="21428"/>
    <cellStyle name="SAPBEXfilterDrill 5 2" xfId="21429"/>
    <cellStyle name="SAPBEXfilterDrill 5 2 2" xfId="21430"/>
    <cellStyle name="SAPBEXfilterDrill 5 2 2 2" xfId="21431"/>
    <cellStyle name="SAPBEXfilterDrill 5 2 2 2 2" xfId="21432"/>
    <cellStyle name="SAPBEXfilterDrill 5 2 2 2 2 2" xfId="21433"/>
    <cellStyle name="SAPBEXfilterDrill 5 2 2 2 3" xfId="21434"/>
    <cellStyle name="SAPBEXfilterDrill 5 2 2 3" xfId="21435"/>
    <cellStyle name="SAPBEXfilterDrill 5 2 2 3 2" xfId="21436"/>
    <cellStyle name="SAPBEXfilterDrill 5 2 2 3 2 2" xfId="21437"/>
    <cellStyle name="SAPBEXfilterDrill 5 2 2 4" xfId="21438"/>
    <cellStyle name="SAPBEXfilterDrill 5 2 2 4 2" xfId="21439"/>
    <cellStyle name="SAPBEXfilterDrill 5 2 3" xfId="21440"/>
    <cellStyle name="SAPBEXfilterDrill 5 2 3 2" xfId="21441"/>
    <cellStyle name="SAPBEXfilterDrill 5 2 3 2 2" xfId="21442"/>
    <cellStyle name="SAPBEXfilterDrill 5 2 3 3" xfId="21443"/>
    <cellStyle name="SAPBEXfilterDrill 5 2 4" xfId="21444"/>
    <cellStyle name="SAPBEXfilterDrill 5 2 4 2" xfId="21445"/>
    <cellStyle name="SAPBEXfilterDrill 5 2 4 2 2" xfId="21446"/>
    <cellStyle name="SAPBEXfilterDrill 5 2 5" xfId="21447"/>
    <cellStyle name="SAPBEXfilterDrill 5 2 5 2" xfId="21448"/>
    <cellStyle name="SAPBEXfilterDrill 5 20" xfId="21449"/>
    <cellStyle name="SAPBEXfilterDrill 5 21" xfId="21450"/>
    <cellStyle name="SAPBEXfilterDrill 5 22" xfId="21451"/>
    <cellStyle name="SAPBEXfilterDrill 5 23" xfId="21452"/>
    <cellStyle name="SAPBEXfilterDrill 5 24" xfId="21453"/>
    <cellStyle name="SAPBEXfilterDrill 5 25" xfId="21454"/>
    <cellStyle name="SAPBEXfilterDrill 5 26" xfId="21455"/>
    <cellStyle name="SAPBEXfilterDrill 5 27" xfId="21456"/>
    <cellStyle name="SAPBEXfilterDrill 5 3" xfId="21457"/>
    <cellStyle name="SAPBEXfilterDrill 5 4" xfId="21458"/>
    <cellStyle name="SAPBEXfilterDrill 5 5" xfId="21459"/>
    <cellStyle name="SAPBEXfilterDrill 5 6" xfId="21460"/>
    <cellStyle name="SAPBEXfilterDrill 5 7" xfId="21461"/>
    <cellStyle name="SAPBEXfilterDrill 5 8" xfId="21462"/>
    <cellStyle name="SAPBEXfilterDrill 5 9" xfId="21463"/>
    <cellStyle name="SAPBEXfilterDrill 6" xfId="898"/>
    <cellStyle name="SAPBEXfilterDrill 6 10" xfId="21464"/>
    <cellStyle name="SAPBEXfilterDrill 6 11" xfId="21465"/>
    <cellStyle name="SAPBEXfilterDrill 6 12" xfId="21466"/>
    <cellStyle name="SAPBEXfilterDrill 6 13" xfId="21467"/>
    <cellStyle name="SAPBEXfilterDrill 6 14" xfId="21468"/>
    <cellStyle name="SAPBEXfilterDrill 6 15" xfId="21469"/>
    <cellStyle name="SAPBEXfilterDrill 6 16" xfId="21470"/>
    <cellStyle name="SAPBEXfilterDrill 6 17" xfId="21471"/>
    <cellStyle name="SAPBEXfilterDrill 6 18" xfId="21472"/>
    <cellStyle name="SAPBEXfilterDrill 6 19" xfId="21473"/>
    <cellStyle name="SAPBEXfilterDrill 6 2" xfId="21474"/>
    <cellStyle name="SAPBEXfilterDrill 6 2 2" xfId="21475"/>
    <cellStyle name="SAPBEXfilterDrill 6 2 2 2" xfId="21476"/>
    <cellStyle name="SAPBEXfilterDrill 6 2 2 2 2" xfId="21477"/>
    <cellStyle name="SAPBEXfilterDrill 6 2 2 2 2 2" xfId="21478"/>
    <cellStyle name="SAPBEXfilterDrill 6 2 2 2 3" xfId="21479"/>
    <cellStyle name="SAPBEXfilterDrill 6 2 2 3" xfId="21480"/>
    <cellStyle name="SAPBEXfilterDrill 6 2 2 3 2" xfId="21481"/>
    <cellStyle name="SAPBEXfilterDrill 6 2 2 3 2 2" xfId="21482"/>
    <cellStyle name="SAPBEXfilterDrill 6 2 2 4" xfId="21483"/>
    <cellStyle name="SAPBEXfilterDrill 6 2 2 4 2" xfId="21484"/>
    <cellStyle name="SAPBEXfilterDrill 6 2 3" xfId="21485"/>
    <cellStyle name="SAPBEXfilterDrill 6 2 3 2" xfId="21486"/>
    <cellStyle name="SAPBEXfilterDrill 6 2 3 2 2" xfId="21487"/>
    <cellStyle name="SAPBEXfilterDrill 6 2 3 3" xfId="21488"/>
    <cellStyle name="SAPBEXfilterDrill 6 2 4" xfId="21489"/>
    <cellStyle name="SAPBEXfilterDrill 6 2 4 2" xfId="21490"/>
    <cellStyle name="SAPBEXfilterDrill 6 2 4 2 2" xfId="21491"/>
    <cellStyle name="SAPBEXfilterDrill 6 2 5" xfId="21492"/>
    <cellStyle name="SAPBEXfilterDrill 6 2 5 2" xfId="21493"/>
    <cellStyle name="SAPBEXfilterDrill 6 20" xfId="21494"/>
    <cellStyle name="SAPBEXfilterDrill 6 21" xfId="21495"/>
    <cellStyle name="SAPBEXfilterDrill 6 22" xfId="21496"/>
    <cellStyle name="SAPBEXfilterDrill 6 23" xfId="21497"/>
    <cellStyle name="SAPBEXfilterDrill 6 24" xfId="21498"/>
    <cellStyle name="SAPBEXfilterDrill 6 25" xfId="21499"/>
    <cellStyle name="SAPBEXfilterDrill 6 26" xfId="21500"/>
    <cellStyle name="SAPBEXfilterDrill 6 27" xfId="21501"/>
    <cellStyle name="SAPBEXfilterDrill 6 3" xfId="21502"/>
    <cellStyle name="SAPBEXfilterDrill 6 4" xfId="21503"/>
    <cellStyle name="SAPBEXfilterDrill 6 5" xfId="21504"/>
    <cellStyle name="SAPBEXfilterDrill 6 6" xfId="21505"/>
    <cellStyle name="SAPBEXfilterDrill 6 7" xfId="21506"/>
    <cellStyle name="SAPBEXfilterDrill 6 8" xfId="21507"/>
    <cellStyle name="SAPBEXfilterDrill 6 9" xfId="21508"/>
    <cellStyle name="SAPBEXfilterDrill 7" xfId="899"/>
    <cellStyle name="SAPBEXfilterDrill 7 10" xfId="21509"/>
    <cellStyle name="SAPBEXfilterDrill 7 11" xfId="21510"/>
    <cellStyle name="SAPBEXfilterDrill 7 12" xfId="21511"/>
    <cellStyle name="SAPBEXfilterDrill 7 13" xfId="21512"/>
    <cellStyle name="SAPBEXfilterDrill 7 14" xfId="21513"/>
    <cellStyle name="SAPBEXfilterDrill 7 15" xfId="21514"/>
    <cellStyle name="SAPBEXfilterDrill 7 16" xfId="21515"/>
    <cellStyle name="SAPBEXfilterDrill 7 17" xfId="21516"/>
    <cellStyle name="SAPBEXfilterDrill 7 18" xfId="21517"/>
    <cellStyle name="SAPBEXfilterDrill 7 19" xfId="21518"/>
    <cellStyle name="SAPBEXfilterDrill 7 2" xfId="21519"/>
    <cellStyle name="SAPBEXfilterDrill 7 2 2" xfId="21520"/>
    <cellStyle name="SAPBEXfilterDrill 7 2 2 2" xfId="21521"/>
    <cellStyle name="SAPBEXfilterDrill 7 2 2 2 2" xfId="21522"/>
    <cellStyle name="SAPBEXfilterDrill 7 2 2 2 2 2" xfId="21523"/>
    <cellStyle name="SAPBEXfilterDrill 7 2 2 2 3" xfId="21524"/>
    <cellStyle name="SAPBEXfilterDrill 7 2 2 3" xfId="21525"/>
    <cellStyle name="SAPBEXfilterDrill 7 2 2 3 2" xfId="21526"/>
    <cellStyle name="SAPBEXfilterDrill 7 2 2 3 2 2" xfId="21527"/>
    <cellStyle name="SAPBEXfilterDrill 7 2 2 4" xfId="21528"/>
    <cellStyle name="SAPBEXfilterDrill 7 2 2 4 2" xfId="21529"/>
    <cellStyle name="SAPBEXfilterDrill 7 2 3" xfId="21530"/>
    <cellStyle name="SAPBEXfilterDrill 7 2 3 2" xfId="21531"/>
    <cellStyle name="SAPBEXfilterDrill 7 2 3 2 2" xfId="21532"/>
    <cellStyle name="SAPBEXfilterDrill 7 2 3 3" xfId="21533"/>
    <cellStyle name="SAPBEXfilterDrill 7 2 4" xfId="21534"/>
    <cellStyle name="SAPBEXfilterDrill 7 2 4 2" xfId="21535"/>
    <cellStyle name="SAPBEXfilterDrill 7 2 4 2 2" xfId="21536"/>
    <cellStyle name="SAPBEXfilterDrill 7 2 5" xfId="21537"/>
    <cellStyle name="SAPBEXfilterDrill 7 2 5 2" xfId="21538"/>
    <cellStyle name="SAPBEXfilterDrill 7 20" xfId="21539"/>
    <cellStyle name="SAPBEXfilterDrill 7 21" xfId="21540"/>
    <cellStyle name="SAPBEXfilterDrill 7 22" xfId="21541"/>
    <cellStyle name="SAPBEXfilterDrill 7 23" xfId="21542"/>
    <cellStyle name="SAPBEXfilterDrill 7 24" xfId="21543"/>
    <cellStyle name="SAPBEXfilterDrill 7 25" xfId="21544"/>
    <cellStyle name="SAPBEXfilterDrill 7 26" xfId="21545"/>
    <cellStyle name="SAPBEXfilterDrill 7 27" xfId="21546"/>
    <cellStyle name="SAPBEXfilterDrill 7 3" xfId="21547"/>
    <cellStyle name="SAPBEXfilterDrill 7 4" xfId="21548"/>
    <cellStyle name="SAPBEXfilterDrill 7 5" xfId="21549"/>
    <cellStyle name="SAPBEXfilterDrill 7 6" xfId="21550"/>
    <cellStyle name="SAPBEXfilterDrill 7 7" xfId="21551"/>
    <cellStyle name="SAPBEXfilterDrill 7 8" xfId="21552"/>
    <cellStyle name="SAPBEXfilterDrill 7 9" xfId="21553"/>
    <cellStyle name="SAPBEXfilterDrill 8" xfId="881"/>
    <cellStyle name="SAPBEXfilterDrill 8 10" xfId="21554"/>
    <cellStyle name="SAPBEXfilterDrill 8 11" xfId="21555"/>
    <cellStyle name="SAPBEXfilterDrill 8 12" xfId="21556"/>
    <cellStyle name="SAPBEXfilterDrill 8 13" xfId="21557"/>
    <cellStyle name="SAPBEXfilterDrill 8 14" xfId="21558"/>
    <cellStyle name="SAPBEXfilterDrill 8 15" xfId="21559"/>
    <cellStyle name="SAPBEXfilterDrill 8 16" xfId="21560"/>
    <cellStyle name="SAPBEXfilterDrill 8 17" xfId="21561"/>
    <cellStyle name="SAPBEXfilterDrill 8 18" xfId="21562"/>
    <cellStyle name="SAPBEXfilterDrill 8 19" xfId="21563"/>
    <cellStyle name="SAPBEXfilterDrill 8 2" xfId="21564"/>
    <cellStyle name="SAPBEXfilterDrill 8 2 2" xfId="21565"/>
    <cellStyle name="SAPBEXfilterDrill 8 2 2 2" xfId="21566"/>
    <cellStyle name="SAPBEXfilterDrill 8 2 2 2 2" xfId="21567"/>
    <cellStyle name="SAPBEXfilterDrill 8 2 2 2 2 2" xfId="21568"/>
    <cellStyle name="SAPBEXfilterDrill 8 2 2 2 3" xfId="21569"/>
    <cellStyle name="SAPBEXfilterDrill 8 2 2 3" xfId="21570"/>
    <cellStyle name="SAPBEXfilterDrill 8 2 2 3 2" xfId="21571"/>
    <cellStyle name="SAPBEXfilterDrill 8 2 2 3 2 2" xfId="21572"/>
    <cellStyle name="SAPBEXfilterDrill 8 2 2 4" xfId="21573"/>
    <cellStyle name="SAPBEXfilterDrill 8 2 2 4 2" xfId="21574"/>
    <cellStyle name="SAPBEXfilterDrill 8 2 3" xfId="21575"/>
    <cellStyle name="SAPBEXfilterDrill 8 2 3 2" xfId="21576"/>
    <cellStyle name="SAPBEXfilterDrill 8 2 3 2 2" xfId="21577"/>
    <cellStyle name="SAPBEXfilterDrill 8 2 3 3" xfId="21578"/>
    <cellStyle name="SAPBEXfilterDrill 8 2 4" xfId="21579"/>
    <cellStyle name="SAPBEXfilterDrill 8 2 4 2" xfId="21580"/>
    <cellStyle name="SAPBEXfilterDrill 8 2 4 2 2" xfId="21581"/>
    <cellStyle name="SAPBEXfilterDrill 8 2 5" xfId="21582"/>
    <cellStyle name="SAPBEXfilterDrill 8 2 5 2" xfId="21583"/>
    <cellStyle name="SAPBEXfilterDrill 8 20" xfId="21584"/>
    <cellStyle name="SAPBEXfilterDrill 8 21" xfId="21585"/>
    <cellStyle name="SAPBEXfilterDrill 8 22" xfId="21586"/>
    <cellStyle name="SAPBEXfilterDrill 8 23" xfId="21587"/>
    <cellStyle name="SAPBEXfilterDrill 8 24" xfId="21588"/>
    <cellStyle name="SAPBEXfilterDrill 8 25" xfId="21589"/>
    <cellStyle name="SAPBEXfilterDrill 8 26" xfId="21590"/>
    <cellStyle name="SAPBEXfilterDrill 8 27" xfId="21591"/>
    <cellStyle name="SAPBEXfilterDrill 8 3" xfId="21592"/>
    <cellStyle name="SAPBEXfilterDrill 8 4" xfId="21593"/>
    <cellStyle name="SAPBEXfilterDrill 8 5" xfId="21594"/>
    <cellStyle name="SAPBEXfilterDrill 8 6" xfId="21595"/>
    <cellStyle name="SAPBEXfilterDrill 8 7" xfId="21596"/>
    <cellStyle name="SAPBEXfilterDrill 8 8" xfId="21597"/>
    <cellStyle name="SAPBEXfilterDrill 8 9" xfId="21598"/>
    <cellStyle name="SAPBEXfilterDrill 9" xfId="1325"/>
    <cellStyle name="SAPBEXfilterDrill 9 10" xfId="21599"/>
    <cellStyle name="SAPBEXfilterDrill 9 11" xfId="21600"/>
    <cellStyle name="SAPBEXfilterDrill 9 12" xfId="21601"/>
    <cellStyle name="SAPBEXfilterDrill 9 13" xfId="21602"/>
    <cellStyle name="SAPBEXfilterDrill 9 14" xfId="21603"/>
    <cellStyle name="SAPBEXfilterDrill 9 15" xfId="21604"/>
    <cellStyle name="SAPBEXfilterDrill 9 16" xfId="21605"/>
    <cellStyle name="SAPBEXfilterDrill 9 17" xfId="21606"/>
    <cellStyle name="SAPBEXfilterDrill 9 18" xfId="21607"/>
    <cellStyle name="SAPBEXfilterDrill 9 19" xfId="21608"/>
    <cellStyle name="SAPBEXfilterDrill 9 2" xfId="21609"/>
    <cellStyle name="SAPBEXfilterDrill 9 2 2" xfId="21610"/>
    <cellStyle name="SAPBEXfilterDrill 9 2 2 2" xfId="21611"/>
    <cellStyle name="SAPBEXfilterDrill 9 2 2 2 2" xfId="21612"/>
    <cellStyle name="SAPBEXfilterDrill 9 2 2 3" xfId="21613"/>
    <cellStyle name="SAPBEXfilterDrill 9 2 3" xfId="21614"/>
    <cellStyle name="SAPBEXfilterDrill 9 2 3 2" xfId="21615"/>
    <cellStyle name="SAPBEXfilterDrill 9 2 3 2 2" xfId="21616"/>
    <cellStyle name="SAPBEXfilterDrill 9 2 4" xfId="21617"/>
    <cellStyle name="SAPBEXfilterDrill 9 2 4 2" xfId="21618"/>
    <cellStyle name="SAPBEXfilterDrill 9 20" xfId="21619"/>
    <cellStyle name="SAPBEXfilterDrill 9 21" xfId="21620"/>
    <cellStyle name="SAPBEXfilterDrill 9 22" xfId="21621"/>
    <cellStyle name="SAPBEXfilterDrill 9 23" xfId="21622"/>
    <cellStyle name="SAPBEXfilterDrill 9 24" xfId="21623"/>
    <cellStyle name="SAPBEXfilterDrill 9 25" xfId="21624"/>
    <cellStyle name="SAPBEXfilterDrill 9 26" xfId="21625"/>
    <cellStyle name="SAPBEXfilterDrill 9 27" xfId="21626"/>
    <cellStyle name="SAPBEXfilterDrill 9 3" xfId="21627"/>
    <cellStyle name="SAPBEXfilterDrill 9 4" xfId="21628"/>
    <cellStyle name="SAPBEXfilterDrill 9 5" xfId="21629"/>
    <cellStyle name="SAPBEXfilterDrill 9 6" xfId="21630"/>
    <cellStyle name="SAPBEXfilterDrill 9 7" xfId="21631"/>
    <cellStyle name="SAPBEXfilterDrill 9 8" xfId="21632"/>
    <cellStyle name="SAPBEXfilterDrill 9 9" xfId="21633"/>
    <cellStyle name="SAPBEXfilterDrill_20120921_SF-grote-ronde-Liesbethdump2" xfId="381"/>
    <cellStyle name="SAPBEXfilterItem" xfId="79"/>
    <cellStyle name="SAPBEXfilterItem 10" xfId="1305"/>
    <cellStyle name="SAPBEXfilterItem 10 10" xfId="21634"/>
    <cellStyle name="SAPBEXfilterItem 10 11" xfId="21635"/>
    <cellStyle name="SAPBEXfilterItem 10 12" xfId="21636"/>
    <cellStyle name="SAPBEXfilterItem 10 13" xfId="21637"/>
    <cellStyle name="SAPBEXfilterItem 10 14" xfId="21638"/>
    <cellStyle name="SAPBEXfilterItem 10 15" xfId="21639"/>
    <cellStyle name="SAPBEXfilterItem 10 16" xfId="21640"/>
    <cellStyle name="SAPBEXfilterItem 10 17" xfId="21641"/>
    <cellStyle name="SAPBEXfilterItem 10 18" xfId="21642"/>
    <cellStyle name="SAPBEXfilterItem 10 19" xfId="21643"/>
    <cellStyle name="SAPBEXfilterItem 10 2" xfId="21644"/>
    <cellStyle name="SAPBEXfilterItem 10 2 2" xfId="21645"/>
    <cellStyle name="SAPBEXfilterItem 10 2 2 2" xfId="21646"/>
    <cellStyle name="SAPBEXfilterItem 10 2 3" xfId="21647"/>
    <cellStyle name="SAPBEXfilterItem 10 20" xfId="21648"/>
    <cellStyle name="SAPBEXfilterItem 10 21" xfId="21649"/>
    <cellStyle name="SAPBEXfilterItem 10 22" xfId="21650"/>
    <cellStyle name="SAPBEXfilterItem 10 23" xfId="21651"/>
    <cellStyle name="SAPBEXfilterItem 10 24" xfId="21652"/>
    <cellStyle name="SAPBEXfilterItem 10 25" xfId="21653"/>
    <cellStyle name="SAPBEXfilterItem 10 26" xfId="21654"/>
    <cellStyle name="SAPBEXfilterItem 10 27" xfId="21655"/>
    <cellStyle name="SAPBEXfilterItem 10 3" xfId="21656"/>
    <cellStyle name="SAPBEXfilterItem 10 3 2" xfId="21657"/>
    <cellStyle name="SAPBEXfilterItem 10 3 2 2" xfId="21658"/>
    <cellStyle name="SAPBEXfilterItem 10 4" xfId="21659"/>
    <cellStyle name="SAPBEXfilterItem 10 4 2" xfId="21660"/>
    <cellStyle name="SAPBEXfilterItem 10 5" xfId="21661"/>
    <cellStyle name="SAPBEXfilterItem 10 6" xfId="21662"/>
    <cellStyle name="SAPBEXfilterItem 10 7" xfId="21663"/>
    <cellStyle name="SAPBEXfilterItem 10 8" xfId="21664"/>
    <cellStyle name="SAPBEXfilterItem 10 9" xfId="21665"/>
    <cellStyle name="SAPBEXfilterItem 11" xfId="21666"/>
    <cellStyle name="SAPBEXfilterItem 12" xfId="21667"/>
    <cellStyle name="SAPBEXfilterItem 13" xfId="21668"/>
    <cellStyle name="SAPBEXfilterItem 14" xfId="21669"/>
    <cellStyle name="SAPBEXfilterItem 15" xfId="21670"/>
    <cellStyle name="SAPBEXfilterItem 16" xfId="21671"/>
    <cellStyle name="SAPBEXfilterItem 17" xfId="21672"/>
    <cellStyle name="SAPBEXfilterItem 18" xfId="21673"/>
    <cellStyle name="SAPBEXfilterItem 19" xfId="21674"/>
    <cellStyle name="SAPBEXfilterItem 2" xfId="411"/>
    <cellStyle name="SAPBEXfilterItem 2 10" xfId="21675"/>
    <cellStyle name="SAPBEXfilterItem 2 11" xfId="21676"/>
    <cellStyle name="SAPBEXfilterItem 2 12" xfId="21677"/>
    <cellStyle name="SAPBEXfilterItem 2 13" xfId="21678"/>
    <cellStyle name="SAPBEXfilterItem 2 14" xfId="21679"/>
    <cellStyle name="SAPBEXfilterItem 2 15" xfId="21680"/>
    <cellStyle name="SAPBEXfilterItem 2 16" xfId="21681"/>
    <cellStyle name="SAPBEXfilterItem 2 17" xfId="21682"/>
    <cellStyle name="SAPBEXfilterItem 2 18" xfId="21683"/>
    <cellStyle name="SAPBEXfilterItem 2 19" xfId="21684"/>
    <cellStyle name="SAPBEXfilterItem 2 2" xfId="482"/>
    <cellStyle name="SAPBEXfilterItem 2 2 10" xfId="21685"/>
    <cellStyle name="SAPBEXfilterItem 2 2 11" xfId="21686"/>
    <cellStyle name="SAPBEXfilterItem 2 2 12" xfId="21687"/>
    <cellStyle name="SAPBEXfilterItem 2 2 13" xfId="21688"/>
    <cellStyle name="SAPBEXfilterItem 2 2 14" xfId="21689"/>
    <cellStyle name="SAPBEXfilterItem 2 2 15" xfId="21690"/>
    <cellStyle name="SAPBEXfilterItem 2 2 16" xfId="21691"/>
    <cellStyle name="SAPBEXfilterItem 2 2 17" xfId="21692"/>
    <cellStyle name="SAPBEXfilterItem 2 2 18" xfId="21693"/>
    <cellStyle name="SAPBEXfilterItem 2 2 19" xfId="21694"/>
    <cellStyle name="SAPBEXfilterItem 2 2 2" xfId="21695"/>
    <cellStyle name="SAPBEXfilterItem 2 2 2 2" xfId="21696"/>
    <cellStyle name="SAPBEXfilterItem 2 2 2 2 2" xfId="21697"/>
    <cellStyle name="SAPBEXfilterItem 2 2 2 2 2 2" xfId="21698"/>
    <cellStyle name="SAPBEXfilterItem 2 2 2 2 2 2 2" xfId="21699"/>
    <cellStyle name="SAPBEXfilterItem 2 2 2 2 2 3" xfId="21700"/>
    <cellStyle name="SAPBEXfilterItem 2 2 2 2 3" xfId="21701"/>
    <cellStyle name="SAPBEXfilterItem 2 2 2 2 3 2" xfId="21702"/>
    <cellStyle name="SAPBEXfilterItem 2 2 2 2 3 2 2" xfId="21703"/>
    <cellStyle name="SAPBEXfilterItem 2 2 2 2 4" xfId="21704"/>
    <cellStyle name="SAPBEXfilterItem 2 2 2 2 4 2" xfId="21705"/>
    <cellStyle name="SAPBEXfilterItem 2 2 2 3" xfId="21706"/>
    <cellStyle name="SAPBEXfilterItem 2 2 2 3 2" xfId="21707"/>
    <cellStyle name="SAPBEXfilterItem 2 2 2 3 2 2" xfId="21708"/>
    <cellStyle name="SAPBEXfilterItem 2 2 2 3 3" xfId="21709"/>
    <cellStyle name="SAPBEXfilterItem 2 2 2 4" xfId="21710"/>
    <cellStyle name="SAPBEXfilterItem 2 2 2 4 2" xfId="21711"/>
    <cellStyle name="SAPBEXfilterItem 2 2 2 4 2 2" xfId="21712"/>
    <cellStyle name="SAPBEXfilterItem 2 2 2 5" xfId="21713"/>
    <cellStyle name="SAPBEXfilterItem 2 2 2 5 2" xfId="21714"/>
    <cellStyle name="SAPBEXfilterItem 2 2 20" xfId="21715"/>
    <cellStyle name="SAPBEXfilterItem 2 2 21" xfId="21716"/>
    <cellStyle name="SAPBEXfilterItem 2 2 22" xfId="21717"/>
    <cellStyle name="SAPBEXfilterItem 2 2 23" xfId="21718"/>
    <cellStyle name="SAPBEXfilterItem 2 2 24" xfId="21719"/>
    <cellStyle name="SAPBEXfilterItem 2 2 25" xfId="21720"/>
    <cellStyle name="SAPBEXfilterItem 2 2 26" xfId="21721"/>
    <cellStyle name="SAPBEXfilterItem 2 2 27" xfId="21722"/>
    <cellStyle name="SAPBEXfilterItem 2 2 3" xfId="21723"/>
    <cellStyle name="SAPBEXfilterItem 2 2 4" xfId="21724"/>
    <cellStyle name="SAPBEXfilterItem 2 2 5" xfId="21725"/>
    <cellStyle name="SAPBEXfilterItem 2 2 6" xfId="21726"/>
    <cellStyle name="SAPBEXfilterItem 2 2 7" xfId="21727"/>
    <cellStyle name="SAPBEXfilterItem 2 2 8" xfId="21728"/>
    <cellStyle name="SAPBEXfilterItem 2 2 9" xfId="21729"/>
    <cellStyle name="SAPBEXfilterItem 2 20" xfId="21730"/>
    <cellStyle name="SAPBEXfilterItem 2 21" xfId="21731"/>
    <cellStyle name="SAPBEXfilterItem 2 22" xfId="21732"/>
    <cellStyle name="SAPBEXfilterItem 2 23" xfId="21733"/>
    <cellStyle name="SAPBEXfilterItem 2 24" xfId="21734"/>
    <cellStyle name="SAPBEXfilterItem 2 25" xfId="21735"/>
    <cellStyle name="SAPBEXfilterItem 2 26" xfId="21736"/>
    <cellStyle name="SAPBEXfilterItem 2 27" xfId="21737"/>
    <cellStyle name="SAPBEXfilterItem 2 28" xfId="21738"/>
    <cellStyle name="SAPBEXfilterItem 2 29" xfId="21739"/>
    <cellStyle name="SAPBEXfilterItem 2 3" xfId="901"/>
    <cellStyle name="SAPBEXfilterItem 2 3 10" xfId="21740"/>
    <cellStyle name="SAPBEXfilterItem 2 3 11" xfId="21741"/>
    <cellStyle name="SAPBEXfilterItem 2 3 12" xfId="21742"/>
    <cellStyle name="SAPBEXfilterItem 2 3 13" xfId="21743"/>
    <cellStyle name="SAPBEXfilterItem 2 3 14" xfId="21744"/>
    <cellStyle name="SAPBEXfilterItem 2 3 15" xfId="21745"/>
    <cellStyle name="SAPBEXfilterItem 2 3 16" xfId="21746"/>
    <cellStyle name="SAPBEXfilterItem 2 3 17" xfId="21747"/>
    <cellStyle name="SAPBEXfilterItem 2 3 18" xfId="21748"/>
    <cellStyle name="SAPBEXfilterItem 2 3 19" xfId="21749"/>
    <cellStyle name="SAPBEXfilterItem 2 3 2" xfId="21750"/>
    <cellStyle name="SAPBEXfilterItem 2 3 2 2" xfId="21751"/>
    <cellStyle name="SAPBEXfilterItem 2 3 2 2 2" xfId="21752"/>
    <cellStyle name="SAPBEXfilterItem 2 3 2 2 2 2" xfId="21753"/>
    <cellStyle name="SAPBEXfilterItem 2 3 2 2 2 2 2" xfId="21754"/>
    <cellStyle name="SAPBEXfilterItem 2 3 2 2 2 3" xfId="21755"/>
    <cellStyle name="SAPBEXfilterItem 2 3 2 2 3" xfId="21756"/>
    <cellStyle name="SAPBEXfilterItem 2 3 2 2 3 2" xfId="21757"/>
    <cellStyle name="SAPBEXfilterItem 2 3 2 2 3 2 2" xfId="21758"/>
    <cellStyle name="SAPBEXfilterItem 2 3 2 2 4" xfId="21759"/>
    <cellStyle name="SAPBEXfilterItem 2 3 2 2 4 2" xfId="21760"/>
    <cellStyle name="SAPBEXfilterItem 2 3 2 3" xfId="21761"/>
    <cellStyle name="SAPBEXfilterItem 2 3 2 3 2" xfId="21762"/>
    <cellStyle name="SAPBEXfilterItem 2 3 2 3 2 2" xfId="21763"/>
    <cellStyle name="SAPBEXfilterItem 2 3 2 3 3" xfId="21764"/>
    <cellStyle name="SAPBEXfilterItem 2 3 2 4" xfId="21765"/>
    <cellStyle name="SAPBEXfilterItem 2 3 2 4 2" xfId="21766"/>
    <cellStyle name="SAPBEXfilterItem 2 3 2 4 2 2" xfId="21767"/>
    <cellStyle name="SAPBEXfilterItem 2 3 2 5" xfId="21768"/>
    <cellStyle name="SAPBEXfilterItem 2 3 2 5 2" xfId="21769"/>
    <cellStyle name="SAPBEXfilterItem 2 3 20" xfId="21770"/>
    <cellStyle name="SAPBEXfilterItem 2 3 21" xfId="21771"/>
    <cellStyle name="SAPBEXfilterItem 2 3 22" xfId="21772"/>
    <cellStyle name="SAPBEXfilterItem 2 3 23" xfId="21773"/>
    <cellStyle name="SAPBEXfilterItem 2 3 24" xfId="21774"/>
    <cellStyle name="SAPBEXfilterItem 2 3 25" xfId="21775"/>
    <cellStyle name="SAPBEXfilterItem 2 3 26" xfId="21776"/>
    <cellStyle name="SAPBEXfilterItem 2 3 27" xfId="21777"/>
    <cellStyle name="SAPBEXfilterItem 2 3 3" xfId="21778"/>
    <cellStyle name="SAPBEXfilterItem 2 3 4" xfId="21779"/>
    <cellStyle name="SAPBEXfilterItem 2 3 5" xfId="21780"/>
    <cellStyle name="SAPBEXfilterItem 2 3 6" xfId="21781"/>
    <cellStyle name="SAPBEXfilterItem 2 3 7" xfId="21782"/>
    <cellStyle name="SAPBEXfilterItem 2 3 8" xfId="21783"/>
    <cellStyle name="SAPBEXfilterItem 2 3 9" xfId="21784"/>
    <cellStyle name="SAPBEXfilterItem 2 30" xfId="21785"/>
    <cellStyle name="SAPBEXfilterItem 2 31" xfId="21786"/>
    <cellStyle name="SAPBEXfilterItem 2 32" xfId="21787"/>
    <cellStyle name="SAPBEXfilterItem 2 4" xfId="902"/>
    <cellStyle name="SAPBEXfilterItem 2 4 10" xfId="21788"/>
    <cellStyle name="SAPBEXfilterItem 2 4 11" xfId="21789"/>
    <cellStyle name="SAPBEXfilterItem 2 4 12" xfId="21790"/>
    <cellStyle name="SAPBEXfilterItem 2 4 13" xfId="21791"/>
    <cellStyle name="SAPBEXfilterItem 2 4 14" xfId="21792"/>
    <cellStyle name="SAPBEXfilterItem 2 4 15" xfId="21793"/>
    <cellStyle name="SAPBEXfilterItem 2 4 16" xfId="21794"/>
    <cellStyle name="SAPBEXfilterItem 2 4 17" xfId="21795"/>
    <cellStyle name="SAPBEXfilterItem 2 4 18" xfId="21796"/>
    <cellStyle name="SAPBEXfilterItem 2 4 19" xfId="21797"/>
    <cellStyle name="SAPBEXfilterItem 2 4 2" xfId="21798"/>
    <cellStyle name="SAPBEXfilterItem 2 4 2 2" xfId="21799"/>
    <cellStyle name="SAPBEXfilterItem 2 4 2 2 2" xfId="21800"/>
    <cellStyle name="SAPBEXfilterItem 2 4 2 2 2 2" xfId="21801"/>
    <cellStyle name="SAPBEXfilterItem 2 4 2 2 2 2 2" xfId="21802"/>
    <cellStyle name="SAPBEXfilterItem 2 4 2 2 2 3" xfId="21803"/>
    <cellStyle name="SAPBEXfilterItem 2 4 2 2 3" xfId="21804"/>
    <cellStyle name="SAPBEXfilterItem 2 4 2 2 3 2" xfId="21805"/>
    <cellStyle name="SAPBEXfilterItem 2 4 2 2 3 2 2" xfId="21806"/>
    <cellStyle name="SAPBEXfilterItem 2 4 2 2 4" xfId="21807"/>
    <cellStyle name="SAPBEXfilterItem 2 4 2 2 4 2" xfId="21808"/>
    <cellStyle name="SAPBEXfilterItem 2 4 2 3" xfId="21809"/>
    <cellStyle name="SAPBEXfilterItem 2 4 2 3 2" xfId="21810"/>
    <cellStyle name="SAPBEXfilterItem 2 4 2 3 2 2" xfId="21811"/>
    <cellStyle name="SAPBEXfilterItem 2 4 2 3 3" xfId="21812"/>
    <cellStyle name="SAPBEXfilterItem 2 4 2 4" xfId="21813"/>
    <cellStyle name="SAPBEXfilterItem 2 4 2 4 2" xfId="21814"/>
    <cellStyle name="SAPBEXfilterItem 2 4 2 4 2 2" xfId="21815"/>
    <cellStyle name="SAPBEXfilterItem 2 4 2 5" xfId="21816"/>
    <cellStyle name="SAPBEXfilterItem 2 4 2 5 2" xfId="21817"/>
    <cellStyle name="SAPBEXfilterItem 2 4 20" xfId="21818"/>
    <cellStyle name="SAPBEXfilterItem 2 4 21" xfId="21819"/>
    <cellStyle name="SAPBEXfilterItem 2 4 22" xfId="21820"/>
    <cellStyle name="SAPBEXfilterItem 2 4 23" xfId="21821"/>
    <cellStyle name="SAPBEXfilterItem 2 4 24" xfId="21822"/>
    <cellStyle name="SAPBEXfilterItem 2 4 25" xfId="21823"/>
    <cellStyle name="SAPBEXfilterItem 2 4 26" xfId="21824"/>
    <cellStyle name="SAPBEXfilterItem 2 4 27" xfId="21825"/>
    <cellStyle name="SAPBEXfilterItem 2 4 3" xfId="21826"/>
    <cellStyle name="SAPBEXfilterItem 2 4 4" xfId="21827"/>
    <cellStyle name="SAPBEXfilterItem 2 4 5" xfId="21828"/>
    <cellStyle name="SAPBEXfilterItem 2 4 6" xfId="21829"/>
    <cellStyle name="SAPBEXfilterItem 2 4 7" xfId="21830"/>
    <cellStyle name="SAPBEXfilterItem 2 4 8" xfId="21831"/>
    <cellStyle name="SAPBEXfilterItem 2 4 9" xfId="21832"/>
    <cellStyle name="SAPBEXfilterItem 2 5" xfId="903"/>
    <cellStyle name="SAPBEXfilterItem 2 5 10" xfId="21833"/>
    <cellStyle name="SAPBEXfilterItem 2 5 11" xfId="21834"/>
    <cellStyle name="SAPBEXfilterItem 2 5 12" xfId="21835"/>
    <cellStyle name="SAPBEXfilterItem 2 5 13" xfId="21836"/>
    <cellStyle name="SAPBEXfilterItem 2 5 14" xfId="21837"/>
    <cellStyle name="SAPBEXfilterItem 2 5 15" xfId="21838"/>
    <cellStyle name="SAPBEXfilterItem 2 5 16" xfId="21839"/>
    <cellStyle name="SAPBEXfilterItem 2 5 17" xfId="21840"/>
    <cellStyle name="SAPBEXfilterItem 2 5 18" xfId="21841"/>
    <cellStyle name="SAPBEXfilterItem 2 5 19" xfId="21842"/>
    <cellStyle name="SAPBEXfilterItem 2 5 2" xfId="21843"/>
    <cellStyle name="SAPBEXfilterItem 2 5 2 2" xfId="21844"/>
    <cellStyle name="SAPBEXfilterItem 2 5 2 2 2" xfId="21845"/>
    <cellStyle name="SAPBEXfilterItem 2 5 2 2 2 2" xfId="21846"/>
    <cellStyle name="SAPBEXfilterItem 2 5 2 2 2 2 2" xfId="21847"/>
    <cellStyle name="SAPBEXfilterItem 2 5 2 2 2 3" xfId="21848"/>
    <cellStyle name="SAPBEXfilterItem 2 5 2 2 3" xfId="21849"/>
    <cellStyle name="SAPBEXfilterItem 2 5 2 2 3 2" xfId="21850"/>
    <cellStyle name="SAPBEXfilterItem 2 5 2 2 3 2 2" xfId="21851"/>
    <cellStyle name="SAPBEXfilterItem 2 5 2 2 4" xfId="21852"/>
    <cellStyle name="SAPBEXfilterItem 2 5 2 2 4 2" xfId="21853"/>
    <cellStyle name="SAPBEXfilterItem 2 5 2 3" xfId="21854"/>
    <cellStyle name="SAPBEXfilterItem 2 5 2 3 2" xfId="21855"/>
    <cellStyle name="SAPBEXfilterItem 2 5 2 3 2 2" xfId="21856"/>
    <cellStyle name="SAPBEXfilterItem 2 5 2 3 3" xfId="21857"/>
    <cellStyle name="SAPBEXfilterItem 2 5 2 4" xfId="21858"/>
    <cellStyle name="SAPBEXfilterItem 2 5 2 4 2" xfId="21859"/>
    <cellStyle name="SAPBEXfilterItem 2 5 2 4 2 2" xfId="21860"/>
    <cellStyle name="SAPBEXfilterItem 2 5 2 5" xfId="21861"/>
    <cellStyle name="SAPBEXfilterItem 2 5 2 5 2" xfId="21862"/>
    <cellStyle name="SAPBEXfilterItem 2 5 20" xfId="21863"/>
    <cellStyle name="SAPBEXfilterItem 2 5 21" xfId="21864"/>
    <cellStyle name="SAPBEXfilterItem 2 5 22" xfId="21865"/>
    <cellStyle name="SAPBEXfilterItem 2 5 23" xfId="21866"/>
    <cellStyle name="SAPBEXfilterItem 2 5 24" xfId="21867"/>
    <cellStyle name="SAPBEXfilterItem 2 5 25" xfId="21868"/>
    <cellStyle name="SAPBEXfilterItem 2 5 26" xfId="21869"/>
    <cellStyle name="SAPBEXfilterItem 2 5 27" xfId="21870"/>
    <cellStyle name="SAPBEXfilterItem 2 5 3" xfId="21871"/>
    <cellStyle name="SAPBEXfilterItem 2 5 4" xfId="21872"/>
    <cellStyle name="SAPBEXfilterItem 2 5 5" xfId="21873"/>
    <cellStyle name="SAPBEXfilterItem 2 5 6" xfId="21874"/>
    <cellStyle name="SAPBEXfilterItem 2 5 7" xfId="21875"/>
    <cellStyle name="SAPBEXfilterItem 2 5 8" xfId="21876"/>
    <cellStyle name="SAPBEXfilterItem 2 5 9" xfId="21877"/>
    <cellStyle name="SAPBEXfilterItem 2 6" xfId="904"/>
    <cellStyle name="SAPBEXfilterItem 2 6 10" xfId="21878"/>
    <cellStyle name="SAPBEXfilterItem 2 6 11" xfId="21879"/>
    <cellStyle name="SAPBEXfilterItem 2 6 12" xfId="21880"/>
    <cellStyle name="SAPBEXfilterItem 2 6 13" xfId="21881"/>
    <cellStyle name="SAPBEXfilterItem 2 6 14" xfId="21882"/>
    <cellStyle name="SAPBEXfilterItem 2 6 15" xfId="21883"/>
    <cellStyle name="SAPBEXfilterItem 2 6 16" xfId="21884"/>
    <cellStyle name="SAPBEXfilterItem 2 6 17" xfId="21885"/>
    <cellStyle name="SAPBEXfilterItem 2 6 18" xfId="21886"/>
    <cellStyle name="SAPBEXfilterItem 2 6 19" xfId="21887"/>
    <cellStyle name="SAPBEXfilterItem 2 6 2" xfId="21888"/>
    <cellStyle name="SAPBEXfilterItem 2 6 2 2" xfId="21889"/>
    <cellStyle name="SAPBEXfilterItem 2 6 2 2 2" xfId="21890"/>
    <cellStyle name="SAPBEXfilterItem 2 6 2 2 2 2" xfId="21891"/>
    <cellStyle name="SAPBEXfilterItem 2 6 2 2 2 2 2" xfId="21892"/>
    <cellStyle name="SAPBEXfilterItem 2 6 2 2 2 3" xfId="21893"/>
    <cellStyle name="SAPBEXfilterItem 2 6 2 2 3" xfId="21894"/>
    <cellStyle name="SAPBEXfilterItem 2 6 2 2 3 2" xfId="21895"/>
    <cellStyle name="SAPBEXfilterItem 2 6 2 2 3 2 2" xfId="21896"/>
    <cellStyle name="SAPBEXfilterItem 2 6 2 2 4" xfId="21897"/>
    <cellStyle name="SAPBEXfilterItem 2 6 2 2 4 2" xfId="21898"/>
    <cellStyle name="SAPBEXfilterItem 2 6 2 3" xfId="21899"/>
    <cellStyle name="SAPBEXfilterItem 2 6 2 3 2" xfId="21900"/>
    <cellStyle name="SAPBEXfilterItem 2 6 2 3 2 2" xfId="21901"/>
    <cellStyle name="SAPBEXfilterItem 2 6 2 3 3" xfId="21902"/>
    <cellStyle name="SAPBEXfilterItem 2 6 2 4" xfId="21903"/>
    <cellStyle name="SAPBEXfilterItem 2 6 2 4 2" xfId="21904"/>
    <cellStyle name="SAPBEXfilterItem 2 6 2 4 2 2" xfId="21905"/>
    <cellStyle name="SAPBEXfilterItem 2 6 2 5" xfId="21906"/>
    <cellStyle name="SAPBEXfilterItem 2 6 2 5 2" xfId="21907"/>
    <cellStyle name="SAPBEXfilterItem 2 6 20" xfId="21908"/>
    <cellStyle name="SAPBEXfilterItem 2 6 21" xfId="21909"/>
    <cellStyle name="SAPBEXfilterItem 2 6 22" xfId="21910"/>
    <cellStyle name="SAPBEXfilterItem 2 6 23" xfId="21911"/>
    <cellStyle name="SAPBEXfilterItem 2 6 24" xfId="21912"/>
    <cellStyle name="SAPBEXfilterItem 2 6 25" xfId="21913"/>
    <cellStyle name="SAPBEXfilterItem 2 6 26" xfId="21914"/>
    <cellStyle name="SAPBEXfilterItem 2 6 27" xfId="21915"/>
    <cellStyle name="SAPBEXfilterItem 2 6 3" xfId="21916"/>
    <cellStyle name="SAPBEXfilterItem 2 6 4" xfId="21917"/>
    <cellStyle name="SAPBEXfilterItem 2 6 5" xfId="21918"/>
    <cellStyle name="SAPBEXfilterItem 2 6 6" xfId="21919"/>
    <cellStyle name="SAPBEXfilterItem 2 6 7" xfId="21920"/>
    <cellStyle name="SAPBEXfilterItem 2 6 8" xfId="21921"/>
    <cellStyle name="SAPBEXfilterItem 2 6 9" xfId="21922"/>
    <cellStyle name="SAPBEXfilterItem 2 7" xfId="21923"/>
    <cellStyle name="SAPBEXfilterItem 2 7 2" xfId="21924"/>
    <cellStyle name="SAPBEXfilterItem 2 7 2 2" xfId="21925"/>
    <cellStyle name="SAPBEXfilterItem 2 7 2 2 2" xfId="21926"/>
    <cellStyle name="SAPBEXfilterItem 2 7 2 2 2 2" xfId="21927"/>
    <cellStyle name="SAPBEXfilterItem 2 7 2 2 3" xfId="21928"/>
    <cellStyle name="SAPBEXfilterItem 2 7 2 3" xfId="21929"/>
    <cellStyle name="SAPBEXfilterItem 2 7 2 3 2" xfId="21930"/>
    <cellStyle name="SAPBEXfilterItem 2 7 2 3 2 2" xfId="21931"/>
    <cellStyle name="SAPBEXfilterItem 2 7 2 4" xfId="21932"/>
    <cellStyle name="SAPBEXfilterItem 2 7 2 4 2" xfId="21933"/>
    <cellStyle name="SAPBEXfilterItem 2 7 3" xfId="21934"/>
    <cellStyle name="SAPBEXfilterItem 2 7 3 2" xfId="21935"/>
    <cellStyle name="SAPBEXfilterItem 2 7 3 2 2" xfId="21936"/>
    <cellStyle name="SAPBEXfilterItem 2 7 3 3" xfId="21937"/>
    <cellStyle name="SAPBEXfilterItem 2 7 4" xfId="21938"/>
    <cellStyle name="SAPBEXfilterItem 2 7 4 2" xfId="21939"/>
    <cellStyle name="SAPBEXfilterItem 2 7 4 2 2" xfId="21940"/>
    <cellStyle name="SAPBEXfilterItem 2 7 5" xfId="21941"/>
    <cellStyle name="SAPBEXfilterItem 2 7 5 2" xfId="21942"/>
    <cellStyle name="SAPBEXfilterItem 2 8" xfId="21943"/>
    <cellStyle name="SAPBEXfilterItem 2 9" xfId="21944"/>
    <cellStyle name="SAPBEXfilterItem 20" xfId="21945"/>
    <cellStyle name="SAPBEXfilterItem 21" xfId="21946"/>
    <cellStyle name="SAPBEXfilterItem 22" xfId="21947"/>
    <cellStyle name="SAPBEXfilterItem 23" xfId="21948"/>
    <cellStyle name="SAPBEXfilterItem 24" xfId="21949"/>
    <cellStyle name="SAPBEXfilterItem 25" xfId="21950"/>
    <cellStyle name="SAPBEXfilterItem 26" xfId="21951"/>
    <cellStyle name="SAPBEXfilterItem 27" xfId="21952"/>
    <cellStyle name="SAPBEXfilterItem 28" xfId="21953"/>
    <cellStyle name="SAPBEXfilterItem 29" xfId="21954"/>
    <cellStyle name="SAPBEXfilterItem 3" xfId="905"/>
    <cellStyle name="SAPBEXfilterItem 3 10" xfId="21955"/>
    <cellStyle name="SAPBEXfilterItem 3 11" xfId="21956"/>
    <cellStyle name="SAPBEXfilterItem 3 12" xfId="21957"/>
    <cellStyle name="SAPBEXfilterItem 3 13" xfId="21958"/>
    <cellStyle name="SAPBEXfilterItem 3 14" xfId="21959"/>
    <cellStyle name="SAPBEXfilterItem 3 15" xfId="21960"/>
    <cellStyle name="SAPBEXfilterItem 3 16" xfId="21961"/>
    <cellStyle name="SAPBEXfilterItem 3 17" xfId="21962"/>
    <cellStyle name="SAPBEXfilterItem 3 18" xfId="21963"/>
    <cellStyle name="SAPBEXfilterItem 3 19" xfId="21964"/>
    <cellStyle name="SAPBEXfilterItem 3 2" xfId="21965"/>
    <cellStyle name="SAPBEXfilterItem 3 2 2" xfId="21966"/>
    <cellStyle name="SAPBEXfilterItem 3 2 2 2" xfId="21967"/>
    <cellStyle name="SAPBEXfilterItem 3 2 2 2 2" xfId="21968"/>
    <cellStyle name="SAPBEXfilterItem 3 2 2 2 2 2" xfId="21969"/>
    <cellStyle name="SAPBEXfilterItem 3 2 2 2 3" xfId="21970"/>
    <cellStyle name="SAPBEXfilterItem 3 2 2 3" xfId="21971"/>
    <cellStyle name="SAPBEXfilterItem 3 2 2 3 2" xfId="21972"/>
    <cellStyle name="SAPBEXfilterItem 3 2 2 3 2 2" xfId="21973"/>
    <cellStyle name="SAPBEXfilterItem 3 2 2 4" xfId="21974"/>
    <cellStyle name="SAPBEXfilterItem 3 2 2 4 2" xfId="21975"/>
    <cellStyle name="SAPBEXfilterItem 3 2 3" xfId="21976"/>
    <cellStyle name="SAPBEXfilterItem 3 2 3 2" xfId="21977"/>
    <cellStyle name="SAPBEXfilterItem 3 2 3 2 2" xfId="21978"/>
    <cellStyle name="SAPBEXfilterItem 3 2 3 3" xfId="21979"/>
    <cellStyle name="SAPBEXfilterItem 3 2 4" xfId="21980"/>
    <cellStyle name="SAPBEXfilterItem 3 2 4 2" xfId="21981"/>
    <cellStyle name="SAPBEXfilterItem 3 2 4 2 2" xfId="21982"/>
    <cellStyle name="SAPBEXfilterItem 3 2 5" xfId="21983"/>
    <cellStyle name="SAPBEXfilterItem 3 2 5 2" xfId="21984"/>
    <cellStyle name="SAPBEXfilterItem 3 20" xfId="21985"/>
    <cellStyle name="SAPBEXfilterItem 3 21" xfId="21986"/>
    <cellStyle name="SAPBEXfilterItem 3 22" xfId="21987"/>
    <cellStyle name="SAPBEXfilterItem 3 23" xfId="21988"/>
    <cellStyle name="SAPBEXfilterItem 3 24" xfId="21989"/>
    <cellStyle name="SAPBEXfilterItem 3 25" xfId="21990"/>
    <cellStyle name="SAPBEXfilterItem 3 26" xfId="21991"/>
    <cellStyle name="SAPBEXfilterItem 3 27" xfId="21992"/>
    <cellStyle name="SAPBEXfilterItem 3 3" xfId="21993"/>
    <cellStyle name="SAPBEXfilterItem 3 4" xfId="21994"/>
    <cellStyle name="SAPBEXfilterItem 3 5" xfId="21995"/>
    <cellStyle name="SAPBEXfilterItem 3 6" xfId="21996"/>
    <cellStyle name="SAPBEXfilterItem 3 7" xfId="21997"/>
    <cellStyle name="SAPBEXfilterItem 3 8" xfId="21998"/>
    <cellStyle name="SAPBEXfilterItem 3 9" xfId="21999"/>
    <cellStyle name="SAPBEXfilterItem 30" xfId="22000"/>
    <cellStyle name="SAPBEXfilterItem 31" xfId="22001"/>
    <cellStyle name="SAPBEXfilterItem 32" xfId="22002"/>
    <cellStyle name="SAPBEXfilterItem 33" xfId="22003"/>
    <cellStyle name="SAPBEXfilterItem 34" xfId="22004"/>
    <cellStyle name="SAPBEXfilterItem 35" xfId="22005"/>
    <cellStyle name="SAPBEXfilterItem 36" xfId="22006"/>
    <cellStyle name="SAPBEXfilterItem 4" xfId="906"/>
    <cellStyle name="SAPBEXfilterItem 4 10" xfId="22007"/>
    <cellStyle name="SAPBEXfilterItem 4 11" xfId="22008"/>
    <cellStyle name="SAPBEXfilterItem 4 12" xfId="22009"/>
    <cellStyle name="SAPBEXfilterItem 4 13" xfId="22010"/>
    <cellStyle name="SAPBEXfilterItem 4 14" xfId="22011"/>
    <cellStyle name="SAPBEXfilterItem 4 15" xfId="22012"/>
    <cellStyle name="SAPBEXfilterItem 4 16" xfId="22013"/>
    <cellStyle name="SAPBEXfilterItem 4 17" xfId="22014"/>
    <cellStyle name="SAPBEXfilterItem 4 18" xfId="22015"/>
    <cellStyle name="SAPBEXfilterItem 4 19" xfId="22016"/>
    <cellStyle name="SAPBEXfilterItem 4 2" xfId="22017"/>
    <cellStyle name="SAPBEXfilterItem 4 2 2" xfId="22018"/>
    <cellStyle name="SAPBEXfilterItem 4 2 2 2" xfId="22019"/>
    <cellStyle name="SAPBEXfilterItem 4 2 2 2 2" xfId="22020"/>
    <cellStyle name="SAPBEXfilterItem 4 2 2 2 2 2" xfId="22021"/>
    <cellStyle name="SAPBEXfilterItem 4 2 2 2 3" xfId="22022"/>
    <cellStyle name="SAPBEXfilterItem 4 2 2 3" xfId="22023"/>
    <cellStyle name="SAPBEXfilterItem 4 2 2 3 2" xfId="22024"/>
    <cellStyle name="SAPBEXfilterItem 4 2 2 3 2 2" xfId="22025"/>
    <cellStyle name="SAPBEXfilterItem 4 2 2 4" xfId="22026"/>
    <cellStyle name="SAPBEXfilterItem 4 2 2 4 2" xfId="22027"/>
    <cellStyle name="SAPBEXfilterItem 4 2 3" xfId="22028"/>
    <cellStyle name="SAPBEXfilterItem 4 2 3 2" xfId="22029"/>
    <cellStyle name="SAPBEXfilterItem 4 2 3 2 2" xfId="22030"/>
    <cellStyle name="SAPBEXfilterItem 4 2 3 3" xfId="22031"/>
    <cellStyle name="SAPBEXfilterItem 4 2 4" xfId="22032"/>
    <cellStyle name="SAPBEXfilterItem 4 2 4 2" xfId="22033"/>
    <cellStyle name="SAPBEXfilterItem 4 2 4 2 2" xfId="22034"/>
    <cellStyle name="SAPBEXfilterItem 4 2 5" xfId="22035"/>
    <cellStyle name="SAPBEXfilterItem 4 2 5 2" xfId="22036"/>
    <cellStyle name="SAPBEXfilterItem 4 20" xfId="22037"/>
    <cellStyle name="SAPBEXfilterItem 4 21" xfId="22038"/>
    <cellStyle name="SAPBEXfilterItem 4 22" xfId="22039"/>
    <cellStyle name="SAPBEXfilterItem 4 23" xfId="22040"/>
    <cellStyle name="SAPBEXfilterItem 4 24" xfId="22041"/>
    <cellStyle name="SAPBEXfilterItem 4 25" xfId="22042"/>
    <cellStyle name="SAPBEXfilterItem 4 26" xfId="22043"/>
    <cellStyle name="SAPBEXfilterItem 4 27" xfId="22044"/>
    <cellStyle name="SAPBEXfilterItem 4 3" xfId="22045"/>
    <cellStyle name="SAPBEXfilterItem 4 4" xfId="22046"/>
    <cellStyle name="SAPBEXfilterItem 4 5" xfId="22047"/>
    <cellStyle name="SAPBEXfilterItem 4 6" xfId="22048"/>
    <cellStyle name="SAPBEXfilterItem 4 7" xfId="22049"/>
    <cellStyle name="SAPBEXfilterItem 4 8" xfId="22050"/>
    <cellStyle name="SAPBEXfilterItem 4 9" xfId="22051"/>
    <cellStyle name="SAPBEXfilterItem 5" xfId="907"/>
    <cellStyle name="SAPBEXfilterItem 5 10" xfId="22052"/>
    <cellStyle name="SAPBEXfilterItem 5 11" xfId="22053"/>
    <cellStyle name="SAPBEXfilterItem 5 12" xfId="22054"/>
    <cellStyle name="SAPBEXfilterItem 5 13" xfId="22055"/>
    <cellStyle name="SAPBEXfilterItem 5 14" xfId="22056"/>
    <cellStyle name="SAPBEXfilterItem 5 15" xfId="22057"/>
    <cellStyle name="SAPBEXfilterItem 5 16" xfId="22058"/>
    <cellStyle name="SAPBEXfilterItem 5 17" xfId="22059"/>
    <cellStyle name="SAPBEXfilterItem 5 18" xfId="22060"/>
    <cellStyle name="SAPBEXfilterItem 5 19" xfId="22061"/>
    <cellStyle name="SAPBEXfilterItem 5 2" xfId="22062"/>
    <cellStyle name="SAPBEXfilterItem 5 2 2" xfId="22063"/>
    <cellStyle name="SAPBEXfilterItem 5 2 2 2" xfId="22064"/>
    <cellStyle name="SAPBEXfilterItem 5 2 2 2 2" xfId="22065"/>
    <cellStyle name="SAPBEXfilterItem 5 2 2 2 2 2" xfId="22066"/>
    <cellStyle name="SAPBEXfilterItem 5 2 2 2 3" xfId="22067"/>
    <cellStyle name="SAPBEXfilterItem 5 2 2 3" xfId="22068"/>
    <cellStyle name="SAPBEXfilterItem 5 2 2 3 2" xfId="22069"/>
    <cellStyle name="SAPBEXfilterItem 5 2 2 3 2 2" xfId="22070"/>
    <cellStyle name="SAPBEXfilterItem 5 2 2 4" xfId="22071"/>
    <cellStyle name="SAPBEXfilterItem 5 2 2 4 2" xfId="22072"/>
    <cellStyle name="SAPBEXfilterItem 5 2 3" xfId="22073"/>
    <cellStyle name="SAPBEXfilterItem 5 2 3 2" xfId="22074"/>
    <cellStyle name="SAPBEXfilterItem 5 2 3 2 2" xfId="22075"/>
    <cellStyle name="SAPBEXfilterItem 5 2 3 3" xfId="22076"/>
    <cellStyle name="SAPBEXfilterItem 5 2 4" xfId="22077"/>
    <cellStyle name="SAPBEXfilterItem 5 2 4 2" xfId="22078"/>
    <cellStyle name="SAPBEXfilterItem 5 2 4 2 2" xfId="22079"/>
    <cellStyle name="SAPBEXfilterItem 5 2 5" xfId="22080"/>
    <cellStyle name="SAPBEXfilterItem 5 2 5 2" xfId="22081"/>
    <cellStyle name="SAPBEXfilterItem 5 20" xfId="22082"/>
    <cellStyle name="SAPBEXfilterItem 5 21" xfId="22083"/>
    <cellStyle name="SAPBEXfilterItem 5 22" xfId="22084"/>
    <cellStyle name="SAPBEXfilterItem 5 23" xfId="22085"/>
    <cellStyle name="SAPBEXfilterItem 5 24" xfId="22086"/>
    <cellStyle name="SAPBEXfilterItem 5 25" xfId="22087"/>
    <cellStyle name="SAPBEXfilterItem 5 26" xfId="22088"/>
    <cellStyle name="SAPBEXfilterItem 5 27" xfId="22089"/>
    <cellStyle name="SAPBEXfilterItem 5 3" xfId="22090"/>
    <cellStyle name="SAPBEXfilterItem 5 4" xfId="22091"/>
    <cellStyle name="SAPBEXfilterItem 5 5" xfId="22092"/>
    <cellStyle name="SAPBEXfilterItem 5 6" xfId="22093"/>
    <cellStyle name="SAPBEXfilterItem 5 7" xfId="22094"/>
    <cellStyle name="SAPBEXfilterItem 5 8" xfId="22095"/>
    <cellStyle name="SAPBEXfilterItem 5 9" xfId="22096"/>
    <cellStyle name="SAPBEXfilterItem 6" xfId="908"/>
    <cellStyle name="SAPBEXfilterItem 6 10" xfId="22097"/>
    <cellStyle name="SAPBEXfilterItem 6 11" xfId="22098"/>
    <cellStyle name="SAPBEXfilterItem 6 12" xfId="22099"/>
    <cellStyle name="SAPBEXfilterItem 6 13" xfId="22100"/>
    <cellStyle name="SAPBEXfilterItem 6 14" xfId="22101"/>
    <cellStyle name="SAPBEXfilterItem 6 15" xfId="22102"/>
    <cellStyle name="SAPBEXfilterItem 6 16" xfId="22103"/>
    <cellStyle name="SAPBEXfilterItem 6 17" xfId="22104"/>
    <cellStyle name="SAPBEXfilterItem 6 18" xfId="22105"/>
    <cellStyle name="SAPBEXfilterItem 6 19" xfId="22106"/>
    <cellStyle name="SAPBEXfilterItem 6 2" xfId="22107"/>
    <cellStyle name="SAPBEXfilterItem 6 2 2" xfId="22108"/>
    <cellStyle name="SAPBEXfilterItem 6 2 2 2" xfId="22109"/>
    <cellStyle name="SAPBEXfilterItem 6 2 2 2 2" xfId="22110"/>
    <cellStyle name="SAPBEXfilterItem 6 2 2 2 2 2" xfId="22111"/>
    <cellStyle name="SAPBEXfilterItem 6 2 2 2 3" xfId="22112"/>
    <cellStyle name="SAPBEXfilterItem 6 2 2 3" xfId="22113"/>
    <cellStyle name="SAPBEXfilterItem 6 2 2 3 2" xfId="22114"/>
    <cellStyle name="SAPBEXfilterItem 6 2 2 3 2 2" xfId="22115"/>
    <cellStyle name="SAPBEXfilterItem 6 2 2 4" xfId="22116"/>
    <cellStyle name="SAPBEXfilterItem 6 2 2 4 2" xfId="22117"/>
    <cellStyle name="SAPBEXfilterItem 6 2 3" xfId="22118"/>
    <cellStyle name="SAPBEXfilterItem 6 2 3 2" xfId="22119"/>
    <cellStyle name="SAPBEXfilterItem 6 2 3 2 2" xfId="22120"/>
    <cellStyle name="SAPBEXfilterItem 6 2 3 3" xfId="22121"/>
    <cellStyle name="SAPBEXfilterItem 6 2 4" xfId="22122"/>
    <cellStyle name="SAPBEXfilterItem 6 2 4 2" xfId="22123"/>
    <cellStyle name="SAPBEXfilterItem 6 2 4 2 2" xfId="22124"/>
    <cellStyle name="SAPBEXfilterItem 6 2 5" xfId="22125"/>
    <cellStyle name="SAPBEXfilterItem 6 2 5 2" xfId="22126"/>
    <cellStyle name="SAPBEXfilterItem 6 20" xfId="22127"/>
    <cellStyle name="SAPBEXfilterItem 6 21" xfId="22128"/>
    <cellStyle name="SAPBEXfilterItem 6 22" xfId="22129"/>
    <cellStyle name="SAPBEXfilterItem 6 23" xfId="22130"/>
    <cellStyle name="SAPBEXfilterItem 6 24" xfId="22131"/>
    <cellStyle name="SAPBEXfilterItem 6 25" xfId="22132"/>
    <cellStyle name="SAPBEXfilterItem 6 26" xfId="22133"/>
    <cellStyle name="SAPBEXfilterItem 6 27" xfId="22134"/>
    <cellStyle name="SAPBEXfilterItem 6 3" xfId="22135"/>
    <cellStyle name="SAPBEXfilterItem 6 4" xfId="22136"/>
    <cellStyle name="SAPBEXfilterItem 6 5" xfId="22137"/>
    <cellStyle name="SAPBEXfilterItem 6 6" xfId="22138"/>
    <cellStyle name="SAPBEXfilterItem 6 7" xfId="22139"/>
    <cellStyle name="SAPBEXfilterItem 6 8" xfId="22140"/>
    <cellStyle name="SAPBEXfilterItem 6 9" xfId="22141"/>
    <cellStyle name="SAPBEXfilterItem 7" xfId="909"/>
    <cellStyle name="SAPBEXfilterItem 7 10" xfId="22142"/>
    <cellStyle name="SAPBEXfilterItem 7 11" xfId="22143"/>
    <cellStyle name="SAPBEXfilterItem 7 12" xfId="22144"/>
    <cellStyle name="SAPBEXfilterItem 7 13" xfId="22145"/>
    <cellStyle name="SAPBEXfilterItem 7 14" xfId="22146"/>
    <cellStyle name="SAPBEXfilterItem 7 15" xfId="22147"/>
    <cellStyle name="SAPBEXfilterItem 7 16" xfId="22148"/>
    <cellStyle name="SAPBEXfilterItem 7 17" xfId="22149"/>
    <cellStyle name="SAPBEXfilterItem 7 18" xfId="22150"/>
    <cellStyle name="SAPBEXfilterItem 7 19" xfId="22151"/>
    <cellStyle name="SAPBEXfilterItem 7 2" xfId="22152"/>
    <cellStyle name="SAPBEXfilterItem 7 2 2" xfId="22153"/>
    <cellStyle name="SAPBEXfilterItem 7 2 2 2" xfId="22154"/>
    <cellStyle name="SAPBEXfilterItem 7 2 2 2 2" xfId="22155"/>
    <cellStyle name="SAPBEXfilterItem 7 2 2 2 2 2" xfId="22156"/>
    <cellStyle name="SAPBEXfilterItem 7 2 2 2 3" xfId="22157"/>
    <cellStyle name="SAPBEXfilterItem 7 2 2 3" xfId="22158"/>
    <cellStyle name="SAPBEXfilterItem 7 2 2 3 2" xfId="22159"/>
    <cellStyle name="SAPBEXfilterItem 7 2 2 3 2 2" xfId="22160"/>
    <cellStyle name="SAPBEXfilterItem 7 2 2 4" xfId="22161"/>
    <cellStyle name="SAPBEXfilterItem 7 2 2 4 2" xfId="22162"/>
    <cellStyle name="SAPBEXfilterItem 7 2 3" xfId="22163"/>
    <cellStyle name="SAPBEXfilterItem 7 2 3 2" xfId="22164"/>
    <cellStyle name="SAPBEXfilterItem 7 2 3 2 2" xfId="22165"/>
    <cellStyle name="SAPBEXfilterItem 7 2 3 3" xfId="22166"/>
    <cellStyle name="SAPBEXfilterItem 7 2 4" xfId="22167"/>
    <cellStyle name="SAPBEXfilterItem 7 2 4 2" xfId="22168"/>
    <cellStyle name="SAPBEXfilterItem 7 2 4 2 2" xfId="22169"/>
    <cellStyle name="SAPBEXfilterItem 7 2 5" xfId="22170"/>
    <cellStyle name="SAPBEXfilterItem 7 2 5 2" xfId="22171"/>
    <cellStyle name="SAPBEXfilterItem 7 20" xfId="22172"/>
    <cellStyle name="SAPBEXfilterItem 7 21" xfId="22173"/>
    <cellStyle name="SAPBEXfilterItem 7 22" xfId="22174"/>
    <cellStyle name="SAPBEXfilterItem 7 23" xfId="22175"/>
    <cellStyle name="SAPBEXfilterItem 7 24" xfId="22176"/>
    <cellStyle name="SAPBEXfilterItem 7 25" xfId="22177"/>
    <cellStyle name="SAPBEXfilterItem 7 26" xfId="22178"/>
    <cellStyle name="SAPBEXfilterItem 7 27" xfId="22179"/>
    <cellStyle name="SAPBEXfilterItem 7 3" xfId="22180"/>
    <cellStyle name="SAPBEXfilterItem 7 4" xfId="22181"/>
    <cellStyle name="SAPBEXfilterItem 7 5" xfId="22182"/>
    <cellStyle name="SAPBEXfilterItem 7 6" xfId="22183"/>
    <cellStyle name="SAPBEXfilterItem 7 7" xfId="22184"/>
    <cellStyle name="SAPBEXfilterItem 7 8" xfId="22185"/>
    <cellStyle name="SAPBEXfilterItem 7 9" xfId="22186"/>
    <cellStyle name="SAPBEXfilterItem 8" xfId="900"/>
    <cellStyle name="SAPBEXfilterItem 8 2" xfId="22187"/>
    <cellStyle name="SAPBEXfilterItem 9" xfId="1326"/>
    <cellStyle name="SAPBEXfilterItem 9 10" xfId="22188"/>
    <cellStyle name="SAPBEXfilterItem 9 11" xfId="22189"/>
    <cellStyle name="SAPBEXfilterItem 9 12" xfId="22190"/>
    <cellStyle name="SAPBEXfilterItem 9 13" xfId="22191"/>
    <cellStyle name="SAPBEXfilterItem 9 14" xfId="22192"/>
    <cellStyle name="SAPBEXfilterItem 9 15" xfId="22193"/>
    <cellStyle name="SAPBEXfilterItem 9 16" xfId="22194"/>
    <cellStyle name="SAPBEXfilterItem 9 17" xfId="22195"/>
    <cellStyle name="SAPBEXfilterItem 9 18" xfId="22196"/>
    <cellStyle name="SAPBEXfilterItem 9 19" xfId="22197"/>
    <cellStyle name="SAPBEXfilterItem 9 2" xfId="22198"/>
    <cellStyle name="SAPBEXfilterItem 9 2 2" xfId="22199"/>
    <cellStyle name="SAPBEXfilterItem 9 2 2 2" xfId="22200"/>
    <cellStyle name="SAPBEXfilterItem 9 2 2 2 2" xfId="22201"/>
    <cellStyle name="SAPBEXfilterItem 9 2 2 3" xfId="22202"/>
    <cellStyle name="SAPBEXfilterItem 9 2 3" xfId="22203"/>
    <cellStyle name="SAPBEXfilterItem 9 2 3 2" xfId="22204"/>
    <cellStyle name="SAPBEXfilterItem 9 2 3 2 2" xfId="22205"/>
    <cellStyle name="SAPBEXfilterItem 9 2 4" xfId="22206"/>
    <cellStyle name="SAPBEXfilterItem 9 2 4 2" xfId="22207"/>
    <cellStyle name="SAPBEXfilterItem 9 20" xfId="22208"/>
    <cellStyle name="SAPBEXfilterItem 9 21" xfId="22209"/>
    <cellStyle name="SAPBEXfilterItem 9 22" xfId="22210"/>
    <cellStyle name="SAPBEXfilterItem 9 23" xfId="22211"/>
    <cellStyle name="SAPBEXfilterItem 9 24" xfId="22212"/>
    <cellStyle name="SAPBEXfilterItem 9 25" xfId="22213"/>
    <cellStyle name="SAPBEXfilterItem 9 26" xfId="22214"/>
    <cellStyle name="SAPBEXfilterItem 9 27" xfId="22215"/>
    <cellStyle name="SAPBEXfilterItem 9 3" xfId="22216"/>
    <cellStyle name="SAPBEXfilterItem 9 4" xfId="22217"/>
    <cellStyle name="SAPBEXfilterItem 9 5" xfId="22218"/>
    <cellStyle name="SAPBEXfilterItem 9 6" xfId="22219"/>
    <cellStyle name="SAPBEXfilterItem 9 7" xfId="22220"/>
    <cellStyle name="SAPBEXfilterItem 9 8" xfId="22221"/>
    <cellStyle name="SAPBEXfilterItem 9 9" xfId="22222"/>
    <cellStyle name="SAPBEXfilterText" xfId="80"/>
    <cellStyle name="SAPBEXfilterText 10" xfId="1306"/>
    <cellStyle name="SAPBEXfilterText 10 10" xfId="22223"/>
    <cellStyle name="SAPBEXfilterText 10 11" xfId="22224"/>
    <cellStyle name="SAPBEXfilterText 10 12" xfId="22225"/>
    <cellStyle name="SAPBEXfilterText 10 13" xfId="22226"/>
    <cellStyle name="SAPBEXfilterText 10 14" xfId="22227"/>
    <cellStyle name="SAPBEXfilterText 10 15" xfId="22228"/>
    <cellStyle name="SAPBEXfilterText 10 16" xfId="22229"/>
    <cellStyle name="SAPBEXfilterText 10 17" xfId="22230"/>
    <cellStyle name="SAPBEXfilterText 10 18" xfId="22231"/>
    <cellStyle name="SAPBEXfilterText 10 19" xfId="22232"/>
    <cellStyle name="SAPBEXfilterText 10 2" xfId="22233"/>
    <cellStyle name="SAPBEXfilterText 10 2 2" xfId="22234"/>
    <cellStyle name="SAPBEXfilterText 10 2 2 2" xfId="22235"/>
    <cellStyle name="SAPBEXfilterText 10 2 3" xfId="22236"/>
    <cellStyle name="SAPBEXfilterText 10 20" xfId="22237"/>
    <cellStyle name="SAPBEXfilterText 10 21" xfId="22238"/>
    <cellStyle name="SAPBEXfilterText 10 22" xfId="22239"/>
    <cellStyle name="SAPBEXfilterText 10 23" xfId="22240"/>
    <cellStyle name="SAPBEXfilterText 10 24" xfId="22241"/>
    <cellStyle name="SAPBEXfilterText 10 25" xfId="22242"/>
    <cellStyle name="SAPBEXfilterText 10 26" xfId="22243"/>
    <cellStyle name="SAPBEXfilterText 10 27" xfId="22244"/>
    <cellStyle name="SAPBEXfilterText 10 3" xfId="22245"/>
    <cellStyle name="SAPBEXfilterText 10 3 2" xfId="22246"/>
    <cellStyle name="SAPBEXfilterText 10 3 2 2" xfId="22247"/>
    <cellStyle name="SAPBEXfilterText 10 4" xfId="22248"/>
    <cellStyle name="SAPBEXfilterText 10 4 2" xfId="22249"/>
    <cellStyle name="SAPBEXfilterText 10 5" xfId="22250"/>
    <cellStyle name="SAPBEXfilterText 10 6" xfId="22251"/>
    <cellStyle name="SAPBEXfilterText 10 7" xfId="22252"/>
    <cellStyle name="SAPBEXfilterText 10 8" xfId="22253"/>
    <cellStyle name="SAPBEXfilterText 10 9" xfId="22254"/>
    <cellStyle name="SAPBEXfilterText 11" xfId="22255"/>
    <cellStyle name="SAPBEXfilterText 12" xfId="22256"/>
    <cellStyle name="SAPBEXfilterText 13" xfId="22257"/>
    <cellStyle name="SAPBEXfilterText 14" xfId="22258"/>
    <cellStyle name="SAPBEXfilterText 15" xfId="22259"/>
    <cellStyle name="SAPBEXfilterText 16" xfId="22260"/>
    <cellStyle name="SAPBEXfilterText 17" xfId="22261"/>
    <cellStyle name="SAPBEXfilterText 18" xfId="22262"/>
    <cellStyle name="SAPBEXfilterText 19" xfId="22263"/>
    <cellStyle name="SAPBEXfilterText 2" xfId="412"/>
    <cellStyle name="SAPBEXfilterText 2 10" xfId="22264"/>
    <cellStyle name="SAPBEXfilterText 2 11" xfId="22265"/>
    <cellStyle name="SAPBEXfilterText 2 12" xfId="22266"/>
    <cellStyle name="SAPBEXfilterText 2 13" xfId="22267"/>
    <cellStyle name="SAPBEXfilterText 2 14" xfId="22268"/>
    <cellStyle name="SAPBEXfilterText 2 15" xfId="22269"/>
    <cellStyle name="SAPBEXfilterText 2 16" xfId="22270"/>
    <cellStyle name="SAPBEXfilterText 2 17" xfId="22271"/>
    <cellStyle name="SAPBEXfilterText 2 18" xfId="22272"/>
    <cellStyle name="SAPBEXfilterText 2 19" xfId="22273"/>
    <cellStyle name="SAPBEXfilterText 2 2" xfId="483"/>
    <cellStyle name="SAPBEXfilterText 2 2 10" xfId="22274"/>
    <cellStyle name="SAPBEXfilterText 2 2 11" xfId="22275"/>
    <cellStyle name="SAPBEXfilterText 2 2 12" xfId="22276"/>
    <cellStyle name="SAPBEXfilterText 2 2 13" xfId="22277"/>
    <cellStyle name="SAPBEXfilterText 2 2 14" xfId="22278"/>
    <cellStyle name="SAPBEXfilterText 2 2 15" xfId="22279"/>
    <cellStyle name="SAPBEXfilterText 2 2 16" xfId="22280"/>
    <cellStyle name="SAPBEXfilterText 2 2 17" xfId="22281"/>
    <cellStyle name="SAPBEXfilterText 2 2 18" xfId="22282"/>
    <cellStyle name="SAPBEXfilterText 2 2 19" xfId="22283"/>
    <cellStyle name="SAPBEXfilterText 2 2 2" xfId="22284"/>
    <cellStyle name="SAPBEXfilterText 2 2 2 2" xfId="22285"/>
    <cellStyle name="SAPBEXfilterText 2 2 2 2 2" xfId="22286"/>
    <cellStyle name="SAPBEXfilterText 2 2 2 2 2 2" xfId="22287"/>
    <cellStyle name="SAPBEXfilterText 2 2 2 2 2 2 2" xfId="22288"/>
    <cellStyle name="SAPBEXfilterText 2 2 2 2 2 3" xfId="22289"/>
    <cellStyle name="SAPBEXfilterText 2 2 2 2 3" xfId="22290"/>
    <cellStyle name="SAPBEXfilterText 2 2 2 2 3 2" xfId="22291"/>
    <cellStyle name="SAPBEXfilterText 2 2 2 2 3 2 2" xfId="22292"/>
    <cellStyle name="SAPBEXfilterText 2 2 2 2 4" xfId="22293"/>
    <cellStyle name="SAPBEXfilterText 2 2 2 2 4 2" xfId="22294"/>
    <cellStyle name="SAPBEXfilterText 2 2 2 3" xfId="22295"/>
    <cellStyle name="SAPBEXfilterText 2 2 2 3 2" xfId="22296"/>
    <cellStyle name="SAPBEXfilterText 2 2 2 3 2 2" xfId="22297"/>
    <cellStyle name="SAPBEXfilterText 2 2 2 3 3" xfId="22298"/>
    <cellStyle name="SAPBEXfilterText 2 2 2 4" xfId="22299"/>
    <cellStyle name="SAPBEXfilterText 2 2 2 4 2" xfId="22300"/>
    <cellStyle name="SAPBEXfilterText 2 2 2 4 2 2" xfId="22301"/>
    <cellStyle name="SAPBEXfilterText 2 2 2 5" xfId="22302"/>
    <cellStyle name="SAPBEXfilterText 2 2 2 5 2" xfId="22303"/>
    <cellStyle name="SAPBEXfilterText 2 2 20" xfId="22304"/>
    <cellStyle name="SAPBEXfilterText 2 2 21" xfId="22305"/>
    <cellStyle name="SAPBEXfilterText 2 2 22" xfId="22306"/>
    <cellStyle name="SAPBEXfilterText 2 2 23" xfId="22307"/>
    <cellStyle name="SAPBEXfilterText 2 2 24" xfId="22308"/>
    <cellStyle name="SAPBEXfilterText 2 2 25" xfId="22309"/>
    <cellStyle name="SAPBEXfilterText 2 2 26" xfId="22310"/>
    <cellStyle name="SAPBEXfilterText 2 2 27" xfId="22311"/>
    <cellStyle name="SAPBEXfilterText 2 2 3" xfId="22312"/>
    <cellStyle name="SAPBEXfilterText 2 2 4" xfId="22313"/>
    <cellStyle name="SAPBEXfilterText 2 2 5" xfId="22314"/>
    <cellStyle name="SAPBEXfilterText 2 2 6" xfId="22315"/>
    <cellStyle name="SAPBEXfilterText 2 2 7" xfId="22316"/>
    <cellStyle name="SAPBEXfilterText 2 2 8" xfId="22317"/>
    <cellStyle name="SAPBEXfilterText 2 2 9" xfId="22318"/>
    <cellStyle name="SAPBEXfilterText 2 20" xfId="22319"/>
    <cellStyle name="SAPBEXfilterText 2 21" xfId="22320"/>
    <cellStyle name="SAPBEXfilterText 2 22" xfId="22321"/>
    <cellStyle name="SAPBEXfilterText 2 23" xfId="22322"/>
    <cellStyle name="SAPBEXfilterText 2 24" xfId="22323"/>
    <cellStyle name="SAPBEXfilterText 2 25" xfId="22324"/>
    <cellStyle name="SAPBEXfilterText 2 26" xfId="22325"/>
    <cellStyle name="SAPBEXfilterText 2 27" xfId="22326"/>
    <cellStyle name="SAPBEXfilterText 2 28" xfId="22327"/>
    <cellStyle name="SAPBEXfilterText 2 29" xfId="22328"/>
    <cellStyle name="SAPBEXfilterText 2 3" xfId="911"/>
    <cellStyle name="SAPBEXfilterText 2 3 10" xfId="22329"/>
    <cellStyle name="SAPBEXfilterText 2 3 11" xfId="22330"/>
    <cellStyle name="SAPBEXfilterText 2 3 12" xfId="22331"/>
    <cellStyle name="SAPBEXfilterText 2 3 13" xfId="22332"/>
    <cellStyle name="SAPBEXfilterText 2 3 14" xfId="22333"/>
    <cellStyle name="SAPBEXfilterText 2 3 15" xfId="22334"/>
    <cellStyle name="SAPBEXfilterText 2 3 16" xfId="22335"/>
    <cellStyle name="SAPBEXfilterText 2 3 17" xfId="22336"/>
    <cellStyle name="SAPBEXfilterText 2 3 18" xfId="22337"/>
    <cellStyle name="SAPBEXfilterText 2 3 19" xfId="22338"/>
    <cellStyle name="SAPBEXfilterText 2 3 2" xfId="22339"/>
    <cellStyle name="SAPBEXfilterText 2 3 2 2" xfId="22340"/>
    <cellStyle name="SAPBEXfilterText 2 3 2 2 2" xfId="22341"/>
    <cellStyle name="SAPBEXfilterText 2 3 2 2 2 2" xfId="22342"/>
    <cellStyle name="SAPBEXfilterText 2 3 2 2 2 2 2" xfId="22343"/>
    <cellStyle name="SAPBEXfilterText 2 3 2 2 2 3" xfId="22344"/>
    <cellStyle name="SAPBEXfilterText 2 3 2 2 3" xfId="22345"/>
    <cellStyle name="SAPBEXfilterText 2 3 2 2 3 2" xfId="22346"/>
    <cellStyle name="SAPBEXfilterText 2 3 2 2 3 2 2" xfId="22347"/>
    <cellStyle name="SAPBEXfilterText 2 3 2 2 4" xfId="22348"/>
    <cellStyle name="SAPBEXfilterText 2 3 2 2 4 2" xfId="22349"/>
    <cellStyle name="SAPBEXfilterText 2 3 2 3" xfId="22350"/>
    <cellStyle name="SAPBEXfilterText 2 3 2 3 2" xfId="22351"/>
    <cellStyle name="SAPBEXfilterText 2 3 2 3 2 2" xfId="22352"/>
    <cellStyle name="SAPBEXfilterText 2 3 2 3 3" xfId="22353"/>
    <cellStyle name="SAPBEXfilterText 2 3 2 4" xfId="22354"/>
    <cellStyle name="SAPBEXfilterText 2 3 2 4 2" xfId="22355"/>
    <cellStyle name="SAPBEXfilterText 2 3 2 4 2 2" xfId="22356"/>
    <cellStyle name="SAPBEXfilterText 2 3 2 5" xfId="22357"/>
    <cellStyle name="SAPBEXfilterText 2 3 2 5 2" xfId="22358"/>
    <cellStyle name="SAPBEXfilterText 2 3 20" xfId="22359"/>
    <cellStyle name="SAPBEXfilterText 2 3 21" xfId="22360"/>
    <cellStyle name="SAPBEXfilterText 2 3 22" xfId="22361"/>
    <cellStyle name="SAPBEXfilterText 2 3 23" xfId="22362"/>
    <cellStyle name="SAPBEXfilterText 2 3 24" xfId="22363"/>
    <cellStyle name="SAPBEXfilterText 2 3 25" xfId="22364"/>
    <cellStyle name="SAPBEXfilterText 2 3 26" xfId="22365"/>
    <cellStyle name="SAPBEXfilterText 2 3 27" xfId="22366"/>
    <cellStyle name="SAPBEXfilterText 2 3 3" xfId="22367"/>
    <cellStyle name="SAPBEXfilterText 2 3 4" xfId="22368"/>
    <cellStyle name="SAPBEXfilterText 2 3 5" xfId="22369"/>
    <cellStyle name="SAPBEXfilterText 2 3 6" xfId="22370"/>
    <cellStyle name="SAPBEXfilterText 2 3 7" xfId="22371"/>
    <cellStyle name="SAPBEXfilterText 2 3 8" xfId="22372"/>
    <cellStyle name="SAPBEXfilterText 2 3 9" xfId="22373"/>
    <cellStyle name="SAPBEXfilterText 2 30" xfId="22374"/>
    <cellStyle name="SAPBEXfilterText 2 31" xfId="22375"/>
    <cellStyle name="SAPBEXfilterText 2 32" xfId="22376"/>
    <cellStyle name="SAPBEXfilterText 2 4" xfId="912"/>
    <cellStyle name="SAPBEXfilterText 2 4 10" xfId="22377"/>
    <cellStyle name="SAPBEXfilterText 2 4 11" xfId="22378"/>
    <cellStyle name="SAPBEXfilterText 2 4 12" xfId="22379"/>
    <cellStyle name="SAPBEXfilterText 2 4 13" xfId="22380"/>
    <cellStyle name="SAPBEXfilterText 2 4 14" xfId="22381"/>
    <cellStyle name="SAPBEXfilterText 2 4 15" xfId="22382"/>
    <cellStyle name="SAPBEXfilterText 2 4 16" xfId="22383"/>
    <cellStyle name="SAPBEXfilterText 2 4 17" xfId="22384"/>
    <cellStyle name="SAPBEXfilterText 2 4 18" xfId="22385"/>
    <cellStyle name="SAPBEXfilterText 2 4 19" xfId="22386"/>
    <cellStyle name="SAPBEXfilterText 2 4 2" xfId="22387"/>
    <cellStyle name="SAPBEXfilterText 2 4 2 2" xfId="22388"/>
    <cellStyle name="SAPBEXfilterText 2 4 2 2 2" xfId="22389"/>
    <cellStyle name="SAPBEXfilterText 2 4 2 2 2 2" xfId="22390"/>
    <cellStyle name="SAPBEXfilterText 2 4 2 2 2 2 2" xfId="22391"/>
    <cellStyle name="SAPBEXfilterText 2 4 2 2 2 3" xfId="22392"/>
    <cellStyle name="SAPBEXfilterText 2 4 2 2 3" xfId="22393"/>
    <cellStyle name="SAPBEXfilterText 2 4 2 2 3 2" xfId="22394"/>
    <cellStyle name="SAPBEXfilterText 2 4 2 2 3 2 2" xfId="22395"/>
    <cellStyle name="SAPBEXfilterText 2 4 2 2 4" xfId="22396"/>
    <cellStyle name="SAPBEXfilterText 2 4 2 2 4 2" xfId="22397"/>
    <cellStyle name="SAPBEXfilterText 2 4 2 3" xfId="22398"/>
    <cellStyle name="SAPBEXfilterText 2 4 2 3 2" xfId="22399"/>
    <cellStyle name="SAPBEXfilterText 2 4 2 3 2 2" xfId="22400"/>
    <cellStyle name="SAPBEXfilterText 2 4 2 3 3" xfId="22401"/>
    <cellStyle name="SAPBEXfilterText 2 4 2 4" xfId="22402"/>
    <cellStyle name="SAPBEXfilterText 2 4 2 4 2" xfId="22403"/>
    <cellStyle name="SAPBEXfilterText 2 4 2 4 2 2" xfId="22404"/>
    <cellStyle name="SAPBEXfilterText 2 4 2 5" xfId="22405"/>
    <cellStyle name="SAPBEXfilterText 2 4 2 5 2" xfId="22406"/>
    <cellStyle name="SAPBEXfilterText 2 4 20" xfId="22407"/>
    <cellStyle name="SAPBEXfilterText 2 4 21" xfId="22408"/>
    <cellStyle name="SAPBEXfilterText 2 4 22" xfId="22409"/>
    <cellStyle name="SAPBEXfilterText 2 4 23" xfId="22410"/>
    <cellStyle name="SAPBEXfilterText 2 4 24" xfId="22411"/>
    <cellStyle name="SAPBEXfilterText 2 4 25" xfId="22412"/>
    <cellStyle name="SAPBEXfilterText 2 4 26" xfId="22413"/>
    <cellStyle name="SAPBEXfilterText 2 4 27" xfId="22414"/>
    <cellStyle name="SAPBEXfilterText 2 4 3" xfId="22415"/>
    <cellStyle name="SAPBEXfilterText 2 4 4" xfId="22416"/>
    <cellStyle name="SAPBEXfilterText 2 4 5" xfId="22417"/>
    <cellStyle name="SAPBEXfilterText 2 4 6" xfId="22418"/>
    <cellStyle name="SAPBEXfilterText 2 4 7" xfId="22419"/>
    <cellStyle name="SAPBEXfilterText 2 4 8" xfId="22420"/>
    <cellStyle name="SAPBEXfilterText 2 4 9" xfId="22421"/>
    <cellStyle name="SAPBEXfilterText 2 5" xfId="913"/>
    <cellStyle name="SAPBEXfilterText 2 5 10" xfId="22422"/>
    <cellStyle name="SAPBEXfilterText 2 5 11" xfId="22423"/>
    <cellStyle name="SAPBEXfilterText 2 5 12" xfId="22424"/>
    <cellStyle name="SAPBEXfilterText 2 5 13" xfId="22425"/>
    <cellStyle name="SAPBEXfilterText 2 5 14" xfId="22426"/>
    <cellStyle name="SAPBEXfilterText 2 5 15" xfId="22427"/>
    <cellStyle name="SAPBEXfilterText 2 5 16" xfId="22428"/>
    <cellStyle name="SAPBEXfilterText 2 5 17" xfId="22429"/>
    <cellStyle name="SAPBEXfilterText 2 5 18" xfId="22430"/>
    <cellStyle name="SAPBEXfilterText 2 5 19" xfId="22431"/>
    <cellStyle name="SAPBEXfilterText 2 5 2" xfId="22432"/>
    <cellStyle name="SAPBEXfilterText 2 5 2 2" xfId="22433"/>
    <cellStyle name="SAPBEXfilterText 2 5 2 2 2" xfId="22434"/>
    <cellStyle name="SAPBEXfilterText 2 5 2 2 2 2" xfId="22435"/>
    <cellStyle name="SAPBEXfilterText 2 5 2 2 2 2 2" xfId="22436"/>
    <cellStyle name="SAPBEXfilterText 2 5 2 2 2 3" xfId="22437"/>
    <cellStyle name="SAPBEXfilterText 2 5 2 2 3" xfId="22438"/>
    <cellStyle name="SAPBEXfilterText 2 5 2 2 3 2" xfId="22439"/>
    <cellStyle name="SAPBEXfilterText 2 5 2 2 3 2 2" xfId="22440"/>
    <cellStyle name="SAPBEXfilterText 2 5 2 2 4" xfId="22441"/>
    <cellStyle name="SAPBEXfilterText 2 5 2 2 4 2" xfId="22442"/>
    <cellStyle name="SAPBEXfilterText 2 5 2 3" xfId="22443"/>
    <cellStyle name="SAPBEXfilterText 2 5 2 3 2" xfId="22444"/>
    <cellStyle name="SAPBEXfilterText 2 5 2 3 2 2" xfId="22445"/>
    <cellStyle name="SAPBEXfilterText 2 5 2 3 3" xfId="22446"/>
    <cellStyle name="SAPBEXfilterText 2 5 2 4" xfId="22447"/>
    <cellStyle name="SAPBEXfilterText 2 5 2 4 2" xfId="22448"/>
    <cellStyle name="SAPBEXfilterText 2 5 2 4 2 2" xfId="22449"/>
    <cellStyle name="SAPBEXfilterText 2 5 2 5" xfId="22450"/>
    <cellStyle name="SAPBEXfilterText 2 5 2 5 2" xfId="22451"/>
    <cellStyle name="SAPBEXfilterText 2 5 20" xfId="22452"/>
    <cellStyle name="SAPBEXfilterText 2 5 21" xfId="22453"/>
    <cellStyle name="SAPBEXfilterText 2 5 22" xfId="22454"/>
    <cellStyle name="SAPBEXfilterText 2 5 23" xfId="22455"/>
    <cellStyle name="SAPBEXfilterText 2 5 24" xfId="22456"/>
    <cellStyle name="SAPBEXfilterText 2 5 25" xfId="22457"/>
    <cellStyle name="SAPBEXfilterText 2 5 26" xfId="22458"/>
    <cellStyle name="SAPBEXfilterText 2 5 27" xfId="22459"/>
    <cellStyle name="SAPBEXfilterText 2 5 3" xfId="22460"/>
    <cellStyle name="SAPBEXfilterText 2 5 4" xfId="22461"/>
    <cellStyle name="SAPBEXfilterText 2 5 5" xfId="22462"/>
    <cellStyle name="SAPBEXfilterText 2 5 6" xfId="22463"/>
    <cellStyle name="SAPBEXfilterText 2 5 7" xfId="22464"/>
    <cellStyle name="SAPBEXfilterText 2 5 8" xfId="22465"/>
    <cellStyle name="SAPBEXfilterText 2 5 9" xfId="22466"/>
    <cellStyle name="SAPBEXfilterText 2 6" xfId="914"/>
    <cellStyle name="SAPBEXfilterText 2 6 10" xfId="22467"/>
    <cellStyle name="SAPBEXfilterText 2 6 11" xfId="22468"/>
    <cellStyle name="SAPBEXfilterText 2 6 12" xfId="22469"/>
    <cellStyle name="SAPBEXfilterText 2 6 13" xfId="22470"/>
    <cellStyle name="SAPBEXfilterText 2 6 14" xfId="22471"/>
    <cellStyle name="SAPBEXfilterText 2 6 15" xfId="22472"/>
    <cellStyle name="SAPBEXfilterText 2 6 16" xfId="22473"/>
    <cellStyle name="SAPBEXfilterText 2 6 17" xfId="22474"/>
    <cellStyle name="SAPBEXfilterText 2 6 18" xfId="22475"/>
    <cellStyle name="SAPBEXfilterText 2 6 19" xfId="22476"/>
    <cellStyle name="SAPBEXfilterText 2 6 2" xfId="22477"/>
    <cellStyle name="SAPBEXfilterText 2 6 2 2" xfId="22478"/>
    <cellStyle name="SAPBEXfilterText 2 6 2 2 2" xfId="22479"/>
    <cellStyle name="SAPBEXfilterText 2 6 2 2 2 2" xfId="22480"/>
    <cellStyle name="SAPBEXfilterText 2 6 2 2 2 2 2" xfId="22481"/>
    <cellStyle name="SAPBEXfilterText 2 6 2 2 2 3" xfId="22482"/>
    <cellStyle name="SAPBEXfilterText 2 6 2 2 3" xfId="22483"/>
    <cellStyle name="SAPBEXfilterText 2 6 2 2 3 2" xfId="22484"/>
    <cellStyle name="SAPBEXfilterText 2 6 2 2 3 2 2" xfId="22485"/>
    <cellStyle name="SAPBEXfilterText 2 6 2 2 4" xfId="22486"/>
    <cellStyle name="SAPBEXfilterText 2 6 2 2 4 2" xfId="22487"/>
    <cellStyle name="SAPBEXfilterText 2 6 2 3" xfId="22488"/>
    <cellStyle name="SAPBEXfilterText 2 6 2 3 2" xfId="22489"/>
    <cellStyle name="SAPBEXfilterText 2 6 2 3 2 2" xfId="22490"/>
    <cellStyle name="SAPBEXfilterText 2 6 2 3 3" xfId="22491"/>
    <cellStyle name="SAPBEXfilterText 2 6 2 4" xfId="22492"/>
    <cellStyle name="SAPBEXfilterText 2 6 2 4 2" xfId="22493"/>
    <cellStyle name="SAPBEXfilterText 2 6 2 4 2 2" xfId="22494"/>
    <cellStyle name="SAPBEXfilterText 2 6 2 5" xfId="22495"/>
    <cellStyle name="SAPBEXfilterText 2 6 2 5 2" xfId="22496"/>
    <cellStyle name="SAPBEXfilterText 2 6 20" xfId="22497"/>
    <cellStyle name="SAPBEXfilterText 2 6 21" xfId="22498"/>
    <cellStyle name="SAPBEXfilterText 2 6 22" xfId="22499"/>
    <cellStyle name="SAPBEXfilterText 2 6 23" xfId="22500"/>
    <cellStyle name="SAPBEXfilterText 2 6 24" xfId="22501"/>
    <cellStyle name="SAPBEXfilterText 2 6 25" xfId="22502"/>
    <cellStyle name="SAPBEXfilterText 2 6 26" xfId="22503"/>
    <cellStyle name="SAPBEXfilterText 2 6 27" xfId="22504"/>
    <cellStyle name="SAPBEXfilterText 2 6 3" xfId="22505"/>
    <cellStyle name="SAPBEXfilterText 2 6 4" xfId="22506"/>
    <cellStyle name="SAPBEXfilterText 2 6 5" xfId="22507"/>
    <cellStyle name="SAPBEXfilterText 2 6 6" xfId="22508"/>
    <cellStyle name="SAPBEXfilterText 2 6 7" xfId="22509"/>
    <cellStyle name="SAPBEXfilterText 2 6 8" xfId="22510"/>
    <cellStyle name="SAPBEXfilterText 2 6 9" xfId="22511"/>
    <cellStyle name="SAPBEXfilterText 2 7" xfId="22512"/>
    <cellStyle name="SAPBEXfilterText 2 7 2" xfId="22513"/>
    <cellStyle name="SAPBEXfilterText 2 7 2 2" xfId="22514"/>
    <cellStyle name="SAPBEXfilterText 2 7 2 2 2" xfId="22515"/>
    <cellStyle name="SAPBEXfilterText 2 7 2 2 2 2" xfId="22516"/>
    <cellStyle name="SAPBEXfilterText 2 7 2 2 3" xfId="22517"/>
    <cellStyle name="SAPBEXfilterText 2 7 2 3" xfId="22518"/>
    <cellStyle name="SAPBEXfilterText 2 7 2 3 2" xfId="22519"/>
    <cellStyle name="SAPBEXfilterText 2 7 2 3 2 2" xfId="22520"/>
    <cellStyle name="SAPBEXfilterText 2 7 2 4" xfId="22521"/>
    <cellStyle name="SAPBEXfilterText 2 7 2 4 2" xfId="22522"/>
    <cellStyle name="SAPBEXfilterText 2 7 3" xfId="22523"/>
    <cellStyle name="SAPBEXfilterText 2 7 3 2" xfId="22524"/>
    <cellStyle name="SAPBEXfilterText 2 7 3 2 2" xfId="22525"/>
    <cellStyle name="SAPBEXfilterText 2 7 3 3" xfId="22526"/>
    <cellStyle name="SAPBEXfilterText 2 7 4" xfId="22527"/>
    <cellStyle name="SAPBEXfilterText 2 7 4 2" xfId="22528"/>
    <cellStyle name="SAPBEXfilterText 2 7 4 2 2" xfId="22529"/>
    <cellStyle name="SAPBEXfilterText 2 7 5" xfId="22530"/>
    <cellStyle name="SAPBEXfilterText 2 7 5 2" xfId="22531"/>
    <cellStyle name="SAPBEXfilterText 2 8" xfId="22532"/>
    <cellStyle name="SAPBEXfilterText 2 9" xfId="22533"/>
    <cellStyle name="SAPBEXfilterText 20" xfId="22534"/>
    <cellStyle name="SAPBEXfilterText 21" xfId="22535"/>
    <cellStyle name="SAPBEXfilterText 22" xfId="22536"/>
    <cellStyle name="SAPBEXfilterText 23" xfId="22537"/>
    <cellStyle name="SAPBEXfilterText 24" xfId="22538"/>
    <cellStyle name="SAPBEXfilterText 25" xfId="22539"/>
    <cellStyle name="SAPBEXfilterText 26" xfId="22540"/>
    <cellStyle name="SAPBEXfilterText 27" xfId="22541"/>
    <cellStyle name="SAPBEXfilterText 28" xfId="22542"/>
    <cellStyle name="SAPBEXfilterText 29" xfId="22543"/>
    <cellStyle name="SAPBEXfilterText 3" xfId="915"/>
    <cellStyle name="SAPBEXfilterText 3 10" xfId="22544"/>
    <cellStyle name="SAPBEXfilterText 3 11" xfId="22545"/>
    <cellStyle name="SAPBEXfilterText 3 12" xfId="22546"/>
    <cellStyle name="SAPBEXfilterText 3 13" xfId="22547"/>
    <cellStyle name="SAPBEXfilterText 3 14" xfId="22548"/>
    <cellStyle name="SAPBEXfilterText 3 15" xfId="22549"/>
    <cellStyle name="SAPBEXfilterText 3 16" xfId="22550"/>
    <cellStyle name="SAPBEXfilterText 3 17" xfId="22551"/>
    <cellStyle name="SAPBEXfilterText 3 18" xfId="22552"/>
    <cellStyle name="SAPBEXfilterText 3 19" xfId="22553"/>
    <cellStyle name="SAPBEXfilterText 3 2" xfId="22554"/>
    <cellStyle name="SAPBEXfilterText 3 2 2" xfId="22555"/>
    <cellStyle name="SAPBEXfilterText 3 2 2 2" xfId="22556"/>
    <cellStyle name="SAPBEXfilterText 3 2 2 2 2" xfId="22557"/>
    <cellStyle name="SAPBEXfilterText 3 2 2 2 2 2" xfId="22558"/>
    <cellStyle name="SAPBEXfilterText 3 2 2 2 3" xfId="22559"/>
    <cellStyle name="SAPBEXfilterText 3 2 2 3" xfId="22560"/>
    <cellStyle name="SAPBEXfilterText 3 2 2 3 2" xfId="22561"/>
    <cellStyle name="SAPBEXfilterText 3 2 2 3 2 2" xfId="22562"/>
    <cellStyle name="SAPBEXfilterText 3 2 2 4" xfId="22563"/>
    <cellStyle name="SAPBEXfilterText 3 2 2 4 2" xfId="22564"/>
    <cellStyle name="SAPBEXfilterText 3 2 3" xfId="22565"/>
    <cellStyle name="SAPBEXfilterText 3 2 3 2" xfId="22566"/>
    <cellStyle name="SAPBEXfilterText 3 2 3 2 2" xfId="22567"/>
    <cellStyle name="SAPBEXfilterText 3 2 3 3" xfId="22568"/>
    <cellStyle name="SAPBEXfilterText 3 2 4" xfId="22569"/>
    <cellStyle name="SAPBEXfilterText 3 2 4 2" xfId="22570"/>
    <cellStyle name="SAPBEXfilterText 3 2 4 2 2" xfId="22571"/>
    <cellStyle name="SAPBEXfilterText 3 2 5" xfId="22572"/>
    <cellStyle name="SAPBEXfilterText 3 2 5 2" xfId="22573"/>
    <cellStyle name="SAPBEXfilterText 3 20" xfId="22574"/>
    <cellStyle name="SAPBEXfilterText 3 21" xfId="22575"/>
    <cellStyle name="SAPBEXfilterText 3 22" xfId="22576"/>
    <cellStyle name="SAPBEXfilterText 3 23" xfId="22577"/>
    <cellStyle name="SAPBEXfilterText 3 24" xfId="22578"/>
    <cellStyle name="SAPBEXfilterText 3 25" xfId="22579"/>
    <cellStyle name="SAPBEXfilterText 3 26" xfId="22580"/>
    <cellStyle name="SAPBEXfilterText 3 27" xfId="22581"/>
    <cellStyle name="SAPBEXfilterText 3 3" xfId="22582"/>
    <cellStyle name="SAPBEXfilterText 3 4" xfId="22583"/>
    <cellStyle name="SAPBEXfilterText 3 5" xfId="22584"/>
    <cellStyle name="SAPBEXfilterText 3 6" xfId="22585"/>
    <cellStyle name="SAPBEXfilterText 3 7" xfId="22586"/>
    <cellStyle name="SAPBEXfilterText 3 8" xfId="22587"/>
    <cellStyle name="SAPBEXfilterText 3 9" xfId="22588"/>
    <cellStyle name="SAPBEXfilterText 30" xfId="22589"/>
    <cellStyle name="SAPBEXfilterText 31" xfId="22590"/>
    <cellStyle name="SAPBEXfilterText 32" xfId="22591"/>
    <cellStyle name="SAPBEXfilterText 33" xfId="22592"/>
    <cellStyle name="SAPBEXfilterText 34" xfId="22593"/>
    <cellStyle name="SAPBEXfilterText 35" xfId="22594"/>
    <cellStyle name="SAPBEXfilterText 36" xfId="22595"/>
    <cellStyle name="SAPBEXfilterText 4" xfId="916"/>
    <cellStyle name="SAPBEXfilterText 4 10" xfId="22596"/>
    <cellStyle name="SAPBEXfilterText 4 11" xfId="22597"/>
    <cellStyle name="SAPBEXfilterText 4 12" xfId="22598"/>
    <cellStyle name="SAPBEXfilterText 4 13" xfId="22599"/>
    <cellStyle name="SAPBEXfilterText 4 14" xfId="22600"/>
    <cellStyle name="SAPBEXfilterText 4 15" xfId="22601"/>
    <cellStyle name="SAPBEXfilterText 4 16" xfId="22602"/>
    <cellStyle name="SAPBEXfilterText 4 17" xfId="22603"/>
    <cellStyle name="SAPBEXfilterText 4 18" xfId="22604"/>
    <cellStyle name="SAPBEXfilterText 4 19" xfId="22605"/>
    <cellStyle name="SAPBEXfilterText 4 2" xfId="22606"/>
    <cellStyle name="SAPBEXfilterText 4 2 2" xfId="22607"/>
    <cellStyle name="SAPBEXfilterText 4 2 2 2" xfId="22608"/>
    <cellStyle name="SAPBEXfilterText 4 2 2 2 2" xfId="22609"/>
    <cellStyle name="SAPBEXfilterText 4 2 2 2 2 2" xfId="22610"/>
    <cellStyle name="SAPBEXfilterText 4 2 2 2 3" xfId="22611"/>
    <cellStyle name="SAPBEXfilterText 4 2 2 3" xfId="22612"/>
    <cellStyle name="SAPBEXfilterText 4 2 2 3 2" xfId="22613"/>
    <cellStyle name="SAPBEXfilterText 4 2 2 3 2 2" xfId="22614"/>
    <cellStyle name="SAPBEXfilterText 4 2 2 4" xfId="22615"/>
    <cellStyle name="SAPBEXfilterText 4 2 2 4 2" xfId="22616"/>
    <cellStyle name="SAPBEXfilterText 4 2 3" xfId="22617"/>
    <cellStyle name="SAPBEXfilterText 4 2 3 2" xfId="22618"/>
    <cellStyle name="SAPBEXfilterText 4 2 3 2 2" xfId="22619"/>
    <cellStyle name="SAPBEXfilterText 4 2 3 3" xfId="22620"/>
    <cellStyle name="SAPBEXfilterText 4 2 4" xfId="22621"/>
    <cellStyle name="SAPBEXfilterText 4 2 4 2" xfId="22622"/>
    <cellStyle name="SAPBEXfilterText 4 2 4 2 2" xfId="22623"/>
    <cellStyle name="SAPBEXfilterText 4 2 5" xfId="22624"/>
    <cellStyle name="SAPBEXfilterText 4 2 5 2" xfId="22625"/>
    <cellStyle name="SAPBEXfilterText 4 20" xfId="22626"/>
    <cellStyle name="SAPBEXfilterText 4 21" xfId="22627"/>
    <cellStyle name="SAPBEXfilterText 4 22" xfId="22628"/>
    <cellStyle name="SAPBEXfilterText 4 23" xfId="22629"/>
    <cellStyle name="SAPBEXfilterText 4 24" xfId="22630"/>
    <cellStyle name="SAPBEXfilterText 4 25" xfId="22631"/>
    <cellStyle name="SAPBEXfilterText 4 26" xfId="22632"/>
    <cellStyle name="SAPBEXfilterText 4 27" xfId="22633"/>
    <cellStyle name="SAPBEXfilterText 4 3" xfId="22634"/>
    <cellStyle name="SAPBEXfilterText 4 4" xfId="22635"/>
    <cellStyle name="SAPBEXfilterText 4 5" xfId="22636"/>
    <cellStyle name="SAPBEXfilterText 4 6" xfId="22637"/>
    <cellStyle name="SAPBEXfilterText 4 7" xfId="22638"/>
    <cellStyle name="SAPBEXfilterText 4 8" xfId="22639"/>
    <cellStyle name="SAPBEXfilterText 4 9" xfId="22640"/>
    <cellStyle name="SAPBEXfilterText 5" xfId="917"/>
    <cellStyle name="SAPBEXfilterText 5 10" xfId="22641"/>
    <cellStyle name="SAPBEXfilterText 5 11" xfId="22642"/>
    <cellStyle name="SAPBEXfilterText 5 12" xfId="22643"/>
    <cellStyle name="SAPBEXfilterText 5 13" xfId="22644"/>
    <cellStyle name="SAPBEXfilterText 5 14" xfId="22645"/>
    <cellStyle name="SAPBEXfilterText 5 15" xfId="22646"/>
    <cellStyle name="SAPBEXfilterText 5 16" xfId="22647"/>
    <cellStyle name="SAPBEXfilterText 5 17" xfId="22648"/>
    <cellStyle name="SAPBEXfilterText 5 18" xfId="22649"/>
    <cellStyle name="SAPBEXfilterText 5 19" xfId="22650"/>
    <cellStyle name="SAPBEXfilterText 5 2" xfId="22651"/>
    <cellStyle name="SAPBEXfilterText 5 2 2" xfId="22652"/>
    <cellStyle name="SAPBEXfilterText 5 2 2 2" xfId="22653"/>
    <cellStyle name="SAPBEXfilterText 5 2 2 2 2" xfId="22654"/>
    <cellStyle name="SAPBEXfilterText 5 2 2 2 2 2" xfId="22655"/>
    <cellStyle name="SAPBEXfilterText 5 2 2 2 3" xfId="22656"/>
    <cellStyle name="SAPBEXfilterText 5 2 2 3" xfId="22657"/>
    <cellStyle name="SAPBEXfilterText 5 2 2 3 2" xfId="22658"/>
    <cellStyle name="SAPBEXfilterText 5 2 2 3 2 2" xfId="22659"/>
    <cellStyle name="SAPBEXfilterText 5 2 2 4" xfId="22660"/>
    <cellStyle name="SAPBEXfilterText 5 2 2 4 2" xfId="22661"/>
    <cellStyle name="SAPBEXfilterText 5 2 3" xfId="22662"/>
    <cellStyle name="SAPBEXfilterText 5 2 3 2" xfId="22663"/>
    <cellStyle name="SAPBEXfilterText 5 2 3 2 2" xfId="22664"/>
    <cellStyle name="SAPBEXfilterText 5 2 3 3" xfId="22665"/>
    <cellStyle name="SAPBEXfilterText 5 2 4" xfId="22666"/>
    <cellStyle name="SAPBEXfilterText 5 2 4 2" xfId="22667"/>
    <cellStyle name="SAPBEXfilterText 5 2 4 2 2" xfId="22668"/>
    <cellStyle name="SAPBEXfilterText 5 2 5" xfId="22669"/>
    <cellStyle name="SAPBEXfilterText 5 2 5 2" xfId="22670"/>
    <cellStyle name="SAPBEXfilterText 5 20" xfId="22671"/>
    <cellStyle name="SAPBEXfilterText 5 21" xfId="22672"/>
    <cellStyle name="SAPBEXfilterText 5 22" xfId="22673"/>
    <cellStyle name="SAPBEXfilterText 5 23" xfId="22674"/>
    <cellStyle name="SAPBEXfilterText 5 24" xfId="22675"/>
    <cellStyle name="SAPBEXfilterText 5 25" xfId="22676"/>
    <cellStyle name="SAPBEXfilterText 5 26" xfId="22677"/>
    <cellStyle name="SAPBEXfilterText 5 27" xfId="22678"/>
    <cellStyle name="SAPBEXfilterText 5 3" xfId="22679"/>
    <cellStyle name="SAPBEXfilterText 5 4" xfId="22680"/>
    <cellStyle name="SAPBEXfilterText 5 5" xfId="22681"/>
    <cellStyle name="SAPBEXfilterText 5 6" xfId="22682"/>
    <cellStyle name="SAPBEXfilterText 5 7" xfId="22683"/>
    <cellStyle name="SAPBEXfilterText 5 8" xfId="22684"/>
    <cellStyle name="SAPBEXfilterText 5 9" xfId="22685"/>
    <cellStyle name="SAPBEXfilterText 6" xfId="918"/>
    <cellStyle name="SAPBEXfilterText 6 10" xfId="22686"/>
    <cellStyle name="SAPBEXfilterText 6 11" xfId="22687"/>
    <cellStyle name="SAPBEXfilterText 6 12" xfId="22688"/>
    <cellStyle name="SAPBEXfilterText 6 13" xfId="22689"/>
    <cellStyle name="SAPBEXfilterText 6 14" xfId="22690"/>
    <cellStyle name="SAPBEXfilterText 6 15" xfId="22691"/>
    <cellStyle name="SAPBEXfilterText 6 16" xfId="22692"/>
    <cellStyle name="SAPBEXfilterText 6 17" xfId="22693"/>
    <cellStyle name="SAPBEXfilterText 6 18" xfId="22694"/>
    <cellStyle name="SAPBEXfilterText 6 19" xfId="22695"/>
    <cellStyle name="SAPBEXfilterText 6 2" xfId="22696"/>
    <cellStyle name="SAPBEXfilterText 6 2 2" xfId="22697"/>
    <cellStyle name="SAPBEXfilterText 6 2 2 2" xfId="22698"/>
    <cellStyle name="SAPBEXfilterText 6 2 2 2 2" xfId="22699"/>
    <cellStyle name="SAPBEXfilterText 6 2 2 2 2 2" xfId="22700"/>
    <cellStyle name="SAPBEXfilterText 6 2 2 2 3" xfId="22701"/>
    <cellStyle name="SAPBEXfilterText 6 2 2 3" xfId="22702"/>
    <cellStyle name="SAPBEXfilterText 6 2 2 3 2" xfId="22703"/>
    <cellStyle name="SAPBEXfilterText 6 2 2 3 2 2" xfId="22704"/>
    <cellStyle name="SAPBEXfilterText 6 2 2 4" xfId="22705"/>
    <cellStyle name="SAPBEXfilterText 6 2 2 4 2" xfId="22706"/>
    <cellStyle name="SAPBEXfilterText 6 2 3" xfId="22707"/>
    <cellStyle name="SAPBEXfilterText 6 2 3 2" xfId="22708"/>
    <cellStyle name="SAPBEXfilterText 6 2 3 2 2" xfId="22709"/>
    <cellStyle name="SAPBEXfilterText 6 2 3 3" xfId="22710"/>
    <cellStyle name="SAPBEXfilterText 6 2 4" xfId="22711"/>
    <cellStyle name="SAPBEXfilterText 6 2 4 2" xfId="22712"/>
    <cellStyle name="SAPBEXfilterText 6 2 4 2 2" xfId="22713"/>
    <cellStyle name="SAPBEXfilterText 6 2 5" xfId="22714"/>
    <cellStyle name="SAPBEXfilterText 6 2 5 2" xfId="22715"/>
    <cellStyle name="SAPBEXfilterText 6 20" xfId="22716"/>
    <cellStyle name="SAPBEXfilterText 6 21" xfId="22717"/>
    <cellStyle name="SAPBEXfilterText 6 22" xfId="22718"/>
    <cellStyle name="SAPBEXfilterText 6 23" xfId="22719"/>
    <cellStyle name="SAPBEXfilterText 6 24" xfId="22720"/>
    <cellStyle name="SAPBEXfilterText 6 25" xfId="22721"/>
    <cellStyle name="SAPBEXfilterText 6 26" xfId="22722"/>
    <cellStyle name="SAPBEXfilterText 6 27" xfId="22723"/>
    <cellStyle name="SAPBEXfilterText 6 3" xfId="22724"/>
    <cellStyle name="SAPBEXfilterText 6 4" xfId="22725"/>
    <cellStyle name="SAPBEXfilterText 6 5" xfId="22726"/>
    <cellStyle name="SAPBEXfilterText 6 6" xfId="22727"/>
    <cellStyle name="SAPBEXfilterText 6 7" xfId="22728"/>
    <cellStyle name="SAPBEXfilterText 6 8" xfId="22729"/>
    <cellStyle name="SAPBEXfilterText 6 9" xfId="22730"/>
    <cellStyle name="SAPBEXfilterText 7" xfId="919"/>
    <cellStyle name="SAPBEXfilterText 7 10" xfId="22731"/>
    <cellStyle name="SAPBEXfilterText 7 11" xfId="22732"/>
    <cellStyle name="SAPBEXfilterText 7 12" xfId="22733"/>
    <cellStyle name="SAPBEXfilterText 7 13" xfId="22734"/>
    <cellStyle name="SAPBEXfilterText 7 14" xfId="22735"/>
    <cellStyle name="SAPBEXfilterText 7 15" xfId="22736"/>
    <cellStyle name="SAPBEXfilterText 7 16" xfId="22737"/>
    <cellStyle name="SAPBEXfilterText 7 17" xfId="22738"/>
    <cellStyle name="SAPBEXfilterText 7 18" xfId="22739"/>
    <cellStyle name="SAPBEXfilterText 7 19" xfId="22740"/>
    <cellStyle name="SAPBEXfilterText 7 2" xfId="22741"/>
    <cellStyle name="SAPBEXfilterText 7 2 2" xfId="22742"/>
    <cellStyle name="SAPBEXfilterText 7 2 2 2" xfId="22743"/>
    <cellStyle name="SAPBEXfilterText 7 2 2 2 2" xfId="22744"/>
    <cellStyle name="SAPBEXfilterText 7 2 2 2 2 2" xfId="22745"/>
    <cellStyle name="SAPBEXfilterText 7 2 2 2 3" xfId="22746"/>
    <cellStyle name="SAPBEXfilterText 7 2 2 3" xfId="22747"/>
    <cellStyle name="SAPBEXfilterText 7 2 2 3 2" xfId="22748"/>
    <cellStyle name="SAPBEXfilterText 7 2 2 3 2 2" xfId="22749"/>
    <cellStyle name="SAPBEXfilterText 7 2 2 4" xfId="22750"/>
    <cellStyle name="SAPBEXfilterText 7 2 2 4 2" xfId="22751"/>
    <cellStyle name="SAPBEXfilterText 7 2 3" xfId="22752"/>
    <cellStyle name="SAPBEXfilterText 7 2 3 2" xfId="22753"/>
    <cellStyle name="SAPBEXfilterText 7 2 3 2 2" xfId="22754"/>
    <cellStyle name="SAPBEXfilterText 7 2 3 3" xfId="22755"/>
    <cellStyle name="SAPBEXfilterText 7 2 4" xfId="22756"/>
    <cellStyle name="SAPBEXfilterText 7 2 4 2" xfId="22757"/>
    <cellStyle name="SAPBEXfilterText 7 2 4 2 2" xfId="22758"/>
    <cellStyle name="SAPBEXfilterText 7 2 5" xfId="22759"/>
    <cellStyle name="SAPBEXfilterText 7 2 5 2" xfId="22760"/>
    <cellStyle name="SAPBEXfilterText 7 20" xfId="22761"/>
    <cellStyle name="SAPBEXfilterText 7 21" xfId="22762"/>
    <cellStyle name="SAPBEXfilterText 7 22" xfId="22763"/>
    <cellStyle name="SAPBEXfilterText 7 23" xfId="22764"/>
    <cellStyle name="SAPBEXfilterText 7 24" xfId="22765"/>
    <cellStyle name="SAPBEXfilterText 7 25" xfId="22766"/>
    <cellStyle name="SAPBEXfilterText 7 26" xfId="22767"/>
    <cellStyle name="SAPBEXfilterText 7 27" xfId="22768"/>
    <cellStyle name="SAPBEXfilterText 7 3" xfId="22769"/>
    <cellStyle name="SAPBEXfilterText 7 4" xfId="22770"/>
    <cellStyle name="SAPBEXfilterText 7 5" xfId="22771"/>
    <cellStyle name="SAPBEXfilterText 7 6" xfId="22772"/>
    <cellStyle name="SAPBEXfilterText 7 7" xfId="22773"/>
    <cellStyle name="SAPBEXfilterText 7 8" xfId="22774"/>
    <cellStyle name="SAPBEXfilterText 7 9" xfId="22775"/>
    <cellStyle name="SAPBEXfilterText 8" xfId="910"/>
    <cellStyle name="SAPBEXfilterText 9" xfId="1327"/>
    <cellStyle name="SAPBEXfilterText 9 10" xfId="22776"/>
    <cellStyle name="SAPBEXfilterText 9 11" xfId="22777"/>
    <cellStyle name="SAPBEXfilterText 9 12" xfId="22778"/>
    <cellStyle name="SAPBEXfilterText 9 13" xfId="22779"/>
    <cellStyle name="SAPBEXfilterText 9 14" xfId="22780"/>
    <cellStyle name="SAPBEXfilterText 9 15" xfId="22781"/>
    <cellStyle name="SAPBEXfilterText 9 16" xfId="22782"/>
    <cellStyle name="SAPBEXfilterText 9 17" xfId="22783"/>
    <cellStyle name="SAPBEXfilterText 9 18" xfId="22784"/>
    <cellStyle name="SAPBEXfilterText 9 19" xfId="22785"/>
    <cellStyle name="SAPBEXfilterText 9 2" xfId="22786"/>
    <cellStyle name="SAPBEXfilterText 9 2 2" xfId="22787"/>
    <cellStyle name="SAPBEXfilterText 9 2 2 2" xfId="22788"/>
    <cellStyle name="SAPBEXfilterText 9 2 2 2 2" xfId="22789"/>
    <cellStyle name="SAPBEXfilterText 9 2 2 3" xfId="22790"/>
    <cellStyle name="SAPBEXfilterText 9 2 3" xfId="22791"/>
    <cellStyle name="SAPBEXfilterText 9 2 3 2" xfId="22792"/>
    <cellStyle name="SAPBEXfilterText 9 2 3 2 2" xfId="22793"/>
    <cellStyle name="SAPBEXfilterText 9 2 4" xfId="22794"/>
    <cellStyle name="SAPBEXfilterText 9 2 4 2" xfId="22795"/>
    <cellStyle name="SAPBEXfilterText 9 20" xfId="22796"/>
    <cellStyle name="SAPBEXfilterText 9 21" xfId="22797"/>
    <cellStyle name="SAPBEXfilterText 9 22" xfId="22798"/>
    <cellStyle name="SAPBEXfilterText 9 23" xfId="22799"/>
    <cellStyle name="SAPBEXfilterText 9 24" xfId="22800"/>
    <cellStyle name="SAPBEXfilterText 9 25" xfId="22801"/>
    <cellStyle name="SAPBEXfilterText 9 26" xfId="22802"/>
    <cellStyle name="SAPBEXfilterText 9 27" xfId="22803"/>
    <cellStyle name="SAPBEXfilterText 9 3" xfId="22804"/>
    <cellStyle name="SAPBEXfilterText 9 4" xfId="22805"/>
    <cellStyle name="SAPBEXfilterText 9 5" xfId="22806"/>
    <cellStyle name="SAPBEXfilterText 9 6" xfId="22807"/>
    <cellStyle name="SAPBEXfilterText 9 7" xfId="22808"/>
    <cellStyle name="SAPBEXfilterText 9 8" xfId="22809"/>
    <cellStyle name="SAPBEXfilterText 9 9" xfId="22810"/>
    <cellStyle name="SAPBEXformats" xfId="81"/>
    <cellStyle name="SAPBEXformats 10" xfId="22811"/>
    <cellStyle name="SAPBEXformats 10 2" xfId="22812"/>
    <cellStyle name="SAPBEXformats 10 2 2" xfId="22813"/>
    <cellStyle name="SAPBEXformats 10 2 2 2" xfId="22814"/>
    <cellStyle name="SAPBEXformats 10 2 3" xfId="22815"/>
    <cellStyle name="SAPBEXformats 10 3" xfId="22816"/>
    <cellStyle name="SAPBEXformats 10 3 2" xfId="22817"/>
    <cellStyle name="SAPBEXformats 10 3 2 2" xfId="22818"/>
    <cellStyle name="SAPBEXformats 10 4" xfId="22819"/>
    <cellStyle name="SAPBEXformats 10 4 2" xfId="22820"/>
    <cellStyle name="SAPBEXformats 11" xfId="22821"/>
    <cellStyle name="SAPBEXformats 12" xfId="22822"/>
    <cellStyle name="SAPBEXformats 13" xfId="22823"/>
    <cellStyle name="SAPBEXformats 14" xfId="22824"/>
    <cellStyle name="SAPBEXformats 15" xfId="22825"/>
    <cellStyle name="SAPBEXformats 16" xfId="22826"/>
    <cellStyle name="SAPBEXformats 17" xfId="22827"/>
    <cellStyle name="SAPBEXformats 18" xfId="22828"/>
    <cellStyle name="SAPBEXformats 19" xfId="22829"/>
    <cellStyle name="SAPBEXformats 2" xfId="382"/>
    <cellStyle name="SAPBEXformats 2 10" xfId="22830"/>
    <cellStyle name="SAPBEXformats 2 11" xfId="22831"/>
    <cellStyle name="SAPBEXformats 2 12" xfId="22832"/>
    <cellStyle name="SAPBEXformats 2 13" xfId="22833"/>
    <cellStyle name="SAPBEXformats 2 14" xfId="22834"/>
    <cellStyle name="SAPBEXformats 2 15" xfId="22835"/>
    <cellStyle name="SAPBEXformats 2 16" xfId="22836"/>
    <cellStyle name="SAPBEXformats 2 17" xfId="22837"/>
    <cellStyle name="SAPBEXformats 2 18" xfId="22838"/>
    <cellStyle name="SAPBEXformats 2 19" xfId="22839"/>
    <cellStyle name="SAPBEXformats 2 2" xfId="484"/>
    <cellStyle name="SAPBEXformats 2 2 10" xfId="22840"/>
    <cellStyle name="SAPBEXformats 2 2 11" xfId="22841"/>
    <cellStyle name="SAPBEXformats 2 2 12" xfId="22842"/>
    <cellStyle name="SAPBEXformats 2 2 13" xfId="22843"/>
    <cellStyle name="SAPBEXformats 2 2 14" xfId="22844"/>
    <cellStyle name="SAPBEXformats 2 2 15" xfId="22845"/>
    <cellStyle name="SAPBEXformats 2 2 16" xfId="22846"/>
    <cellStyle name="SAPBEXformats 2 2 17" xfId="22847"/>
    <cellStyle name="SAPBEXformats 2 2 18" xfId="22848"/>
    <cellStyle name="SAPBEXformats 2 2 19" xfId="22849"/>
    <cellStyle name="SAPBEXformats 2 2 2" xfId="921"/>
    <cellStyle name="SAPBEXformats 2 2 2 10" xfId="22850"/>
    <cellStyle name="SAPBEXformats 2 2 2 11" xfId="22851"/>
    <cellStyle name="SAPBEXformats 2 2 2 12" xfId="22852"/>
    <cellStyle name="SAPBEXformats 2 2 2 13" xfId="22853"/>
    <cellStyle name="SAPBEXformats 2 2 2 14" xfId="22854"/>
    <cellStyle name="SAPBEXformats 2 2 2 15" xfId="22855"/>
    <cellStyle name="SAPBEXformats 2 2 2 16" xfId="22856"/>
    <cellStyle name="SAPBEXformats 2 2 2 17" xfId="22857"/>
    <cellStyle name="SAPBEXformats 2 2 2 18" xfId="22858"/>
    <cellStyle name="SAPBEXformats 2 2 2 19" xfId="22859"/>
    <cellStyle name="SAPBEXformats 2 2 2 2" xfId="22860"/>
    <cellStyle name="SAPBEXformats 2 2 2 2 2" xfId="22861"/>
    <cellStyle name="SAPBEXformats 2 2 2 2 2 2" xfId="22862"/>
    <cellStyle name="SAPBEXformats 2 2 2 2 2 2 2" xfId="22863"/>
    <cellStyle name="SAPBEXformats 2 2 2 2 2 2 2 2" xfId="22864"/>
    <cellStyle name="SAPBEXformats 2 2 2 2 2 2 3" xfId="22865"/>
    <cellStyle name="SAPBEXformats 2 2 2 2 2 3" xfId="22866"/>
    <cellStyle name="SAPBEXformats 2 2 2 2 2 3 2" xfId="22867"/>
    <cellStyle name="SAPBEXformats 2 2 2 2 2 3 2 2" xfId="22868"/>
    <cellStyle name="SAPBEXformats 2 2 2 2 2 4" xfId="22869"/>
    <cellStyle name="SAPBEXformats 2 2 2 2 2 4 2" xfId="22870"/>
    <cellStyle name="SAPBEXformats 2 2 2 2 3" xfId="22871"/>
    <cellStyle name="SAPBEXformats 2 2 2 2 3 2" xfId="22872"/>
    <cellStyle name="SAPBEXformats 2 2 2 2 3 2 2" xfId="22873"/>
    <cellStyle name="SAPBEXformats 2 2 2 2 3 3" xfId="22874"/>
    <cellStyle name="SAPBEXformats 2 2 2 2 4" xfId="22875"/>
    <cellStyle name="SAPBEXformats 2 2 2 2 4 2" xfId="22876"/>
    <cellStyle name="SAPBEXformats 2 2 2 2 4 2 2" xfId="22877"/>
    <cellStyle name="SAPBEXformats 2 2 2 2 5" xfId="22878"/>
    <cellStyle name="SAPBEXformats 2 2 2 2 5 2" xfId="22879"/>
    <cellStyle name="SAPBEXformats 2 2 2 20" xfId="22880"/>
    <cellStyle name="SAPBEXformats 2 2 2 21" xfId="22881"/>
    <cellStyle name="SAPBEXformats 2 2 2 22" xfId="22882"/>
    <cellStyle name="SAPBEXformats 2 2 2 23" xfId="22883"/>
    <cellStyle name="SAPBEXformats 2 2 2 24" xfId="22884"/>
    <cellStyle name="SAPBEXformats 2 2 2 25" xfId="22885"/>
    <cellStyle name="SAPBEXformats 2 2 2 26" xfId="22886"/>
    <cellStyle name="SAPBEXformats 2 2 2 27" xfId="22887"/>
    <cellStyle name="SAPBEXformats 2 2 2 3" xfId="22888"/>
    <cellStyle name="SAPBEXformats 2 2 2 4" xfId="22889"/>
    <cellStyle name="SAPBEXformats 2 2 2 5" xfId="22890"/>
    <cellStyle name="SAPBEXformats 2 2 2 6" xfId="22891"/>
    <cellStyle name="SAPBEXformats 2 2 2 7" xfId="22892"/>
    <cellStyle name="SAPBEXformats 2 2 2 8" xfId="22893"/>
    <cellStyle name="SAPBEXformats 2 2 2 9" xfId="22894"/>
    <cellStyle name="SAPBEXformats 2 2 20" xfId="22895"/>
    <cellStyle name="SAPBEXformats 2 2 21" xfId="22896"/>
    <cellStyle name="SAPBEXformats 2 2 22" xfId="22897"/>
    <cellStyle name="SAPBEXformats 2 2 23" xfId="22898"/>
    <cellStyle name="SAPBEXformats 2 2 24" xfId="22899"/>
    <cellStyle name="SAPBEXformats 2 2 25" xfId="22900"/>
    <cellStyle name="SAPBEXformats 2 2 26" xfId="22901"/>
    <cellStyle name="SAPBEXformats 2 2 27" xfId="22902"/>
    <cellStyle name="SAPBEXformats 2 2 28" xfId="22903"/>
    <cellStyle name="SAPBEXformats 2 2 29" xfId="22904"/>
    <cellStyle name="SAPBEXformats 2 2 3" xfId="922"/>
    <cellStyle name="SAPBEXformats 2 2 3 10" xfId="22905"/>
    <cellStyle name="SAPBEXformats 2 2 3 11" xfId="22906"/>
    <cellStyle name="SAPBEXformats 2 2 3 12" xfId="22907"/>
    <cellStyle name="SAPBEXformats 2 2 3 13" xfId="22908"/>
    <cellStyle name="SAPBEXformats 2 2 3 14" xfId="22909"/>
    <cellStyle name="SAPBEXformats 2 2 3 15" xfId="22910"/>
    <cellStyle name="SAPBEXformats 2 2 3 16" xfId="22911"/>
    <cellStyle name="SAPBEXformats 2 2 3 17" xfId="22912"/>
    <cellStyle name="SAPBEXformats 2 2 3 18" xfId="22913"/>
    <cellStyle name="SAPBEXformats 2 2 3 19" xfId="22914"/>
    <cellStyle name="SAPBEXformats 2 2 3 2" xfId="22915"/>
    <cellStyle name="SAPBEXformats 2 2 3 2 2" xfId="22916"/>
    <cellStyle name="SAPBEXformats 2 2 3 2 2 2" xfId="22917"/>
    <cellStyle name="SAPBEXformats 2 2 3 2 2 2 2" xfId="22918"/>
    <cellStyle name="SAPBEXformats 2 2 3 2 2 2 2 2" xfId="22919"/>
    <cellStyle name="SAPBEXformats 2 2 3 2 2 2 3" xfId="22920"/>
    <cellStyle name="SAPBEXformats 2 2 3 2 2 3" xfId="22921"/>
    <cellStyle name="SAPBEXformats 2 2 3 2 2 3 2" xfId="22922"/>
    <cellStyle name="SAPBEXformats 2 2 3 2 2 3 2 2" xfId="22923"/>
    <cellStyle name="SAPBEXformats 2 2 3 2 2 4" xfId="22924"/>
    <cellStyle name="SAPBEXformats 2 2 3 2 2 4 2" xfId="22925"/>
    <cellStyle name="SAPBEXformats 2 2 3 2 3" xfId="22926"/>
    <cellStyle name="SAPBEXformats 2 2 3 2 3 2" xfId="22927"/>
    <cellStyle name="SAPBEXformats 2 2 3 2 3 2 2" xfId="22928"/>
    <cellStyle name="SAPBEXformats 2 2 3 2 3 3" xfId="22929"/>
    <cellStyle name="SAPBEXformats 2 2 3 2 4" xfId="22930"/>
    <cellStyle name="SAPBEXformats 2 2 3 2 4 2" xfId="22931"/>
    <cellStyle name="SAPBEXformats 2 2 3 2 4 2 2" xfId="22932"/>
    <cellStyle name="SAPBEXformats 2 2 3 2 5" xfId="22933"/>
    <cellStyle name="SAPBEXformats 2 2 3 2 5 2" xfId="22934"/>
    <cellStyle name="SAPBEXformats 2 2 3 20" xfId="22935"/>
    <cellStyle name="SAPBEXformats 2 2 3 21" xfId="22936"/>
    <cellStyle name="SAPBEXformats 2 2 3 22" xfId="22937"/>
    <cellStyle name="SAPBEXformats 2 2 3 23" xfId="22938"/>
    <cellStyle name="SAPBEXformats 2 2 3 24" xfId="22939"/>
    <cellStyle name="SAPBEXformats 2 2 3 25" xfId="22940"/>
    <cellStyle name="SAPBEXformats 2 2 3 26" xfId="22941"/>
    <cellStyle name="SAPBEXformats 2 2 3 27" xfId="22942"/>
    <cellStyle name="SAPBEXformats 2 2 3 3" xfId="22943"/>
    <cellStyle name="SAPBEXformats 2 2 3 4" xfId="22944"/>
    <cellStyle name="SAPBEXformats 2 2 3 5" xfId="22945"/>
    <cellStyle name="SAPBEXformats 2 2 3 6" xfId="22946"/>
    <cellStyle name="SAPBEXformats 2 2 3 7" xfId="22947"/>
    <cellStyle name="SAPBEXformats 2 2 3 8" xfId="22948"/>
    <cellStyle name="SAPBEXformats 2 2 3 9" xfId="22949"/>
    <cellStyle name="SAPBEXformats 2 2 30" xfId="22950"/>
    <cellStyle name="SAPBEXformats 2 2 31" xfId="22951"/>
    <cellStyle name="SAPBEXformats 2 2 32" xfId="22952"/>
    <cellStyle name="SAPBEXformats 2 2 4" xfId="923"/>
    <cellStyle name="SAPBEXformats 2 2 4 10" xfId="22953"/>
    <cellStyle name="SAPBEXformats 2 2 4 11" xfId="22954"/>
    <cellStyle name="SAPBEXformats 2 2 4 12" xfId="22955"/>
    <cellStyle name="SAPBEXformats 2 2 4 13" xfId="22956"/>
    <cellStyle name="SAPBEXformats 2 2 4 14" xfId="22957"/>
    <cellStyle name="SAPBEXformats 2 2 4 15" xfId="22958"/>
    <cellStyle name="SAPBEXformats 2 2 4 16" xfId="22959"/>
    <cellStyle name="SAPBEXformats 2 2 4 17" xfId="22960"/>
    <cellStyle name="SAPBEXformats 2 2 4 18" xfId="22961"/>
    <cellStyle name="SAPBEXformats 2 2 4 19" xfId="22962"/>
    <cellStyle name="SAPBEXformats 2 2 4 2" xfId="22963"/>
    <cellStyle name="SAPBEXformats 2 2 4 2 2" xfId="22964"/>
    <cellStyle name="SAPBEXformats 2 2 4 2 2 2" xfId="22965"/>
    <cellStyle name="SAPBEXformats 2 2 4 2 2 2 2" xfId="22966"/>
    <cellStyle name="SAPBEXformats 2 2 4 2 2 2 2 2" xfId="22967"/>
    <cellStyle name="SAPBEXformats 2 2 4 2 2 2 3" xfId="22968"/>
    <cellStyle name="SAPBEXformats 2 2 4 2 2 3" xfId="22969"/>
    <cellStyle name="SAPBEXformats 2 2 4 2 2 3 2" xfId="22970"/>
    <cellStyle name="SAPBEXformats 2 2 4 2 2 3 2 2" xfId="22971"/>
    <cellStyle name="SAPBEXformats 2 2 4 2 2 4" xfId="22972"/>
    <cellStyle name="SAPBEXformats 2 2 4 2 2 4 2" xfId="22973"/>
    <cellStyle name="SAPBEXformats 2 2 4 2 3" xfId="22974"/>
    <cellStyle name="SAPBEXformats 2 2 4 2 3 2" xfId="22975"/>
    <cellStyle name="SAPBEXformats 2 2 4 2 3 2 2" xfId="22976"/>
    <cellStyle name="SAPBEXformats 2 2 4 2 3 3" xfId="22977"/>
    <cellStyle name="SAPBEXformats 2 2 4 2 4" xfId="22978"/>
    <cellStyle name="SAPBEXformats 2 2 4 2 4 2" xfId="22979"/>
    <cellStyle name="SAPBEXformats 2 2 4 2 4 2 2" xfId="22980"/>
    <cellStyle name="SAPBEXformats 2 2 4 2 5" xfId="22981"/>
    <cellStyle name="SAPBEXformats 2 2 4 2 5 2" xfId="22982"/>
    <cellStyle name="SAPBEXformats 2 2 4 20" xfId="22983"/>
    <cellStyle name="SAPBEXformats 2 2 4 21" xfId="22984"/>
    <cellStyle name="SAPBEXformats 2 2 4 22" xfId="22985"/>
    <cellStyle name="SAPBEXformats 2 2 4 23" xfId="22986"/>
    <cellStyle name="SAPBEXformats 2 2 4 24" xfId="22987"/>
    <cellStyle name="SAPBEXformats 2 2 4 25" xfId="22988"/>
    <cellStyle name="SAPBEXformats 2 2 4 26" xfId="22989"/>
    <cellStyle name="SAPBEXformats 2 2 4 27" xfId="22990"/>
    <cellStyle name="SAPBEXformats 2 2 4 3" xfId="22991"/>
    <cellStyle name="SAPBEXformats 2 2 4 4" xfId="22992"/>
    <cellStyle name="SAPBEXformats 2 2 4 5" xfId="22993"/>
    <cellStyle name="SAPBEXformats 2 2 4 6" xfId="22994"/>
    <cellStyle name="SAPBEXformats 2 2 4 7" xfId="22995"/>
    <cellStyle name="SAPBEXformats 2 2 4 8" xfId="22996"/>
    <cellStyle name="SAPBEXformats 2 2 4 9" xfId="22997"/>
    <cellStyle name="SAPBEXformats 2 2 5" xfId="924"/>
    <cellStyle name="SAPBEXformats 2 2 5 10" xfId="22998"/>
    <cellStyle name="SAPBEXformats 2 2 5 11" xfId="22999"/>
    <cellStyle name="SAPBEXformats 2 2 5 12" xfId="23000"/>
    <cellStyle name="SAPBEXformats 2 2 5 13" xfId="23001"/>
    <cellStyle name="SAPBEXformats 2 2 5 14" xfId="23002"/>
    <cellStyle name="SAPBEXformats 2 2 5 15" xfId="23003"/>
    <cellStyle name="SAPBEXformats 2 2 5 16" xfId="23004"/>
    <cellStyle name="SAPBEXformats 2 2 5 17" xfId="23005"/>
    <cellStyle name="SAPBEXformats 2 2 5 18" xfId="23006"/>
    <cellStyle name="SAPBEXformats 2 2 5 19" xfId="23007"/>
    <cellStyle name="SAPBEXformats 2 2 5 2" xfId="23008"/>
    <cellStyle name="SAPBEXformats 2 2 5 2 2" xfId="23009"/>
    <cellStyle name="SAPBEXformats 2 2 5 2 2 2" xfId="23010"/>
    <cellStyle name="SAPBEXformats 2 2 5 2 2 2 2" xfId="23011"/>
    <cellStyle name="SAPBEXformats 2 2 5 2 2 2 2 2" xfId="23012"/>
    <cellStyle name="SAPBEXformats 2 2 5 2 2 2 3" xfId="23013"/>
    <cellStyle name="SAPBEXformats 2 2 5 2 2 3" xfId="23014"/>
    <cellStyle name="SAPBEXformats 2 2 5 2 2 3 2" xfId="23015"/>
    <cellStyle name="SAPBEXformats 2 2 5 2 2 3 2 2" xfId="23016"/>
    <cellStyle name="SAPBEXformats 2 2 5 2 2 4" xfId="23017"/>
    <cellStyle name="SAPBEXformats 2 2 5 2 2 4 2" xfId="23018"/>
    <cellStyle name="SAPBEXformats 2 2 5 2 3" xfId="23019"/>
    <cellStyle name="SAPBEXformats 2 2 5 2 3 2" xfId="23020"/>
    <cellStyle name="SAPBEXformats 2 2 5 2 3 2 2" xfId="23021"/>
    <cellStyle name="SAPBEXformats 2 2 5 2 3 3" xfId="23022"/>
    <cellStyle name="SAPBEXformats 2 2 5 2 4" xfId="23023"/>
    <cellStyle name="SAPBEXformats 2 2 5 2 4 2" xfId="23024"/>
    <cellStyle name="SAPBEXformats 2 2 5 2 4 2 2" xfId="23025"/>
    <cellStyle name="SAPBEXformats 2 2 5 2 5" xfId="23026"/>
    <cellStyle name="SAPBEXformats 2 2 5 2 5 2" xfId="23027"/>
    <cellStyle name="SAPBEXformats 2 2 5 20" xfId="23028"/>
    <cellStyle name="SAPBEXformats 2 2 5 21" xfId="23029"/>
    <cellStyle name="SAPBEXformats 2 2 5 22" xfId="23030"/>
    <cellStyle name="SAPBEXformats 2 2 5 23" xfId="23031"/>
    <cellStyle name="SAPBEXformats 2 2 5 24" xfId="23032"/>
    <cellStyle name="SAPBEXformats 2 2 5 25" xfId="23033"/>
    <cellStyle name="SAPBEXformats 2 2 5 26" xfId="23034"/>
    <cellStyle name="SAPBEXformats 2 2 5 27" xfId="23035"/>
    <cellStyle name="SAPBEXformats 2 2 5 3" xfId="23036"/>
    <cellStyle name="SAPBEXformats 2 2 5 4" xfId="23037"/>
    <cellStyle name="SAPBEXformats 2 2 5 5" xfId="23038"/>
    <cellStyle name="SAPBEXformats 2 2 5 6" xfId="23039"/>
    <cellStyle name="SAPBEXformats 2 2 5 7" xfId="23040"/>
    <cellStyle name="SAPBEXformats 2 2 5 8" xfId="23041"/>
    <cellStyle name="SAPBEXformats 2 2 5 9" xfId="23042"/>
    <cellStyle name="SAPBEXformats 2 2 6" xfId="925"/>
    <cellStyle name="SAPBEXformats 2 2 6 10" xfId="23043"/>
    <cellStyle name="SAPBEXformats 2 2 6 11" xfId="23044"/>
    <cellStyle name="SAPBEXformats 2 2 6 12" xfId="23045"/>
    <cellStyle name="SAPBEXformats 2 2 6 13" xfId="23046"/>
    <cellStyle name="SAPBEXformats 2 2 6 14" xfId="23047"/>
    <cellStyle name="SAPBEXformats 2 2 6 15" xfId="23048"/>
    <cellStyle name="SAPBEXformats 2 2 6 16" xfId="23049"/>
    <cellStyle name="SAPBEXformats 2 2 6 17" xfId="23050"/>
    <cellStyle name="SAPBEXformats 2 2 6 18" xfId="23051"/>
    <cellStyle name="SAPBEXformats 2 2 6 19" xfId="23052"/>
    <cellStyle name="SAPBEXformats 2 2 6 2" xfId="23053"/>
    <cellStyle name="SAPBEXformats 2 2 6 2 2" xfId="23054"/>
    <cellStyle name="SAPBEXformats 2 2 6 2 2 2" xfId="23055"/>
    <cellStyle name="SAPBEXformats 2 2 6 2 2 2 2" xfId="23056"/>
    <cellStyle name="SAPBEXformats 2 2 6 2 2 2 2 2" xfId="23057"/>
    <cellStyle name="SAPBEXformats 2 2 6 2 2 2 3" xfId="23058"/>
    <cellStyle name="SAPBEXformats 2 2 6 2 2 3" xfId="23059"/>
    <cellStyle name="SAPBEXformats 2 2 6 2 2 3 2" xfId="23060"/>
    <cellStyle name="SAPBEXformats 2 2 6 2 2 3 2 2" xfId="23061"/>
    <cellStyle name="SAPBEXformats 2 2 6 2 2 4" xfId="23062"/>
    <cellStyle name="SAPBEXformats 2 2 6 2 2 4 2" xfId="23063"/>
    <cellStyle name="SAPBEXformats 2 2 6 2 3" xfId="23064"/>
    <cellStyle name="SAPBEXformats 2 2 6 2 3 2" xfId="23065"/>
    <cellStyle name="SAPBEXformats 2 2 6 2 3 2 2" xfId="23066"/>
    <cellStyle name="SAPBEXformats 2 2 6 2 3 3" xfId="23067"/>
    <cellStyle name="SAPBEXformats 2 2 6 2 4" xfId="23068"/>
    <cellStyle name="SAPBEXformats 2 2 6 2 4 2" xfId="23069"/>
    <cellStyle name="SAPBEXformats 2 2 6 2 4 2 2" xfId="23070"/>
    <cellStyle name="SAPBEXformats 2 2 6 2 5" xfId="23071"/>
    <cellStyle name="SAPBEXformats 2 2 6 2 5 2" xfId="23072"/>
    <cellStyle name="SAPBEXformats 2 2 6 20" xfId="23073"/>
    <cellStyle name="SAPBEXformats 2 2 6 21" xfId="23074"/>
    <cellStyle name="SAPBEXformats 2 2 6 22" xfId="23075"/>
    <cellStyle name="SAPBEXformats 2 2 6 23" xfId="23076"/>
    <cellStyle name="SAPBEXformats 2 2 6 24" xfId="23077"/>
    <cellStyle name="SAPBEXformats 2 2 6 25" xfId="23078"/>
    <cellStyle name="SAPBEXformats 2 2 6 26" xfId="23079"/>
    <cellStyle name="SAPBEXformats 2 2 6 27" xfId="23080"/>
    <cellStyle name="SAPBEXformats 2 2 6 3" xfId="23081"/>
    <cellStyle name="SAPBEXformats 2 2 6 4" xfId="23082"/>
    <cellStyle name="SAPBEXformats 2 2 6 5" xfId="23083"/>
    <cellStyle name="SAPBEXformats 2 2 6 6" xfId="23084"/>
    <cellStyle name="SAPBEXformats 2 2 6 7" xfId="23085"/>
    <cellStyle name="SAPBEXformats 2 2 6 8" xfId="23086"/>
    <cellStyle name="SAPBEXformats 2 2 6 9" xfId="23087"/>
    <cellStyle name="SAPBEXformats 2 2 7" xfId="23088"/>
    <cellStyle name="SAPBEXformats 2 2 7 2" xfId="23089"/>
    <cellStyle name="SAPBEXformats 2 2 7 2 2" xfId="23090"/>
    <cellStyle name="SAPBEXformats 2 2 7 2 2 2" xfId="23091"/>
    <cellStyle name="SAPBEXformats 2 2 7 2 2 2 2" xfId="23092"/>
    <cellStyle name="SAPBEXformats 2 2 7 2 2 3" xfId="23093"/>
    <cellStyle name="SAPBEXformats 2 2 7 2 3" xfId="23094"/>
    <cellStyle name="SAPBEXformats 2 2 7 2 3 2" xfId="23095"/>
    <cellStyle name="SAPBEXformats 2 2 7 2 3 2 2" xfId="23096"/>
    <cellStyle name="SAPBEXformats 2 2 7 2 4" xfId="23097"/>
    <cellStyle name="SAPBEXformats 2 2 7 2 4 2" xfId="23098"/>
    <cellStyle name="SAPBEXformats 2 2 7 3" xfId="23099"/>
    <cellStyle name="SAPBEXformats 2 2 7 3 2" xfId="23100"/>
    <cellStyle name="SAPBEXformats 2 2 7 3 2 2" xfId="23101"/>
    <cellStyle name="SAPBEXformats 2 2 7 3 3" xfId="23102"/>
    <cellStyle name="SAPBEXformats 2 2 7 4" xfId="23103"/>
    <cellStyle name="SAPBEXformats 2 2 7 4 2" xfId="23104"/>
    <cellStyle name="SAPBEXformats 2 2 7 4 2 2" xfId="23105"/>
    <cellStyle name="SAPBEXformats 2 2 7 5" xfId="23106"/>
    <cellStyle name="SAPBEXformats 2 2 7 5 2" xfId="23107"/>
    <cellStyle name="SAPBEXformats 2 2 8" xfId="23108"/>
    <cellStyle name="SAPBEXformats 2 2 9" xfId="23109"/>
    <cellStyle name="SAPBEXformats 2 20" xfId="23110"/>
    <cellStyle name="SAPBEXformats 2 21" xfId="23111"/>
    <cellStyle name="SAPBEXformats 2 22" xfId="23112"/>
    <cellStyle name="SAPBEXformats 2 23" xfId="23113"/>
    <cellStyle name="SAPBEXformats 2 24" xfId="23114"/>
    <cellStyle name="SAPBEXformats 2 25" xfId="23115"/>
    <cellStyle name="SAPBEXformats 2 26" xfId="23116"/>
    <cellStyle name="SAPBEXformats 2 27" xfId="23117"/>
    <cellStyle name="SAPBEXformats 2 28" xfId="23118"/>
    <cellStyle name="SAPBEXformats 2 29" xfId="23119"/>
    <cellStyle name="SAPBEXformats 2 3" xfId="926"/>
    <cellStyle name="SAPBEXformats 2 3 10" xfId="23120"/>
    <cellStyle name="SAPBEXformats 2 3 11" xfId="23121"/>
    <cellStyle name="SAPBEXformats 2 3 12" xfId="23122"/>
    <cellStyle name="SAPBEXformats 2 3 13" xfId="23123"/>
    <cellStyle name="SAPBEXformats 2 3 14" xfId="23124"/>
    <cellStyle name="SAPBEXformats 2 3 15" xfId="23125"/>
    <cellStyle name="SAPBEXformats 2 3 16" xfId="23126"/>
    <cellStyle name="SAPBEXformats 2 3 17" xfId="23127"/>
    <cellStyle name="SAPBEXformats 2 3 18" xfId="23128"/>
    <cellStyle name="SAPBEXformats 2 3 19" xfId="23129"/>
    <cellStyle name="SAPBEXformats 2 3 2" xfId="23130"/>
    <cellStyle name="SAPBEXformats 2 3 2 2" xfId="23131"/>
    <cellStyle name="SAPBEXformats 2 3 2 2 2" xfId="23132"/>
    <cellStyle name="SAPBEXformats 2 3 2 2 2 2" xfId="23133"/>
    <cellStyle name="SAPBEXformats 2 3 2 2 2 2 2" xfId="23134"/>
    <cellStyle name="SAPBEXformats 2 3 2 2 2 3" xfId="23135"/>
    <cellStyle name="SAPBEXformats 2 3 2 2 3" xfId="23136"/>
    <cellStyle name="SAPBEXformats 2 3 2 2 3 2" xfId="23137"/>
    <cellStyle name="SAPBEXformats 2 3 2 2 3 2 2" xfId="23138"/>
    <cellStyle name="SAPBEXformats 2 3 2 2 4" xfId="23139"/>
    <cellStyle name="SAPBEXformats 2 3 2 2 4 2" xfId="23140"/>
    <cellStyle name="SAPBEXformats 2 3 2 3" xfId="23141"/>
    <cellStyle name="SAPBEXformats 2 3 2 3 2" xfId="23142"/>
    <cellStyle name="SAPBEXformats 2 3 2 3 2 2" xfId="23143"/>
    <cellStyle name="SAPBEXformats 2 3 2 3 3" xfId="23144"/>
    <cellStyle name="SAPBEXformats 2 3 2 4" xfId="23145"/>
    <cellStyle name="SAPBEXformats 2 3 2 4 2" xfId="23146"/>
    <cellStyle name="SAPBEXformats 2 3 2 4 2 2" xfId="23147"/>
    <cellStyle name="SAPBEXformats 2 3 2 5" xfId="23148"/>
    <cellStyle name="SAPBEXformats 2 3 2 5 2" xfId="23149"/>
    <cellStyle name="SAPBEXformats 2 3 20" xfId="23150"/>
    <cellStyle name="SAPBEXformats 2 3 21" xfId="23151"/>
    <cellStyle name="SAPBEXformats 2 3 22" xfId="23152"/>
    <cellStyle name="SAPBEXformats 2 3 23" xfId="23153"/>
    <cellStyle name="SAPBEXformats 2 3 24" xfId="23154"/>
    <cellStyle name="SAPBEXformats 2 3 25" xfId="23155"/>
    <cellStyle name="SAPBEXformats 2 3 26" xfId="23156"/>
    <cellStyle name="SAPBEXformats 2 3 27" xfId="23157"/>
    <cellStyle name="SAPBEXformats 2 3 3" xfId="23158"/>
    <cellStyle name="SAPBEXformats 2 3 4" xfId="23159"/>
    <cellStyle name="SAPBEXformats 2 3 5" xfId="23160"/>
    <cellStyle name="SAPBEXformats 2 3 6" xfId="23161"/>
    <cellStyle name="SAPBEXformats 2 3 7" xfId="23162"/>
    <cellStyle name="SAPBEXformats 2 3 8" xfId="23163"/>
    <cellStyle name="SAPBEXformats 2 3 9" xfId="23164"/>
    <cellStyle name="SAPBEXformats 2 30" xfId="23165"/>
    <cellStyle name="SAPBEXformats 2 31" xfId="23166"/>
    <cellStyle name="SAPBEXformats 2 32" xfId="23167"/>
    <cellStyle name="SAPBEXformats 2 4" xfId="927"/>
    <cellStyle name="SAPBEXformats 2 4 10" xfId="23168"/>
    <cellStyle name="SAPBEXformats 2 4 11" xfId="23169"/>
    <cellStyle name="SAPBEXformats 2 4 12" xfId="23170"/>
    <cellStyle name="SAPBEXformats 2 4 13" xfId="23171"/>
    <cellStyle name="SAPBEXformats 2 4 14" xfId="23172"/>
    <cellStyle name="SAPBEXformats 2 4 15" xfId="23173"/>
    <cellStyle name="SAPBEXformats 2 4 16" xfId="23174"/>
    <cellStyle name="SAPBEXformats 2 4 17" xfId="23175"/>
    <cellStyle name="SAPBEXformats 2 4 18" xfId="23176"/>
    <cellStyle name="SAPBEXformats 2 4 19" xfId="23177"/>
    <cellStyle name="SAPBEXformats 2 4 2" xfId="23178"/>
    <cellStyle name="SAPBEXformats 2 4 2 2" xfId="23179"/>
    <cellStyle name="SAPBEXformats 2 4 2 2 2" xfId="23180"/>
    <cellStyle name="SAPBEXformats 2 4 2 2 2 2" xfId="23181"/>
    <cellStyle name="SAPBEXformats 2 4 2 2 2 2 2" xfId="23182"/>
    <cellStyle name="SAPBEXformats 2 4 2 2 2 3" xfId="23183"/>
    <cellStyle name="SAPBEXformats 2 4 2 2 3" xfId="23184"/>
    <cellStyle name="SAPBEXformats 2 4 2 2 3 2" xfId="23185"/>
    <cellStyle name="SAPBEXformats 2 4 2 2 3 2 2" xfId="23186"/>
    <cellStyle name="SAPBEXformats 2 4 2 2 4" xfId="23187"/>
    <cellStyle name="SAPBEXformats 2 4 2 2 4 2" xfId="23188"/>
    <cellStyle name="SAPBEXformats 2 4 2 3" xfId="23189"/>
    <cellStyle name="SAPBEXformats 2 4 2 3 2" xfId="23190"/>
    <cellStyle name="SAPBEXformats 2 4 2 3 2 2" xfId="23191"/>
    <cellStyle name="SAPBEXformats 2 4 2 3 3" xfId="23192"/>
    <cellStyle name="SAPBEXformats 2 4 2 4" xfId="23193"/>
    <cellStyle name="SAPBEXformats 2 4 2 4 2" xfId="23194"/>
    <cellStyle name="SAPBEXformats 2 4 2 4 2 2" xfId="23195"/>
    <cellStyle name="SAPBEXformats 2 4 2 5" xfId="23196"/>
    <cellStyle name="SAPBEXformats 2 4 2 5 2" xfId="23197"/>
    <cellStyle name="SAPBEXformats 2 4 20" xfId="23198"/>
    <cellStyle name="SAPBEXformats 2 4 21" xfId="23199"/>
    <cellStyle name="SAPBEXformats 2 4 22" xfId="23200"/>
    <cellStyle name="SAPBEXformats 2 4 23" xfId="23201"/>
    <cellStyle name="SAPBEXformats 2 4 24" xfId="23202"/>
    <cellStyle name="SAPBEXformats 2 4 25" xfId="23203"/>
    <cellStyle name="SAPBEXformats 2 4 26" xfId="23204"/>
    <cellStyle name="SAPBEXformats 2 4 27" xfId="23205"/>
    <cellStyle name="SAPBEXformats 2 4 3" xfId="23206"/>
    <cellStyle name="SAPBEXformats 2 4 4" xfId="23207"/>
    <cellStyle name="SAPBEXformats 2 4 5" xfId="23208"/>
    <cellStyle name="SAPBEXformats 2 4 6" xfId="23209"/>
    <cellStyle name="SAPBEXformats 2 4 7" xfId="23210"/>
    <cellStyle name="SAPBEXformats 2 4 8" xfId="23211"/>
    <cellStyle name="SAPBEXformats 2 4 9" xfId="23212"/>
    <cellStyle name="SAPBEXformats 2 5" xfId="928"/>
    <cellStyle name="SAPBEXformats 2 5 10" xfId="23213"/>
    <cellStyle name="SAPBEXformats 2 5 11" xfId="23214"/>
    <cellStyle name="SAPBEXformats 2 5 12" xfId="23215"/>
    <cellStyle name="SAPBEXformats 2 5 13" xfId="23216"/>
    <cellStyle name="SAPBEXformats 2 5 14" xfId="23217"/>
    <cellStyle name="SAPBEXformats 2 5 15" xfId="23218"/>
    <cellStyle name="SAPBEXformats 2 5 16" xfId="23219"/>
    <cellStyle name="SAPBEXformats 2 5 17" xfId="23220"/>
    <cellStyle name="SAPBEXformats 2 5 18" xfId="23221"/>
    <cellStyle name="SAPBEXformats 2 5 19" xfId="23222"/>
    <cellStyle name="SAPBEXformats 2 5 2" xfId="23223"/>
    <cellStyle name="SAPBEXformats 2 5 2 2" xfId="23224"/>
    <cellStyle name="SAPBEXformats 2 5 2 2 2" xfId="23225"/>
    <cellStyle name="SAPBEXformats 2 5 2 2 2 2" xfId="23226"/>
    <cellStyle name="SAPBEXformats 2 5 2 2 2 2 2" xfId="23227"/>
    <cellStyle name="SAPBEXformats 2 5 2 2 2 3" xfId="23228"/>
    <cellStyle name="SAPBEXformats 2 5 2 2 3" xfId="23229"/>
    <cellStyle name="SAPBEXformats 2 5 2 2 3 2" xfId="23230"/>
    <cellStyle name="SAPBEXformats 2 5 2 2 3 2 2" xfId="23231"/>
    <cellStyle name="SAPBEXformats 2 5 2 2 4" xfId="23232"/>
    <cellStyle name="SAPBEXformats 2 5 2 2 4 2" xfId="23233"/>
    <cellStyle name="SAPBEXformats 2 5 2 3" xfId="23234"/>
    <cellStyle name="SAPBEXformats 2 5 2 3 2" xfId="23235"/>
    <cellStyle name="SAPBEXformats 2 5 2 3 2 2" xfId="23236"/>
    <cellStyle name="SAPBEXformats 2 5 2 3 3" xfId="23237"/>
    <cellStyle name="SAPBEXformats 2 5 2 4" xfId="23238"/>
    <cellStyle name="SAPBEXformats 2 5 2 4 2" xfId="23239"/>
    <cellStyle name="SAPBEXformats 2 5 2 4 2 2" xfId="23240"/>
    <cellStyle name="SAPBEXformats 2 5 2 5" xfId="23241"/>
    <cellStyle name="SAPBEXformats 2 5 2 5 2" xfId="23242"/>
    <cellStyle name="SAPBEXformats 2 5 20" xfId="23243"/>
    <cellStyle name="SAPBEXformats 2 5 21" xfId="23244"/>
    <cellStyle name="SAPBEXformats 2 5 22" xfId="23245"/>
    <cellStyle name="SAPBEXformats 2 5 23" xfId="23246"/>
    <cellStyle name="SAPBEXformats 2 5 24" xfId="23247"/>
    <cellStyle name="SAPBEXformats 2 5 25" xfId="23248"/>
    <cellStyle name="SAPBEXformats 2 5 26" xfId="23249"/>
    <cellStyle name="SAPBEXformats 2 5 27" xfId="23250"/>
    <cellStyle name="SAPBEXformats 2 5 3" xfId="23251"/>
    <cellStyle name="SAPBEXformats 2 5 4" xfId="23252"/>
    <cellStyle name="SAPBEXformats 2 5 5" xfId="23253"/>
    <cellStyle name="SAPBEXformats 2 5 6" xfId="23254"/>
    <cellStyle name="SAPBEXformats 2 5 7" xfId="23255"/>
    <cellStyle name="SAPBEXformats 2 5 8" xfId="23256"/>
    <cellStyle name="SAPBEXformats 2 5 9" xfId="23257"/>
    <cellStyle name="SAPBEXformats 2 6" xfId="929"/>
    <cellStyle name="SAPBEXformats 2 6 10" xfId="23258"/>
    <cellStyle name="SAPBEXformats 2 6 11" xfId="23259"/>
    <cellStyle name="SAPBEXformats 2 6 12" xfId="23260"/>
    <cellStyle name="SAPBEXformats 2 6 13" xfId="23261"/>
    <cellStyle name="SAPBEXformats 2 6 14" xfId="23262"/>
    <cellStyle name="SAPBEXformats 2 6 15" xfId="23263"/>
    <cellStyle name="SAPBEXformats 2 6 16" xfId="23264"/>
    <cellStyle name="SAPBEXformats 2 6 17" xfId="23265"/>
    <cellStyle name="SAPBEXformats 2 6 18" xfId="23266"/>
    <cellStyle name="SAPBEXformats 2 6 19" xfId="23267"/>
    <cellStyle name="SAPBEXformats 2 6 2" xfId="23268"/>
    <cellStyle name="SAPBEXformats 2 6 2 2" xfId="23269"/>
    <cellStyle name="SAPBEXformats 2 6 2 2 2" xfId="23270"/>
    <cellStyle name="SAPBEXformats 2 6 2 2 2 2" xfId="23271"/>
    <cellStyle name="SAPBEXformats 2 6 2 2 2 2 2" xfId="23272"/>
    <cellStyle name="SAPBEXformats 2 6 2 2 2 3" xfId="23273"/>
    <cellStyle name="SAPBEXformats 2 6 2 2 3" xfId="23274"/>
    <cellStyle name="SAPBEXformats 2 6 2 2 3 2" xfId="23275"/>
    <cellStyle name="SAPBEXformats 2 6 2 2 3 2 2" xfId="23276"/>
    <cellStyle name="SAPBEXformats 2 6 2 2 4" xfId="23277"/>
    <cellStyle name="SAPBEXformats 2 6 2 2 4 2" xfId="23278"/>
    <cellStyle name="SAPBEXformats 2 6 2 3" xfId="23279"/>
    <cellStyle name="SAPBEXformats 2 6 2 3 2" xfId="23280"/>
    <cellStyle name="SAPBEXformats 2 6 2 3 2 2" xfId="23281"/>
    <cellStyle name="SAPBEXformats 2 6 2 3 3" xfId="23282"/>
    <cellStyle name="SAPBEXformats 2 6 2 4" xfId="23283"/>
    <cellStyle name="SAPBEXformats 2 6 2 4 2" xfId="23284"/>
    <cellStyle name="SAPBEXformats 2 6 2 4 2 2" xfId="23285"/>
    <cellStyle name="SAPBEXformats 2 6 2 5" xfId="23286"/>
    <cellStyle name="SAPBEXformats 2 6 2 5 2" xfId="23287"/>
    <cellStyle name="SAPBEXformats 2 6 20" xfId="23288"/>
    <cellStyle name="SAPBEXformats 2 6 21" xfId="23289"/>
    <cellStyle name="SAPBEXformats 2 6 22" xfId="23290"/>
    <cellStyle name="SAPBEXformats 2 6 23" xfId="23291"/>
    <cellStyle name="SAPBEXformats 2 6 24" xfId="23292"/>
    <cellStyle name="SAPBEXformats 2 6 25" xfId="23293"/>
    <cellStyle name="SAPBEXformats 2 6 26" xfId="23294"/>
    <cellStyle name="SAPBEXformats 2 6 27" xfId="23295"/>
    <cellStyle name="SAPBEXformats 2 6 3" xfId="23296"/>
    <cellStyle name="SAPBEXformats 2 6 4" xfId="23297"/>
    <cellStyle name="SAPBEXformats 2 6 5" xfId="23298"/>
    <cellStyle name="SAPBEXformats 2 6 6" xfId="23299"/>
    <cellStyle name="SAPBEXformats 2 6 7" xfId="23300"/>
    <cellStyle name="SAPBEXformats 2 6 8" xfId="23301"/>
    <cellStyle name="SAPBEXformats 2 6 9" xfId="23302"/>
    <cellStyle name="SAPBEXformats 2 7" xfId="23303"/>
    <cellStyle name="SAPBEXformats 2 7 2" xfId="23304"/>
    <cellStyle name="SAPBEXformats 2 7 2 2" xfId="23305"/>
    <cellStyle name="SAPBEXformats 2 7 2 2 2" xfId="23306"/>
    <cellStyle name="SAPBEXformats 2 7 2 2 2 2" xfId="23307"/>
    <cellStyle name="SAPBEXformats 2 7 2 2 3" xfId="23308"/>
    <cellStyle name="SAPBEXformats 2 7 2 3" xfId="23309"/>
    <cellStyle name="SAPBEXformats 2 7 2 3 2" xfId="23310"/>
    <cellStyle name="SAPBEXformats 2 7 2 3 2 2" xfId="23311"/>
    <cellStyle name="SAPBEXformats 2 7 2 4" xfId="23312"/>
    <cellStyle name="SAPBEXformats 2 7 2 4 2" xfId="23313"/>
    <cellStyle name="SAPBEXformats 2 7 3" xfId="23314"/>
    <cellStyle name="SAPBEXformats 2 7 3 2" xfId="23315"/>
    <cellStyle name="SAPBEXformats 2 7 3 2 2" xfId="23316"/>
    <cellStyle name="SAPBEXformats 2 7 3 3" xfId="23317"/>
    <cellStyle name="SAPBEXformats 2 7 4" xfId="23318"/>
    <cellStyle name="SAPBEXformats 2 7 4 2" xfId="23319"/>
    <cellStyle name="SAPBEXformats 2 7 4 2 2" xfId="23320"/>
    <cellStyle name="SAPBEXformats 2 7 5" xfId="23321"/>
    <cellStyle name="SAPBEXformats 2 7 5 2" xfId="23322"/>
    <cellStyle name="SAPBEXformats 2 8" xfId="23323"/>
    <cellStyle name="SAPBEXformats 2 9" xfId="23324"/>
    <cellStyle name="SAPBEXformats 20" xfId="23325"/>
    <cellStyle name="SAPBEXformats 21" xfId="23326"/>
    <cellStyle name="SAPBEXformats 22" xfId="23327"/>
    <cellStyle name="SAPBEXformats 23" xfId="23328"/>
    <cellStyle name="SAPBEXformats 24" xfId="23329"/>
    <cellStyle name="SAPBEXformats 25" xfId="23330"/>
    <cellStyle name="SAPBEXformats 26" xfId="23331"/>
    <cellStyle name="SAPBEXformats 27" xfId="23332"/>
    <cellStyle name="SAPBEXformats 28" xfId="23333"/>
    <cellStyle name="SAPBEXformats 29" xfId="23334"/>
    <cellStyle name="SAPBEXformats 3" xfId="485"/>
    <cellStyle name="SAPBEXformats 3 10" xfId="23335"/>
    <cellStyle name="SAPBEXformats 3 11" xfId="23336"/>
    <cellStyle name="SAPBEXformats 3 12" xfId="23337"/>
    <cellStyle name="SAPBEXformats 3 13" xfId="23338"/>
    <cellStyle name="SAPBEXformats 3 14" xfId="23339"/>
    <cellStyle name="SAPBEXformats 3 15" xfId="23340"/>
    <cellStyle name="SAPBEXformats 3 16" xfId="23341"/>
    <cellStyle name="SAPBEXformats 3 17" xfId="23342"/>
    <cellStyle name="SAPBEXformats 3 18" xfId="23343"/>
    <cellStyle name="SAPBEXformats 3 19" xfId="23344"/>
    <cellStyle name="SAPBEXformats 3 2" xfId="930"/>
    <cellStyle name="SAPBEXformats 3 2 10" xfId="23345"/>
    <cellStyle name="SAPBEXformats 3 2 11" xfId="23346"/>
    <cellStyle name="SAPBEXformats 3 2 12" xfId="23347"/>
    <cellStyle name="SAPBEXformats 3 2 13" xfId="23348"/>
    <cellStyle name="SAPBEXformats 3 2 14" xfId="23349"/>
    <cellStyle name="SAPBEXformats 3 2 15" xfId="23350"/>
    <cellStyle name="SAPBEXformats 3 2 16" xfId="23351"/>
    <cellStyle name="SAPBEXformats 3 2 17" xfId="23352"/>
    <cellStyle name="SAPBEXformats 3 2 18" xfId="23353"/>
    <cellStyle name="SAPBEXformats 3 2 19" xfId="23354"/>
    <cellStyle name="SAPBEXformats 3 2 2" xfId="23355"/>
    <cellStyle name="SAPBEXformats 3 2 2 2" xfId="23356"/>
    <cellStyle name="SAPBEXformats 3 2 2 2 2" xfId="23357"/>
    <cellStyle name="SAPBEXformats 3 2 2 2 2 2" xfId="23358"/>
    <cellStyle name="SAPBEXformats 3 2 2 2 2 2 2" xfId="23359"/>
    <cellStyle name="SAPBEXformats 3 2 2 2 2 3" xfId="23360"/>
    <cellStyle name="SAPBEXformats 3 2 2 2 3" xfId="23361"/>
    <cellStyle name="SAPBEXformats 3 2 2 2 3 2" xfId="23362"/>
    <cellStyle name="SAPBEXformats 3 2 2 2 3 2 2" xfId="23363"/>
    <cellStyle name="SAPBEXformats 3 2 2 2 4" xfId="23364"/>
    <cellStyle name="SAPBEXformats 3 2 2 2 4 2" xfId="23365"/>
    <cellStyle name="SAPBEXformats 3 2 2 3" xfId="23366"/>
    <cellStyle name="SAPBEXformats 3 2 2 3 2" xfId="23367"/>
    <cellStyle name="SAPBEXformats 3 2 2 3 2 2" xfId="23368"/>
    <cellStyle name="SAPBEXformats 3 2 2 3 3" xfId="23369"/>
    <cellStyle name="SAPBEXformats 3 2 2 4" xfId="23370"/>
    <cellStyle name="SAPBEXformats 3 2 2 4 2" xfId="23371"/>
    <cellStyle name="SAPBEXformats 3 2 2 4 2 2" xfId="23372"/>
    <cellStyle name="SAPBEXformats 3 2 2 5" xfId="23373"/>
    <cellStyle name="SAPBEXformats 3 2 2 5 2" xfId="23374"/>
    <cellStyle name="SAPBEXformats 3 2 20" xfId="23375"/>
    <cellStyle name="SAPBEXformats 3 2 21" xfId="23376"/>
    <cellStyle name="SAPBEXformats 3 2 22" xfId="23377"/>
    <cellStyle name="SAPBEXformats 3 2 23" xfId="23378"/>
    <cellStyle name="SAPBEXformats 3 2 24" xfId="23379"/>
    <cellStyle name="SAPBEXformats 3 2 25" xfId="23380"/>
    <cellStyle name="SAPBEXformats 3 2 26" xfId="23381"/>
    <cellStyle name="SAPBEXformats 3 2 27" xfId="23382"/>
    <cellStyle name="SAPBEXformats 3 2 3" xfId="23383"/>
    <cellStyle name="SAPBEXformats 3 2 4" xfId="23384"/>
    <cellStyle name="SAPBEXformats 3 2 5" xfId="23385"/>
    <cellStyle name="SAPBEXformats 3 2 6" xfId="23386"/>
    <cellStyle name="SAPBEXformats 3 2 7" xfId="23387"/>
    <cellStyle name="SAPBEXformats 3 2 8" xfId="23388"/>
    <cellStyle name="SAPBEXformats 3 2 9" xfId="23389"/>
    <cellStyle name="SAPBEXformats 3 20" xfId="23390"/>
    <cellStyle name="SAPBEXformats 3 21" xfId="23391"/>
    <cellStyle name="SAPBEXformats 3 22" xfId="23392"/>
    <cellStyle name="SAPBEXformats 3 23" xfId="23393"/>
    <cellStyle name="SAPBEXformats 3 24" xfId="23394"/>
    <cellStyle name="SAPBEXformats 3 25" xfId="23395"/>
    <cellStyle name="SAPBEXformats 3 26" xfId="23396"/>
    <cellStyle name="SAPBEXformats 3 27" xfId="23397"/>
    <cellStyle name="SAPBEXformats 3 28" xfId="23398"/>
    <cellStyle name="SAPBEXformats 3 29" xfId="23399"/>
    <cellStyle name="SAPBEXformats 3 3" xfId="931"/>
    <cellStyle name="SAPBEXformats 3 3 10" xfId="23400"/>
    <cellStyle name="SAPBEXformats 3 3 11" xfId="23401"/>
    <cellStyle name="SAPBEXformats 3 3 12" xfId="23402"/>
    <cellStyle name="SAPBEXformats 3 3 13" xfId="23403"/>
    <cellStyle name="SAPBEXformats 3 3 14" xfId="23404"/>
    <cellStyle name="SAPBEXformats 3 3 15" xfId="23405"/>
    <cellStyle name="SAPBEXformats 3 3 16" xfId="23406"/>
    <cellStyle name="SAPBEXformats 3 3 17" xfId="23407"/>
    <cellStyle name="SAPBEXformats 3 3 18" xfId="23408"/>
    <cellStyle name="SAPBEXformats 3 3 19" xfId="23409"/>
    <cellStyle name="SAPBEXformats 3 3 2" xfId="23410"/>
    <cellStyle name="SAPBEXformats 3 3 2 2" xfId="23411"/>
    <cellStyle name="SAPBEXformats 3 3 2 2 2" xfId="23412"/>
    <cellStyle name="SAPBEXformats 3 3 2 2 2 2" xfId="23413"/>
    <cellStyle name="SAPBEXformats 3 3 2 2 2 2 2" xfId="23414"/>
    <cellStyle name="SAPBEXformats 3 3 2 2 2 3" xfId="23415"/>
    <cellStyle name="SAPBEXformats 3 3 2 2 3" xfId="23416"/>
    <cellStyle name="SAPBEXformats 3 3 2 2 3 2" xfId="23417"/>
    <cellStyle name="SAPBEXformats 3 3 2 2 3 2 2" xfId="23418"/>
    <cellStyle name="SAPBEXformats 3 3 2 2 4" xfId="23419"/>
    <cellStyle name="SAPBEXformats 3 3 2 2 4 2" xfId="23420"/>
    <cellStyle name="SAPBEXformats 3 3 2 3" xfId="23421"/>
    <cellStyle name="SAPBEXformats 3 3 2 3 2" xfId="23422"/>
    <cellStyle name="SAPBEXformats 3 3 2 3 2 2" xfId="23423"/>
    <cellStyle name="SAPBEXformats 3 3 2 3 3" xfId="23424"/>
    <cellStyle name="SAPBEXformats 3 3 2 4" xfId="23425"/>
    <cellStyle name="SAPBEXformats 3 3 2 4 2" xfId="23426"/>
    <cellStyle name="SAPBEXformats 3 3 2 4 2 2" xfId="23427"/>
    <cellStyle name="SAPBEXformats 3 3 2 5" xfId="23428"/>
    <cellStyle name="SAPBEXformats 3 3 2 5 2" xfId="23429"/>
    <cellStyle name="SAPBEXformats 3 3 20" xfId="23430"/>
    <cellStyle name="SAPBEXformats 3 3 21" xfId="23431"/>
    <cellStyle name="SAPBEXformats 3 3 22" xfId="23432"/>
    <cellStyle name="SAPBEXformats 3 3 23" xfId="23433"/>
    <cellStyle name="SAPBEXformats 3 3 24" xfId="23434"/>
    <cellStyle name="SAPBEXformats 3 3 25" xfId="23435"/>
    <cellStyle name="SAPBEXformats 3 3 26" xfId="23436"/>
    <cellStyle name="SAPBEXformats 3 3 27" xfId="23437"/>
    <cellStyle name="SAPBEXformats 3 3 3" xfId="23438"/>
    <cellStyle name="SAPBEXformats 3 3 4" xfId="23439"/>
    <cellStyle name="SAPBEXformats 3 3 5" xfId="23440"/>
    <cellStyle name="SAPBEXformats 3 3 6" xfId="23441"/>
    <cellStyle name="SAPBEXformats 3 3 7" xfId="23442"/>
    <cellStyle name="SAPBEXformats 3 3 8" xfId="23443"/>
    <cellStyle name="SAPBEXformats 3 3 9" xfId="23444"/>
    <cellStyle name="SAPBEXformats 3 30" xfId="23445"/>
    <cellStyle name="SAPBEXformats 3 31" xfId="23446"/>
    <cellStyle name="SAPBEXformats 3 32" xfId="23447"/>
    <cellStyle name="SAPBEXformats 3 4" xfId="932"/>
    <cellStyle name="SAPBEXformats 3 4 10" xfId="23448"/>
    <cellStyle name="SAPBEXformats 3 4 11" xfId="23449"/>
    <cellStyle name="SAPBEXformats 3 4 12" xfId="23450"/>
    <cellStyle name="SAPBEXformats 3 4 13" xfId="23451"/>
    <cellStyle name="SAPBEXformats 3 4 14" xfId="23452"/>
    <cellStyle name="SAPBEXformats 3 4 15" xfId="23453"/>
    <cellStyle name="SAPBEXformats 3 4 16" xfId="23454"/>
    <cellStyle name="SAPBEXformats 3 4 17" xfId="23455"/>
    <cellStyle name="SAPBEXformats 3 4 18" xfId="23456"/>
    <cellStyle name="SAPBEXformats 3 4 19" xfId="23457"/>
    <cellStyle name="SAPBEXformats 3 4 2" xfId="23458"/>
    <cellStyle name="SAPBEXformats 3 4 2 2" xfId="23459"/>
    <cellStyle name="SAPBEXformats 3 4 2 2 2" xfId="23460"/>
    <cellStyle name="SAPBEXformats 3 4 2 2 2 2" xfId="23461"/>
    <cellStyle name="SAPBEXformats 3 4 2 2 2 2 2" xfId="23462"/>
    <cellStyle name="SAPBEXformats 3 4 2 2 2 3" xfId="23463"/>
    <cellStyle name="SAPBEXformats 3 4 2 2 3" xfId="23464"/>
    <cellStyle name="SAPBEXformats 3 4 2 2 3 2" xfId="23465"/>
    <cellStyle name="SAPBEXformats 3 4 2 2 3 2 2" xfId="23466"/>
    <cellStyle name="SAPBEXformats 3 4 2 2 4" xfId="23467"/>
    <cellStyle name="SAPBEXformats 3 4 2 2 4 2" xfId="23468"/>
    <cellStyle name="SAPBEXformats 3 4 2 3" xfId="23469"/>
    <cellStyle name="SAPBEXformats 3 4 2 3 2" xfId="23470"/>
    <cellStyle name="SAPBEXformats 3 4 2 3 2 2" xfId="23471"/>
    <cellStyle name="SAPBEXformats 3 4 2 3 3" xfId="23472"/>
    <cellStyle name="SAPBEXformats 3 4 2 4" xfId="23473"/>
    <cellStyle name="SAPBEXformats 3 4 2 4 2" xfId="23474"/>
    <cellStyle name="SAPBEXformats 3 4 2 4 2 2" xfId="23475"/>
    <cellStyle name="SAPBEXformats 3 4 2 5" xfId="23476"/>
    <cellStyle name="SAPBEXformats 3 4 2 5 2" xfId="23477"/>
    <cellStyle name="SAPBEXformats 3 4 20" xfId="23478"/>
    <cellStyle name="SAPBEXformats 3 4 21" xfId="23479"/>
    <cellStyle name="SAPBEXformats 3 4 22" xfId="23480"/>
    <cellStyle name="SAPBEXformats 3 4 23" xfId="23481"/>
    <cellStyle name="SAPBEXformats 3 4 24" xfId="23482"/>
    <cellStyle name="SAPBEXformats 3 4 25" xfId="23483"/>
    <cellStyle name="SAPBEXformats 3 4 26" xfId="23484"/>
    <cellStyle name="SAPBEXformats 3 4 27" xfId="23485"/>
    <cellStyle name="SAPBEXformats 3 4 3" xfId="23486"/>
    <cellStyle name="SAPBEXformats 3 4 4" xfId="23487"/>
    <cellStyle name="SAPBEXformats 3 4 5" xfId="23488"/>
    <cellStyle name="SAPBEXformats 3 4 6" xfId="23489"/>
    <cellStyle name="SAPBEXformats 3 4 7" xfId="23490"/>
    <cellStyle name="SAPBEXformats 3 4 8" xfId="23491"/>
    <cellStyle name="SAPBEXformats 3 4 9" xfId="23492"/>
    <cellStyle name="SAPBEXformats 3 5" xfId="933"/>
    <cellStyle name="SAPBEXformats 3 5 10" xfId="23493"/>
    <cellStyle name="SAPBEXformats 3 5 11" xfId="23494"/>
    <cellStyle name="SAPBEXformats 3 5 12" xfId="23495"/>
    <cellStyle name="SAPBEXformats 3 5 13" xfId="23496"/>
    <cellStyle name="SAPBEXformats 3 5 14" xfId="23497"/>
    <cellStyle name="SAPBEXformats 3 5 15" xfId="23498"/>
    <cellStyle name="SAPBEXformats 3 5 16" xfId="23499"/>
    <cellStyle name="SAPBEXformats 3 5 17" xfId="23500"/>
    <cellStyle name="SAPBEXformats 3 5 18" xfId="23501"/>
    <cellStyle name="SAPBEXformats 3 5 19" xfId="23502"/>
    <cellStyle name="SAPBEXformats 3 5 2" xfId="23503"/>
    <cellStyle name="SAPBEXformats 3 5 2 2" xfId="23504"/>
    <cellStyle name="SAPBEXformats 3 5 2 2 2" xfId="23505"/>
    <cellStyle name="SAPBEXformats 3 5 2 2 2 2" xfId="23506"/>
    <cellStyle name="SAPBEXformats 3 5 2 2 2 2 2" xfId="23507"/>
    <cellStyle name="SAPBEXformats 3 5 2 2 2 3" xfId="23508"/>
    <cellStyle name="SAPBEXformats 3 5 2 2 3" xfId="23509"/>
    <cellStyle name="SAPBEXformats 3 5 2 2 3 2" xfId="23510"/>
    <cellStyle name="SAPBEXformats 3 5 2 2 3 2 2" xfId="23511"/>
    <cellStyle name="SAPBEXformats 3 5 2 2 4" xfId="23512"/>
    <cellStyle name="SAPBEXformats 3 5 2 2 4 2" xfId="23513"/>
    <cellStyle name="SAPBEXformats 3 5 2 3" xfId="23514"/>
    <cellStyle name="SAPBEXformats 3 5 2 3 2" xfId="23515"/>
    <cellStyle name="SAPBEXformats 3 5 2 3 2 2" xfId="23516"/>
    <cellStyle name="SAPBEXformats 3 5 2 3 3" xfId="23517"/>
    <cellStyle name="SAPBEXformats 3 5 2 4" xfId="23518"/>
    <cellStyle name="SAPBEXformats 3 5 2 4 2" xfId="23519"/>
    <cellStyle name="SAPBEXformats 3 5 2 4 2 2" xfId="23520"/>
    <cellStyle name="SAPBEXformats 3 5 2 5" xfId="23521"/>
    <cellStyle name="SAPBEXformats 3 5 2 5 2" xfId="23522"/>
    <cellStyle name="SAPBEXformats 3 5 20" xfId="23523"/>
    <cellStyle name="SAPBEXformats 3 5 21" xfId="23524"/>
    <cellStyle name="SAPBEXformats 3 5 22" xfId="23525"/>
    <cellStyle name="SAPBEXformats 3 5 23" xfId="23526"/>
    <cellStyle name="SAPBEXformats 3 5 24" xfId="23527"/>
    <cellStyle name="SAPBEXformats 3 5 25" xfId="23528"/>
    <cellStyle name="SAPBEXformats 3 5 26" xfId="23529"/>
    <cellStyle name="SAPBEXformats 3 5 27" xfId="23530"/>
    <cellStyle name="SAPBEXformats 3 5 3" xfId="23531"/>
    <cellStyle name="SAPBEXformats 3 5 4" xfId="23532"/>
    <cellStyle name="SAPBEXformats 3 5 5" xfId="23533"/>
    <cellStyle name="SAPBEXformats 3 5 6" xfId="23534"/>
    <cellStyle name="SAPBEXformats 3 5 7" xfId="23535"/>
    <cellStyle name="SAPBEXformats 3 5 8" xfId="23536"/>
    <cellStyle name="SAPBEXformats 3 5 9" xfId="23537"/>
    <cellStyle name="SAPBEXformats 3 6" xfId="934"/>
    <cellStyle name="SAPBEXformats 3 6 10" xfId="23538"/>
    <cellStyle name="SAPBEXformats 3 6 11" xfId="23539"/>
    <cellStyle name="SAPBEXformats 3 6 12" xfId="23540"/>
    <cellStyle name="SAPBEXformats 3 6 13" xfId="23541"/>
    <cellStyle name="SAPBEXformats 3 6 14" xfId="23542"/>
    <cellStyle name="SAPBEXformats 3 6 15" xfId="23543"/>
    <cellStyle name="SAPBEXformats 3 6 16" xfId="23544"/>
    <cellStyle name="SAPBEXformats 3 6 17" xfId="23545"/>
    <cellStyle name="SAPBEXformats 3 6 18" xfId="23546"/>
    <cellStyle name="SAPBEXformats 3 6 19" xfId="23547"/>
    <cellStyle name="SAPBEXformats 3 6 2" xfId="23548"/>
    <cellStyle name="SAPBEXformats 3 6 2 2" xfId="23549"/>
    <cellStyle name="SAPBEXformats 3 6 2 2 2" xfId="23550"/>
    <cellStyle name="SAPBEXformats 3 6 2 2 2 2" xfId="23551"/>
    <cellStyle name="SAPBEXformats 3 6 2 2 2 2 2" xfId="23552"/>
    <cellStyle name="SAPBEXformats 3 6 2 2 2 3" xfId="23553"/>
    <cellStyle name="SAPBEXformats 3 6 2 2 3" xfId="23554"/>
    <cellStyle name="SAPBEXformats 3 6 2 2 3 2" xfId="23555"/>
    <cellStyle name="SAPBEXformats 3 6 2 2 3 2 2" xfId="23556"/>
    <cellStyle name="SAPBEXformats 3 6 2 2 4" xfId="23557"/>
    <cellStyle name="SAPBEXformats 3 6 2 2 4 2" xfId="23558"/>
    <cellStyle name="SAPBEXformats 3 6 2 3" xfId="23559"/>
    <cellStyle name="SAPBEXformats 3 6 2 3 2" xfId="23560"/>
    <cellStyle name="SAPBEXformats 3 6 2 3 2 2" xfId="23561"/>
    <cellStyle name="SAPBEXformats 3 6 2 3 3" xfId="23562"/>
    <cellStyle name="SAPBEXformats 3 6 2 4" xfId="23563"/>
    <cellStyle name="SAPBEXformats 3 6 2 4 2" xfId="23564"/>
    <cellStyle name="SAPBEXformats 3 6 2 4 2 2" xfId="23565"/>
    <cellStyle name="SAPBEXformats 3 6 2 5" xfId="23566"/>
    <cellStyle name="SAPBEXformats 3 6 2 5 2" xfId="23567"/>
    <cellStyle name="SAPBEXformats 3 6 20" xfId="23568"/>
    <cellStyle name="SAPBEXformats 3 6 21" xfId="23569"/>
    <cellStyle name="SAPBEXformats 3 6 22" xfId="23570"/>
    <cellStyle name="SAPBEXformats 3 6 23" xfId="23571"/>
    <cellStyle name="SAPBEXformats 3 6 24" xfId="23572"/>
    <cellStyle name="SAPBEXformats 3 6 25" xfId="23573"/>
    <cellStyle name="SAPBEXformats 3 6 26" xfId="23574"/>
    <cellStyle name="SAPBEXformats 3 6 27" xfId="23575"/>
    <cellStyle name="SAPBEXformats 3 6 3" xfId="23576"/>
    <cellStyle name="SAPBEXformats 3 6 4" xfId="23577"/>
    <cellStyle name="SAPBEXformats 3 6 5" xfId="23578"/>
    <cellStyle name="SAPBEXformats 3 6 6" xfId="23579"/>
    <cellStyle name="SAPBEXformats 3 6 7" xfId="23580"/>
    <cellStyle name="SAPBEXformats 3 6 8" xfId="23581"/>
    <cellStyle name="SAPBEXformats 3 6 9" xfId="23582"/>
    <cellStyle name="SAPBEXformats 3 7" xfId="23583"/>
    <cellStyle name="SAPBEXformats 3 7 2" xfId="23584"/>
    <cellStyle name="SAPBEXformats 3 7 2 2" xfId="23585"/>
    <cellStyle name="SAPBEXformats 3 7 2 2 2" xfId="23586"/>
    <cellStyle name="SAPBEXformats 3 7 2 2 2 2" xfId="23587"/>
    <cellStyle name="SAPBEXformats 3 7 2 2 3" xfId="23588"/>
    <cellStyle name="SAPBEXformats 3 7 2 3" xfId="23589"/>
    <cellStyle name="SAPBEXformats 3 7 2 3 2" xfId="23590"/>
    <cellStyle name="SAPBEXformats 3 7 2 3 2 2" xfId="23591"/>
    <cellStyle name="SAPBEXformats 3 7 2 4" xfId="23592"/>
    <cellStyle name="SAPBEXformats 3 7 2 4 2" xfId="23593"/>
    <cellStyle name="SAPBEXformats 3 7 3" xfId="23594"/>
    <cellStyle name="SAPBEXformats 3 7 3 2" xfId="23595"/>
    <cellStyle name="SAPBEXformats 3 7 3 2 2" xfId="23596"/>
    <cellStyle name="SAPBEXformats 3 7 3 3" xfId="23597"/>
    <cellStyle name="SAPBEXformats 3 7 4" xfId="23598"/>
    <cellStyle name="SAPBEXformats 3 7 4 2" xfId="23599"/>
    <cellStyle name="SAPBEXformats 3 7 4 2 2" xfId="23600"/>
    <cellStyle name="SAPBEXformats 3 7 5" xfId="23601"/>
    <cellStyle name="SAPBEXformats 3 7 5 2" xfId="23602"/>
    <cellStyle name="SAPBEXformats 3 8" xfId="23603"/>
    <cellStyle name="SAPBEXformats 3 9" xfId="23604"/>
    <cellStyle name="SAPBEXformats 30" xfId="23605"/>
    <cellStyle name="SAPBEXformats 31" xfId="23606"/>
    <cellStyle name="SAPBEXformats 32" xfId="23607"/>
    <cellStyle name="SAPBEXformats 33" xfId="23608"/>
    <cellStyle name="SAPBEXformats 34" xfId="23609"/>
    <cellStyle name="SAPBEXformats 35" xfId="23610"/>
    <cellStyle name="SAPBEXformats 4" xfId="935"/>
    <cellStyle name="SAPBEXformats 4 10" xfId="23611"/>
    <cellStyle name="SAPBEXformats 4 11" xfId="23612"/>
    <cellStyle name="SAPBEXformats 4 12" xfId="23613"/>
    <cellStyle name="SAPBEXformats 4 13" xfId="23614"/>
    <cellStyle name="SAPBEXformats 4 14" xfId="23615"/>
    <cellStyle name="SAPBEXformats 4 15" xfId="23616"/>
    <cellStyle name="SAPBEXformats 4 16" xfId="23617"/>
    <cellStyle name="SAPBEXformats 4 17" xfId="23618"/>
    <cellStyle name="SAPBEXformats 4 18" xfId="23619"/>
    <cellStyle name="SAPBEXformats 4 19" xfId="23620"/>
    <cellStyle name="SAPBEXformats 4 2" xfId="23621"/>
    <cellStyle name="SAPBEXformats 4 2 2" xfId="23622"/>
    <cellStyle name="SAPBEXformats 4 2 2 2" xfId="23623"/>
    <cellStyle name="SAPBEXformats 4 2 2 2 2" xfId="23624"/>
    <cellStyle name="SAPBEXformats 4 2 2 2 2 2" xfId="23625"/>
    <cellStyle name="SAPBEXformats 4 2 2 2 3" xfId="23626"/>
    <cellStyle name="SAPBEXformats 4 2 2 3" xfId="23627"/>
    <cellStyle name="SAPBEXformats 4 2 2 3 2" xfId="23628"/>
    <cellStyle name="SAPBEXformats 4 2 2 3 2 2" xfId="23629"/>
    <cellStyle name="SAPBEXformats 4 2 2 4" xfId="23630"/>
    <cellStyle name="SAPBEXformats 4 2 2 4 2" xfId="23631"/>
    <cellStyle name="SAPBEXformats 4 2 3" xfId="23632"/>
    <cellStyle name="SAPBEXformats 4 2 3 2" xfId="23633"/>
    <cellStyle name="SAPBEXformats 4 2 3 2 2" xfId="23634"/>
    <cellStyle name="SAPBEXformats 4 2 3 3" xfId="23635"/>
    <cellStyle name="SAPBEXformats 4 2 4" xfId="23636"/>
    <cellStyle name="SAPBEXformats 4 2 4 2" xfId="23637"/>
    <cellStyle name="SAPBEXformats 4 2 4 2 2" xfId="23638"/>
    <cellStyle name="SAPBEXformats 4 2 5" xfId="23639"/>
    <cellStyle name="SAPBEXformats 4 2 5 2" xfId="23640"/>
    <cellStyle name="SAPBEXformats 4 20" xfId="23641"/>
    <cellStyle name="SAPBEXformats 4 21" xfId="23642"/>
    <cellStyle name="SAPBEXformats 4 22" xfId="23643"/>
    <cellStyle name="SAPBEXformats 4 23" xfId="23644"/>
    <cellStyle name="SAPBEXformats 4 24" xfId="23645"/>
    <cellStyle name="SAPBEXformats 4 25" xfId="23646"/>
    <cellStyle name="SAPBEXformats 4 26" xfId="23647"/>
    <cellStyle name="SAPBEXformats 4 27" xfId="23648"/>
    <cellStyle name="SAPBEXformats 4 3" xfId="23649"/>
    <cellStyle name="SAPBEXformats 4 4" xfId="23650"/>
    <cellStyle name="SAPBEXformats 4 5" xfId="23651"/>
    <cellStyle name="SAPBEXformats 4 6" xfId="23652"/>
    <cellStyle name="SAPBEXformats 4 7" xfId="23653"/>
    <cellStyle name="SAPBEXformats 4 8" xfId="23654"/>
    <cellStyle name="SAPBEXformats 4 9" xfId="23655"/>
    <cellStyle name="SAPBEXformats 5" xfId="936"/>
    <cellStyle name="SAPBEXformats 5 10" xfId="23656"/>
    <cellStyle name="SAPBEXformats 5 11" xfId="23657"/>
    <cellStyle name="SAPBEXformats 5 12" xfId="23658"/>
    <cellStyle name="SAPBEXformats 5 13" xfId="23659"/>
    <cellStyle name="SAPBEXformats 5 14" xfId="23660"/>
    <cellStyle name="SAPBEXformats 5 15" xfId="23661"/>
    <cellStyle name="SAPBEXformats 5 16" xfId="23662"/>
    <cellStyle name="SAPBEXformats 5 17" xfId="23663"/>
    <cellStyle name="SAPBEXformats 5 18" xfId="23664"/>
    <cellStyle name="SAPBEXformats 5 19" xfId="23665"/>
    <cellStyle name="SAPBEXformats 5 2" xfId="23666"/>
    <cellStyle name="SAPBEXformats 5 2 2" xfId="23667"/>
    <cellStyle name="SAPBEXformats 5 2 2 2" xfId="23668"/>
    <cellStyle name="SAPBEXformats 5 2 2 2 2" xfId="23669"/>
    <cellStyle name="SAPBEXformats 5 2 2 2 2 2" xfId="23670"/>
    <cellStyle name="SAPBEXformats 5 2 2 2 3" xfId="23671"/>
    <cellStyle name="SAPBEXformats 5 2 2 3" xfId="23672"/>
    <cellStyle name="SAPBEXformats 5 2 2 3 2" xfId="23673"/>
    <cellStyle name="SAPBEXformats 5 2 2 3 2 2" xfId="23674"/>
    <cellStyle name="SAPBEXformats 5 2 2 4" xfId="23675"/>
    <cellStyle name="SAPBEXformats 5 2 2 4 2" xfId="23676"/>
    <cellStyle name="SAPBEXformats 5 2 3" xfId="23677"/>
    <cellStyle name="SAPBEXformats 5 2 3 2" xfId="23678"/>
    <cellStyle name="SAPBEXformats 5 2 3 2 2" xfId="23679"/>
    <cellStyle name="SAPBEXformats 5 2 3 3" xfId="23680"/>
    <cellStyle name="SAPBEXformats 5 2 4" xfId="23681"/>
    <cellStyle name="SAPBEXformats 5 2 4 2" xfId="23682"/>
    <cellStyle name="SAPBEXformats 5 2 4 2 2" xfId="23683"/>
    <cellStyle name="SAPBEXformats 5 2 5" xfId="23684"/>
    <cellStyle name="SAPBEXformats 5 2 5 2" xfId="23685"/>
    <cellStyle name="SAPBEXformats 5 20" xfId="23686"/>
    <cellStyle name="SAPBEXformats 5 21" xfId="23687"/>
    <cellStyle name="SAPBEXformats 5 22" xfId="23688"/>
    <cellStyle name="SAPBEXformats 5 23" xfId="23689"/>
    <cellStyle name="SAPBEXformats 5 24" xfId="23690"/>
    <cellStyle name="SAPBEXformats 5 25" xfId="23691"/>
    <cellStyle name="SAPBEXformats 5 26" xfId="23692"/>
    <cellStyle name="SAPBEXformats 5 27" xfId="23693"/>
    <cellStyle name="SAPBEXformats 5 3" xfId="23694"/>
    <cellStyle name="SAPBEXformats 5 4" xfId="23695"/>
    <cellStyle name="SAPBEXformats 5 5" xfId="23696"/>
    <cellStyle name="SAPBEXformats 5 6" xfId="23697"/>
    <cellStyle name="SAPBEXformats 5 7" xfId="23698"/>
    <cellStyle name="SAPBEXformats 5 8" xfId="23699"/>
    <cellStyle name="SAPBEXformats 5 9" xfId="23700"/>
    <cellStyle name="SAPBEXformats 6" xfId="937"/>
    <cellStyle name="SAPBEXformats 6 10" xfId="23701"/>
    <cellStyle name="SAPBEXformats 6 11" xfId="23702"/>
    <cellStyle name="SAPBEXformats 6 12" xfId="23703"/>
    <cellStyle name="SAPBEXformats 6 13" xfId="23704"/>
    <cellStyle name="SAPBEXformats 6 14" xfId="23705"/>
    <cellStyle name="SAPBEXformats 6 15" xfId="23706"/>
    <cellStyle name="SAPBEXformats 6 16" xfId="23707"/>
    <cellStyle name="SAPBEXformats 6 17" xfId="23708"/>
    <cellStyle name="SAPBEXformats 6 18" xfId="23709"/>
    <cellStyle name="SAPBEXformats 6 19" xfId="23710"/>
    <cellStyle name="SAPBEXformats 6 2" xfId="23711"/>
    <cellStyle name="SAPBEXformats 6 2 2" xfId="23712"/>
    <cellStyle name="SAPBEXformats 6 2 2 2" xfId="23713"/>
    <cellStyle name="SAPBEXformats 6 2 2 2 2" xfId="23714"/>
    <cellStyle name="SAPBEXformats 6 2 2 2 2 2" xfId="23715"/>
    <cellStyle name="SAPBEXformats 6 2 2 2 3" xfId="23716"/>
    <cellStyle name="SAPBEXformats 6 2 2 3" xfId="23717"/>
    <cellStyle name="SAPBEXformats 6 2 2 3 2" xfId="23718"/>
    <cellStyle name="SAPBEXformats 6 2 2 3 2 2" xfId="23719"/>
    <cellStyle name="SAPBEXformats 6 2 2 4" xfId="23720"/>
    <cellStyle name="SAPBEXformats 6 2 2 4 2" xfId="23721"/>
    <cellStyle name="SAPBEXformats 6 2 3" xfId="23722"/>
    <cellStyle name="SAPBEXformats 6 2 3 2" xfId="23723"/>
    <cellStyle name="SAPBEXformats 6 2 3 2 2" xfId="23724"/>
    <cellStyle name="SAPBEXformats 6 2 3 3" xfId="23725"/>
    <cellStyle name="SAPBEXformats 6 2 4" xfId="23726"/>
    <cellStyle name="SAPBEXformats 6 2 4 2" xfId="23727"/>
    <cellStyle name="SAPBEXformats 6 2 4 2 2" xfId="23728"/>
    <cellStyle name="SAPBEXformats 6 2 5" xfId="23729"/>
    <cellStyle name="SAPBEXformats 6 2 5 2" xfId="23730"/>
    <cellStyle name="SAPBEXformats 6 20" xfId="23731"/>
    <cellStyle name="SAPBEXformats 6 21" xfId="23732"/>
    <cellStyle name="SAPBEXformats 6 22" xfId="23733"/>
    <cellStyle name="SAPBEXformats 6 23" xfId="23734"/>
    <cellStyle name="SAPBEXformats 6 24" xfId="23735"/>
    <cellStyle name="SAPBEXformats 6 25" xfId="23736"/>
    <cellStyle name="SAPBEXformats 6 26" xfId="23737"/>
    <cellStyle name="SAPBEXformats 6 27" xfId="23738"/>
    <cellStyle name="SAPBEXformats 6 3" xfId="23739"/>
    <cellStyle name="SAPBEXformats 6 4" xfId="23740"/>
    <cellStyle name="SAPBEXformats 6 5" xfId="23741"/>
    <cellStyle name="SAPBEXformats 6 6" xfId="23742"/>
    <cellStyle name="SAPBEXformats 6 7" xfId="23743"/>
    <cellStyle name="SAPBEXformats 6 8" xfId="23744"/>
    <cellStyle name="SAPBEXformats 6 9" xfId="23745"/>
    <cellStyle name="SAPBEXformats 7" xfId="938"/>
    <cellStyle name="SAPBEXformats 7 10" xfId="23746"/>
    <cellStyle name="SAPBEXformats 7 11" xfId="23747"/>
    <cellStyle name="SAPBEXformats 7 12" xfId="23748"/>
    <cellStyle name="SAPBEXformats 7 13" xfId="23749"/>
    <cellStyle name="SAPBEXformats 7 14" xfId="23750"/>
    <cellStyle name="SAPBEXformats 7 15" xfId="23751"/>
    <cellStyle name="SAPBEXformats 7 16" xfId="23752"/>
    <cellStyle name="SAPBEXformats 7 17" xfId="23753"/>
    <cellStyle name="SAPBEXformats 7 18" xfId="23754"/>
    <cellStyle name="SAPBEXformats 7 19" xfId="23755"/>
    <cellStyle name="SAPBEXformats 7 2" xfId="23756"/>
    <cellStyle name="SAPBEXformats 7 2 2" xfId="23757"/>
    <cellStyle name="SAPBEXformats 7 2 2 2" xfId="23758"/>
    <cellStyle name="SAPBEXformats 7 2 2 2 2" xfId="23759"/>
    <cellStyle name="SAPBEXformats 7 2 2 2 2 2" xfId="23760"/>
    <cellStyle name="SAPBEXformats 7 2 2 2 3" xfId="23761"/>
    <cellStyle name="SAPBEXformats 7 2 2 3" xfId="23762"/>
    <cellStyle name="SAPBEXformats 7 2 2 3 2" xfId="23763"/>
    <cellStyle name="SAPBEXformats 7 2 2 3 2 2" xfId="23764"/>
    <cellStyle name="SAPBEXformats 7 2 2 4" xfId="23765"/>
    <cellStyle name="SAPBEXformats 7 2 2 4 2" xfId="23766"/>
    <cellStyle name="SAPBEXformats 7 2 3" xfId="23767"/>
    <cellStyle name="SAPBEXformats 7 2 3 2" xfId="23768"/>
    <cellStyle name="SAPBEXformats 7 2 3 2 2" xfId="23769"/>
    <cellStyle name="SAPBEXformats 7 2 3 3" xfId="23770"/>
    <cellStyle name="SAPBEXformats 7 2 4" xfId="23771"/>
    <cellStyle name="SAPBEXformats 7 2 4 2" xfId="23772"/>
    <cellStyle name="SAPBEXformats 7 2 4 2 2" xfId="23773"/>
    <cellStyle name="SAPBEXformats 7 2 5" xfId="23774"/>
    <cellStyle name="SAPBEXformats 7 2 5 2" xfId="23775"/>
    <cellStyle name="SAPBEXformats 7 20" xfId="23776"/>
    <cellStyle name="SAPBEXformats 7 21" xfId="23777"/>
    <cellStyle name="SAPBEXformats 7 22" xfId="23778"/>
    <cellStyle name="SAPBEXformats 7 23" xfId="23779"/>
    <cellStyle name="SAPBEXformats 7 24" xfId="23780"/>
    <cellStyle name="SAPBEXformats 7 25" xfId="23781"/>
    <cellStyle name="SAPBEXformats 7 26" xfId="23782"/>
    <cellStyle name="SAPBEXformats 7 27" xfId="23783"/>
    <cellStyle name="SAPBEXformats 7 3" xfId="23784"/>
    <cellStyle name="SAPBEXformats 7 4" xfId="23785"/>
    <cellStyle name="SAPBEXformats 7 5" xfId="23786"/>
    <cellStyle name="SAPBEXformats 7 6" xfId="23787"/>
    <cellStyle name="SAPBEXformats 7 7" xfId="23788"/>
    <cellStyle name="SAPBEXformats 7 8" xfId="23789"/>
    <cellStyle name="SAPBEXformats 7 9" xfId="23790"/>
    <cellStyle name="SAPBEXformats 8" xfId="920"/>
    <cellStyle name="SAPBEXformats 8 10" xfId="23791"/>
    <cellStyle name="SAPBEXformats 8 11" xfId="23792"/>
    <cellStyle name="SAPBEXformats 8 12" xfId="23793"/>
    <cellStyle name="SAPBEXformats 8 13" xfId="23794"/>
    <cellStyle name="SAPBEXformats 8 14" xfId="23795"/>
    <cellStyle name="SAPBEXformats 8 15" xfId="23796"/>
    <cellStyle name="SAPBEXformats 8 16" xfId="23797"/>
    <cellStyle name="SAPBEXformats 8 17" xfId="23798"/>
    <cellStyle name="SAPBEXformats 8 18" xfId="23799"/>
    <cellStyle name="SAPBEXformats 8 19" xfId="23800"/>
    <cellStyle name="SAPBEXformats 8 2" xfId="23801"/>
    <cellStyle name="SAPBEXformats 8 2 2" xfId="23802"/>
    <cellStyle name="SAPBEXformats 8 2 2 2" xfId="23803"/>
    <cellStyle name="SAPBEXformats 8 2 2 2 2" xfId="23804"/>
    <cellStyle name="SAPBEXformats 8 2 2 2 2 2" xfId="23805"/>
    <cellStyle name="SAPBEXformats 8 2 2 2 3" xfId="23806"/>
    <cellStyle name="SAPBEXformats 8 2 2 3" xfId="23807"/>
    <cellStyle name="SAPBEXformats 8 2 2 3 2" xfId="23808"/>
    <cellStyle name="SAPBEXformats 8 2 2 3 2 2" xfId="23809"/>
    <cellStyle name="SAPBEXformats 8 2 2 4" xfId="23810"/>
    <cellStyle name="SAPBEXformats 8 2 2 4 2" xfId="23811"/>
    <cellStyle name="SAPBEXformats 8 2 3" xfId="23812"/>
    <cellStyle name="SAPBEXformats 8 2 3 2" xfId="23813"/>
    <cellStyle name="SAPBEXformats 8 2 3 2 2" xfId="23814"/>
    <cellStyle name="SAPBEXformats 8 2 3 3" xfId="23815"/>
    <cellStyle name="SAPBEXformats 8 2 4" xfId="23816"/>
    <cellStyle name="SAPBEXformats 8 2 4 2" xfId="23817"/>
    <cellStyle name="SAPBEXformats 8 2 4 2 2" xfId="23818"/>
    <cellStyle name="SAPBEXformats 8 2 5" xfId="23819"/>
    <cellStyle name="SAPBEXformats 8 2 5 2" xfId="23820"/>
    <cellStyle name="SAPBEXformats 8 20" xfId="23821"/>
    <cellStyle name="SAPBEXformats 8 21" xfId="23822"/>
    <cellStyle name="SAPBEXformats 8 22" xfId="23823"/>
    <cellStyle name="SAPBEXformats 8 23" xfId="23824"/>
    <cellStyle name="SAPBEXformats 8 24" xfId="23825"/>
    <cellStyle name="SAPBEXformats 8 25" xfId="23826"/>
    <cellStyle name="SAPBEXformats 8 26" xfId="23827"/>
    <cellStyle name="SAPBEXformats 8 3" xfId="23828"/>
    <cellStyle name="SAPBEXformats 8 4" xfId="23829"/>
    <cellStyle name="SAPBEXformats 8 5" xfId="23830"/>
    <cellStyle name="SAPBEXformats 8 6" xfId="23831"/>
    <cellStyle name="SAPBEXformats 8 7" xfId="23832"/>
    <cellStyle name="SAPBEXformats 8 8" xfId="23833"/>
    <cellStyle name="SAPBEXformats 8 9" xfId="23834"/>
    <cellStyle name="SAPBEXformats 9" xfId="1328"/>
    <cellStyle name="SAPBEXformats 9 10" xfId="23835"/>
    <cellStyle name="SAPBEXformats 9 11" xfId="23836"/>
    <cellStyle name="SAPBEXformats 9 12" xfId="23837"/>
    <cellStyle name="SAPBEXformats 9 13" xfId="23838"/>
    <cellStyle name="SAPBEXformats 9 14" xfId="23839"/>
    <cellStyle name="SAPBEXformats 9 15" xfId="23840"/>
    <cellStyle name="SAPBEXformats 9 16" xfId="23841"/>
    <cellStyle name="SAPBEXformats 9 17" xfId="23842"/>
    <cellStyle name="SAPBEXformats 9 18" xfId="23843"/>
    <cellStyle name="SAPBEXformats 9 19" xfId="23844"/>
    <cellStyle name="SAPBEXformats 9 2" xfId="23845"/>
    <cellStyle name="SAPBEXformats 9 2 2" xfId="23846"/>
    <cellStyle name="SAPBEXformats 9 2 2 2" xfId="23847"/>
    <cellStyle name="SAPBEXformats 9 2 2 2 2" xfId="23848"/>
    <cellStyle name="SAPBEXformats 9 2 2 3" xfId="23849"/>
    <cellStyle name="SAPBEXformats 9 2 3" xfId="23850"/>
    <cellStyle name="SAPBEXformats 9 2 3 2" xfId="23851"/>
    <cellStyle name="SAPBEXformats 9 2 3 2 2" xfId="23852"/>
    <cellStyle name="SAPBEXformats 9 2 4" xfId="23853"/>
    <cellStyle name="SAPBEXformats 9 2 4 2" xfId="23854"/>
    <cellStyle name="SAPBEXformats 9 20" xfId="23855"/>
    <cellStyle name="SAPBEXformats 9 21" xfId="23856"/>
    <cellStyle name="SAPBEXformats 9 22" xfId="23857"/>
    <cellStyle name="SAPBEXformats 9 23" xfId="23858"/>
    <cellStyle name="SAPBEXformats 9 24" xfId="23859"/>
    <cellStyle name="SAPBEXformats 9 25" xfId="23860"/>
    <cellStyle name="SAPBEXformats 9 26" xfId="23861"/>
    <cellStyle name="SAPBEXformats 9 27" xfId="23862"/>
    <cellStyle name="SAPBEXformats 9 3" xfId="23863"/>
    <cellStyle name="SAPBEXformats 9 4" xfId="23864"/>
    <cellStyle name="SAPBEXformats 9 5" xfId="23865"/>
    <cellStyle name="SAPBEXformats 9 6" xfId="23866"/>
    <cellStyle name="SAPBEXformats 9 7" xfId="23867"/>
    <cellStyle name="SAPBEXformats 9 8" xfId="23868"/>
    <cellStyle name="SAPBEXformats 9 9" xfId="23869"/>
    <cellStyle name="SAPBEXformats_20120921_SF-grote-ronde-Liesbethdump2" xfId="383"/>
    <cellStyle name="SAPBEXheaderItem" xfId="82"/>
    <cellStyle name="SAPBEXheaderItem 10" xfId="23870"/>
    <cellStyle name="SAPBEXheaderItem 10 2" xfId="23871"/>
    <cellStyle name="SAPBEXheaderItem 10 2 2" xfId="23872"/>
    <cellStyle name="SAPBEXheaderItem 10 2 2 2" xfId="23873"/>
    <cellStyle name="SAPBEXheaderItem 10 2 3" xfId="23874"/>
    <cellStyle name="SAPBEXheaderItem 10 3" xfId="23875"/>
    <cellStyle name="SAPBEXheaderItem 10 3 2" xfId="23876"/>
    <cellStyle name="SAPBEXheaderItem 10 3 2 2" xfId="23877"/>
    <cellStyle name="SAPBEXheaderItem 10 4" xfId="23878"/>
    <cellStyle name="SAPBEXheaderItem 10 4 2" xfId="23879"/>
    <cellStyle name="SAPBEXheaderItem 11" xfId="23880"/>
    <cellStyle name="SAPBEXheaderItem 12" xfId="23881"/>
    <cellStyle name="SAPBEXheaderItem 13" xfId="23882"/>
    <cellStyle name="SAPBEXheaderItem 14" xfId="23883"/>
    <cellStyle name="SAPBEXheaderItem 15" xfId="23884"/>
    <cellStyle name="SAPBEXheaderItem 16" xfId="23885"/>
    <cellStyle name="SAPBEXheaderItem 17" xfId="23886"/>
    <cellStyle name="SAPBEXheaderItem 18" xfId="23887"/>
    <cellStyle name="SAPBEXheaderItem 19" xfId="23888"/>
    <cellStyle name="SAPBEXheaderItem 2" xfId="384"/>
    <cellStyle name="SAPBEXheaderItem 2 10" xfId="23889"/>
    <cellStyle name="SAPBEXheaderItem 2 11" xfId="23890"/>
    <cellStyle name="SAPBEXheaderItem 2 12" xfId="23891"/>
    <cellStyle name="SAPBEXheaderItem 2 13" xfId="23892"/>
    <cellStyle name="SAPBEXheaderItem 2 14" xfId="23893"/>
    <cellStyle name="SAPBEXheaderItem 2 15" xfId="23894"/>
    <cellStyle name="SAPBEXheaderItem 2 16" xfId="23895"/>
    <cellStyle name="SAPBEXheaderItem 2 17" xfId="23896"/>
    <cellStyle name="SAPBEXheaderItem 2 18" xfId="23897"/>
    <cellStyle name="SAPBEXheaderItem 2 19" xfId="23898"/>
    <cellStyle name="SAPBEXheaderItem 2 2" xfId="486"/>
    <cellStyle name="SAPBEXheaderItem 2 2 10" xfId="23899"/>
    <cellStyle name="SAPBEXheaderItem 2 2 11" xfId="23900"/>
    <cellStyle name="SAPBEXheaderItem 2 2 12" xfId="23901"/>
    <cellStyle name="SAPBEXheaderItem 2 2 13" xfId="23902"/>
    <cellStyle name="SAPBEXheaderItem 2 2 14" xfId="23903"/>
    <cellStyle name="SAPBEXheaderItem 2 2 15" xfId="23904"/>
    <cellStyle name="SAPBEXheaderItem 2 2 16" xfId="23905"/>
    <cellStyle name="SAPBEXheaderItem 2 2 17" xfId="23906"/>
    <cellStyle name="SAPBEXheaderItem 2 2 18" xfId="23907"/>
    <cellStyle name="SAPBEXheaderItem 2 2 19" xfId="23908"/>
    <cellStyle name="SAPBEXheaderItem 2 2 2" xfId="940"/>
    <cellStyle name="SAPBEXheaderItem 2 2 2 10" xfId="23909"/>
    <cellStyle name="SAPBEXheaderItem 2 2 2 11" xfId="23910"/>
    <cellStyle name="SAPBEXheaderItem 2 2 2 12" xfId="23911"/>
    <cellStyle name="SAPBEXheaderItem 2 2 2 13" xfId="23912"/>
    <cellStyle name="SAPBEXheaderItem 2 2 2 14" xfId="23913"/>
    <cellStyle name="SAPBEXheaderItem 2 2 2 15" xfId="23914"/>
    <cellStyle name="SAPBEXheaderItem 2 2 2 16" xfId="23915"/>
    <cellStyle name="SAPBEXheaderItem 2 2 2 17" xfId="23916"/>
    <cellStyle name="SAPBEXheaderItem 2 2 2 18" xfId="23917"/>
    <cellStyle name="SAPBEXheaderItem 2 2 2 19" xfId="23918"/>
    <cellStyle name="SAPBEXheaderItem 2 2 2 2" xfId="23919"/>
    <cellStyle name="SAPBEXheaderItem 2 2 2 2 2" xfId="23920"/>
    <cellStyle name="SAPBEXheaderItem 2 2 2 2 2 2" xfId="23921"/>
    <cellStyle name="SAPBEXheaderItem 2 2 2 2 2 2 2" xfId="23922"/>
    <cellStyle name="SAPBEXheaderItem 2 2 2 2 2 2 2 2" xfId="23923"/>
    <cellStyle name="SAPBEXheaderItem 2 2 2 2 2 2 3" xfId="23924"/>
    <cellStyle name="SAPBEXheaderItem 2 2 2 2 2 3" xfId="23925"/>
    <cellStyle name="SAPBEXheaderItem 2 2 2 2 2 3 2" xfId="23926"/>
    <cellStyle name="SAPBEXheaderItem 2 2 2 2 2 3 2 2" xfId="23927"/>
    <cellStyle name="SAPBEXheaderItem 2 2 2 2 2 4" xfId="23928"/>
    <cellStyle name="SAPBEXheaderItem 2 2 2 2 2 4 2" xfId="23929"/>
    <cellStyle name="SAPBEXheaderItem 2 2 2 2 3" xfId="23930"/>
    <cellStyle name="SAPBEXheaderItem 2 2 2 2 3 2" xfId="23931"/>
    <cellStyle name="SAPBEXheaderItem 2 2 2 2 3 2 2" xfId="23932"/>
    <cellStyle name="SAPBEXheaderItem 2 2 2 2 3 3" xfId="23933"/>
    <cellStyle name="SAPBEXheaderItem 2 2 2 2 4" xfId="23934"/>
    <cellStyle name="SAPBEXheaderItem 2 2 2 2 4 2" xfId="23935"/>
    <cellStyle name="SAPBEXheaderItem 2 2 2 2 4 2 2" xfId="23936"/>
    <cellStyle name="SAPBEXheaderItem 2 2 2 2 5" xfId="23937"/>
    <cellStyle name="SAPBEXheaderItem 2 2 2 2 5 2" xfId="23938"/>
    <cellStyle name="SAPBEXheaderItem 2 2 2 20" xfId="23939"/>
    <cellStyle name="SAPBEXheaderItem 2 2 2 21" xfId="23940"/>
    <cellStyle name="SAPBEXheaderItem 2 2 2 22" xfId="23941"/>
    <cellStyle name="SAPBEXheaderItem 2 2 2 23" xfId="23942"/>
    <cellStyle name="SAPBEXheaderItem 2 2 2 24" xfId="23943"/>
    <cellStyle name="SAPBEXheaderItem 2 2 2 25" xfId="23944"/>
    <cellStyle name="SAPBEXheaderItem 2 2 2 26" xfId="23945"/>
    <cellStyle name="SAPBEXheaderItem 2 2 2 27" xfId="23946"/>
    <cellStyle name="SAPBEXheaderItem 2 2 2 3" xfId="23947"/>
    <cellStyle name="SAPBEXheaderItem 2 2 2 4" xfId="23948"/>
    <cellStyle name="SAPBEXheaderItem 2 2 2 5" xfId="23949"/>
    <cellStyle name="SAPBEXheaderItem 2 2 2 6" xfId="23950"/>
    <cellStyle name="SAPBEXheaderItem 2 2 2 7" xfId="23951"/>
    <cellStyle name="SAPBEXheaderItem 2 2 2 8" xfId="23952"/>
    <cellStyle name="SAPBEXheaderItem 2 2 2 9" xfId="23953"/>
    <cellStyle name="SAPBEXheaderItem 2 2 20" xfId="23954"/>
    <cellStyle name="SAPBEXheaderItem 2 2 21" xfId="23955"/>
    <cellStyle name="SAPBEXheaderItem 2 2 22" xfId="23956"/>
    <cellStyle name="SAPBEXheaderItem 2 2 23" xfId="23957"/>
    <cellStyle name="SAPBEXheaderItem 2 2 24" xfId="23958"/>
    <cellStyle name="SAPBEXheaderItem 2 2 25" xfId="23959"/>
    <cellStyle name="SAPBEXheaderItem 2 2 26" xfId="23960"/>
    <cellStyle name="SAPBEXheaderItem 2 2 27" xfId="23961"/>
    <cellStyle name="SAPBEXheaderItem 2 2 28" xfId="23962"/>
    <cellStyle name="SAPBEXheaderItem 2 2 29" xfId="23963"/>
    <cellStyle name="SAPBEXheaderItem 2 2 3" xfId="941"/>
    <cellStyle name="SAPBEXheaderItem 2 2 3 10" xfId="23964"/>
    <cellStyle name="SAPBEXheaderItem 2 2 3 11" xfId="23965"/>
    <cellStyle name="SAPBEXheaderItem 2 2 3 12" xfId="23966"/>
    <cellStyle name="SAPBEXheaderItem 2 2 3 13" xfId="23967"/>
    <cellStyle name="SAPBEXheaderItem 2 2 3 14" xfId="23968"/>
    <cellStyle name="SAPBEXheaderItem 2 2 3 15" xfId="23969"/>
    <cellStyle name="SAPBEXheaderItem 2 2 3 16" xfId="23970"/>
    <cellStyle name="SAPBEXheaderItem 2 2 3 17" xfId="23971"/>
    <cellStyle name="SAPBEXheaderItem 2 2 3 18" xfId="23972"/>
    <cellStyle name="SAPBEXheaderItem 2 2 3 19" xfId="23973"/>
    <cellStyle name="SAPBEXheaderItem 2 2 3 2" xfId="23974"/>
    <cellStyle name="SAPBEXheaderItem 2 2 3 2 2" xfId="23975"/>
    <cellStyle name="SAPBEXheaderItem 2 2 3 2 2 2" xfId="23976"/>
    <cellStyle name="SAPBEXheaderItem 2 2 3 2 2 2 2" xfId="23977"/>
    <cellStyle name="SAPBEXheaderItem 2 2 3 2 2 2 2 2" xfId="23978"/>
    <cellStyle name="SAPBEXheaderItem 2 2 3 2 2 2 3" xfId="23979"/>
    <cellStyle name="SAPBEXheaderItem 2 2 3 2 2 3" xfId="23980"/>
    <cellStyle name="SAPBEXheaderItem 2 2 3 2 2 3 2" xfId="23981"/>
    <cellStyle name="SAPBEXheaderItem 2 2 3 2 2 3 2 2" xfId="23982"/>
    <cellStyle name="SAPBEXheaderItem 2 2 3 2 2 4" xfId="23983"/>
    <cellStyle name="SAPBEXheaderItem 2 2 3 2 2 4 2" xfId="23984"/>
    <cellStyle name="SAPBEXheaderItem 2 2 3 2 3" xfId="23985"/>
    <cellStyle name="SAPBEXheaderItem 2 2 3 2 3 2" xfId="23986"/>
    <cellStyle name="SAPBEXheaderItem 2 2 3 2 3 2 2" xfId="23987"/>
    <cellStyle name="SAPBEXheaderItem 2 2 3 2 3 3" xfId="23988"/>
    <cellStyle name="SAPBEXheaderItem 2 2 3 2 4" xfId="23989"/>
    <cellStyle name="SAPBEXheaderItem 2 2 3 2 4 2" xfId="23990"/>
    <cellStyle name="SAPBEXheaderItem 2 2 3 2 4 2 2" xfId="23991"/>
    <cellStyle name="SAPBEXheaderItem 2 2 3 2 5" xfId="23992"/>
    <cellStyle name="SAPBEXheaderItem 2 2 3 2 5 2" xfId="23993"/>
    <cellStyle name="SAPBEXheaderItem 2 2 3 20" xfId="23994"/>
    <cellStyle name="SAPBEXheaderItem 2 2 3 21" xfId="23995"/>
    <cellStyle name="SAPBEXheaderItem 2 2 3 22" xfId="23996"/>
    <cellStyle name="SAPBEXheaderItem 2 2 3 23" xfId="23997"/>
    <cellStyle name="SAPBEXheaderItem 2 2 3 24" xfId="23998"/>
    <cellStyle name="SAPBEXheaderItem 2 2 3 25" xfId="23999"/>
    <cellStyle name="SAPBEXheaderItem 2 2 3 26" xfId="24000"/>
    <cellStyle name="SAPBEXheaderItem 2 2 3 27" xfId="24001"/>
    <cellStyle name="SAPBEXheaderItem 2 2 3 3" xfId="24002"/>
    <cellStyle name="SAPBEXheaderItem 2 2 3 4" xfId="24003"/>
    <cellStyle name="SAPBEXheaderItem 2 2 3 5" xfId="24004"/>
    <cellStyle name="SAPBEXheaderItem 2 2 3 6" xfId="24005"/>
    <cellStyle name="SAPBEXheaderItem 2 2 3 7" xfId="24006"/>
    <cellStyle name="SAPBEXheaderItem 2 2 3 8" xfId="24007"/>
    <cellStyle name="SAPBEXheaderItem 2 2 3 9" xfId="24008"/>
    <cellStyle name="SAPBEXheaderItem 2 2 30" xfId="24009"/>
    <cellStyle name="SAPBEXheaderItem 2 2 31" xfId="24010"/>
    <cellStyle name="SAPBEXheaderItem 2 2 32" xfId="24011"/>
    <cellStyle name="SAPBEXheaderItem 2 2 4" xfId="942"/>
    <cellStyle name="SAPBEXheaderItem 2 2 4 10" xfId="24012"/>
    <cellStyle name="SAPBEXheaderItem 2 2 4 11" xfId="24013"/>
    <cellStyle name="SAPBEXheaderItem 2 2 4 12" xfId="24014"/>
    <cellStyle name="SAPBEXheaderItem 2 2 4 13" xfId="24015"/>
    <cellStyle name="SAPBEXheaderItem 2 2 4 14" xfId="24016"/>
    <cellStyle name="SAPBEXheaderItem 2 2 4 15" xfId="24017"/>
    <cellStyle name="SAPBEXheaderItem 2 2 4 16" xfId="24018"/>
    <cellStyle name="SAPBEXheaderItem 2 2 4 17" xfId="24019"/>
    <cellStyle name="SAPBEXheaderItem 2 2 4 18" xfId="24020"/>
    <cellStyle name="SAPBEXheaderItem 2 2 4 19" xfId="24021"/>
    <cellStyle name="SAPBEXheaderItem 2 2 4 2" xfId="24022"/>
    <cellStyle name="SAPBEXheaderItem 2 2 4 2 2" xfId="24023"/>
    <cellStyle name="SAPBEXheaderItem 2 2 4 2 2 2" xfId="24024"/>
    <cellStyle name="SAPBEXheaderItem 2 2 4 2 2 2 2" xfId="24025"/>
    <cellStyle name="SAPBEXheaderItem 2 2 4 2 2 2 2 2" xfId="24026"/>
    <cellStyle name="SAPBEXheaderItem 2 2 4 2 2 2 3" xfId="24027"/>
    <cellStyle name="SAPBEXheaderItem 2 2 4 2 2 3" xfId="24028"/>
    <cellStyle name="SAPBEXheaderItem 2 2 4 2 2 3 2" xfId="24029"/>
    <cellStyle name="SAPBEXheaderItem 2 2 4 2 2 3 2 2" xfId="24030"/>
    <cellStyle name="SAPBEXheaderItem 2 2 4 2 2 4" xfId="24031"/>
    <cellStyle name="SAPBEXheaderItem 2 2 4 2 2 4 2" xfId="24032"/>
    <cellStyle name="SAPBEXheaderItem 2 2 4 2 3" xfId="24033"/>
    <cellStyle name="SAPBEXheaderItem 2 2 4 2 3 2" xfId="24034"/>
    <cellStyle name="SAPBEXheaderItem 2 2 4 2 3 2 2" xfId="24035"/>
    <cellStyle name="SAPBEXheaderItem 2 2 4 2 3 3" xfId="24036"/>
    <cellStyle name="SAPBEXheaderItem 2 2 4 2 4" xfId="24037"/>
    <cellStyle name="SAPBEXheaderItem 2 2 4 2 4 2" xfId="24038"/>
    <cellStyle name="SAPBEXheaderItem 2 2 4 2 4 2 2" xfId="24039"/>
    <cellStyle name="SAPBEXheaderItem 2 2 4 2 5" xfId="24040"/>
    <cellStyle name="SAPBEXheaderItem 2 2 4 2 5 2" xfId="24041"/>
    <cellStyle name="SAPBEXheaderItem 2 2 4 20" xfId="24042"/>
    <cellStyle name="SAPBEXheaderItem 2 2 4 21" xfId="24043"/>
    <cellStyle name="SAPBEXheaderItem 2 2 4 22" xfId="24044"/>
    <cellStyle name="SAPBEXheaderItem 2 2 4 23" xfId="24045"/>
    <cellStyle name="SAPBEXheaderItem 2 2 4 24" xfId="24046"/>
    <cellStyle name="SAPBEXheaderItem 2 2 4 25" xfId="24047"/>
    <cellStyle name="SAPBEXheaderItem 2 2 4 26" xfId="24048"/>
    <cellStyle name="SAPBEXheaderItem 2 2 4 27" xfId="24049"/>
    <cellStyle name="SAPBEXheaderItem 2 2 4 3" xfId="24050"/>
    <cellStyle name="SAPBEXheaderItem 2 2 4 4" xfId="24051"/>
    <cellStyle name="SAPBEXheaderItem 2 2 4 5" xfId="24052"/>
    <cellStyle name="SAPBEXheaderItem 2 2 4 6" xfId="24053"/>
    <cellStyle name="SAPBEXheaderItem 2 2 4 7" xfId="24054"/>
    <cellStyle name="SAPBEXheaderItem 2 2 4 8" xfId="24055"/>
    <cellStyle name="SAPBEXheaderItem 2 2 4 9" xfId="24056"/>
    <cellStyle name="SAPBEXheaderItem 2 2 5" xfId="943"/>
    <cellStyle name="SAPBEXheaderItem 2 2 5 10" xfId="24057"/>
    <cellStyle name="SAPBEXheaderItem 2 2 5 11" xfId="24058"/>
    <cellStyle name="SAPBEXheaderItem 2 2 5 12" xfId="24059"/>
    <cellStyle name="SAPBEXheaderItem 2 2 5 13" xfId="24060"/>
    <cellStyle name="SAPBEXheaderItem 2 2 5 14" xfId="24061"/>
    <cellStyle name="SAPBEXheaderItem 2 2 5 15" xfId="24062"/>
    <cellStyle name="SAPBEXheaderItem 2 2 5 16" xfId="24063"/>
    <cellStyle name="SAPBEXheaderItem 2 2 5 17" xfId="24064"/>
    <cellStyle name="SAPBEXheaderItem 2 2 5 18" xfId="24065"/>
    <cellStyle name="SAPBEXheaderItem 2 2 5 19" xfId="24066"/>
    <cellStyle name="SAPBEXheaderItem 2 2 5 2" xfId="24067"/>
    <cellStyle name="SAPBEXheaderItem 2 2 5 2 2" xfId="24068"/>
    <cellStyle name="SAPBEXheaderItem 2 2 5 2 2 2" xfId="24069"/>
    <cellStyle name="SAPBEXheaderItem 2 2 5 2 2 2 2" xfId="24070"/>
    <cellStyle name="SAPBEXheaderItem 2 2 5 2 2 2 2 2" xfId="24071"/>
    <cellStyle name="SAPBEXheaderItem 2 2 5 2 2 2 3" xfId="24072"/>
    <cellStyle name="SAPBEXheaderItem 2 2 5 2 2 3" xfId="24073"/>
    <cellStyle name="SAPBEXheaderItem 2 2 5 2 2 3 2" xfId="24074"/>
    <cellStyle name="SAPBEXheaderItem 2 2 5 2 2 3 2 2" xfId="24075"/>
    <cellStyle name="SAPBEXheaderItem 2 2 5 2 2 4" xfId="24076"/>
    <cellStyle name="SAPBEXheaderItem 2 2 5 2 2 4 2" xfId="24077"/>
    <cellStyle name="SAPBEXheaderItem 2 2 5 2 3" xfId="24078"/>
    <cellStyle name="SAPBEXheaderItem 2 2 5 2 3 2" xfId="24079"/>
    <cellStyle name="SAPBEXheaderItem 2 2 5 2 3 2 2" xfId="24080"/>
    <cellStyle name="SAPBEXheaderItem 2 2 5 2 3 3" xfId="24081"/>
    <cellStyle name="SAPBEXheaderItem 2 2 5 2 4" xfId="24082"/>
    <cellStyle name="SAPBEXheaderItem 2 2 5 2 4 2" xfId="24083"/>
    <cellStyle name="SAPBEXheaderItem 2 2 5 2 4 2 2" xfId="24084"/>
    <cellStyle name="SAPBEXheaderItem 2 2 5 2 5" xfId="24085"/>
    <cellStyle name="SAPBEXheaderItem 2 2 5 2 5 2" xfId="24086"/>
    <cellStyle name="SAPBEXheaderItem 2 2 5 20" xfId="24087"/>
    <cellStyle name="SAPBEXheaderItem 2 2 5 21" xfId="24088"/>
    <cellStyle name="SAPBEXheaderItem 2 2 5 22" xfId="24089"/>
    <cellStyle name="SAPBEXheaderItem 2 2 5 23" xfId="24090"/>
    <cellStyle name="SAPBEXheaderItem 2 2 5 24" xfId="24091"/>
    <cellStyle name="SAPBEXheaderItem 2 2 5 25" xfId="24092"/>
    <cellStyle name="SAPBEXheaderItem 2 2 5 26" xfId="24093"/>
    <cellStyle name="SAPBEXheaderItem 2 2 5 27" xfId="24094"/>
    <cellStyle name="SAPBEXheaderItem 2 2 5 3" xfId="24095"/>
    <cellStyle name="SAPBEXheaderItem 2 2 5 4" xfId="24096"/>
    <cellStyle name="SAPBEXheaderItem 2 2 5 5" xfId="24097"/>
    <cellStyle name="SAPBEXheaderItem 2 2 5 6" xfId="24098"/>
    <cellStyle name="SAPBEXheaderItem 2 2 5 7" xfId="24099"/>
    <cellStyle name="SAPBEXheaderItem 2 2 5 8" xfId="24100"/>
    <cellStyle name="SAPBEXheaderItem 2 2 5 9" xfId="24101"/>
    <cellStyle name="SAPBEXheaderItem 2 2 6" xfId="944"/>
    <cellStyle name="SAPBEXheaderItem 2 2 6 10" xfId="24102"/>
    <cellStyle name="SAPBEXheaderItem 2 2 6 11" xfId="24103"/>
    <cellStyle name="SAPBEXheaderItem 2 2 6 12" xfId="24104"/>
    <cellStyle name="SAPBEXheaderItem 2 2 6 13" xfId="24105"/>
    <cellStyle name="SAPBEXheaderItem 2 2 6 14" xfId="24106"/>
    <cellStyle name="SAPBEXheaderItem 2 2 6 15" xfId="24107"/>
    <cellStyle name="SAPBEXheaderItem 2 2 6 16" xfId="24108"/>
    <cellStyle name="SAPBEXheaderItem 2 2 6 17" xfId="24109"/>
    <cellStyle name="SAPBEXheaderItem 2 2 6 18" xfId="24110"/>
    <cellStyle name="SAPBEXheaderItem 2 2 6 19" xfId="24111"/>
    <cellStyle name="SAPBEXheaderItem 2 2 6 2" xfId="24112"/>
    <cellStyle name="SAPBEXheaderItem 2 2 6 2 2" xfId="24113"/>
    <cellStyle name="SAPBEXheaderItem 2 2 6 2 2 2" xfId="24114"/>
    <cellStyle name="SAPBEXheaderItem 2 2 6 2 2 2 2" xfId="24115"/>
    <cellStyle name="SAPBEXheaderItem 2 2 6 2 2 2 2 2" xfId="24116"/>
    <cellStyle name="SAPBEXheaderItem 2 2 6 2 2 2 3" xfId="24117"/>
    <cellStyle name="SAPBEXheaderItem 2 2 6 2 2 3" xfId="24118"/>
    <cellStyle name="SAPBEXheaderItem 2 2 6 2 2 3 2" xfId="24119"/>
    <cellStyle name="SAPBEXheaderItem 2 2 6 2 2 3 2 2" xfId="24120"/>
    <cellStyle name="SAPBEXheaderItem 2 2 6 2 2 4" xfId="24121"/>
    <cellStyle name="SAPBEXheaderItem 2 2 6 2 2 4 2" xfId="24122"/>
    <cellStyle name="SAPBEXheaderItem 2 2 6 2 3" xfId="24123"/>
    <cellStyle name="SAPBEXheaderItem 2 2 6 2 3 2" xfId="24124"/>
    <cellStyle name="SAPBEXheaderItem 2 2 6 2 3 2 2" xfId="24125"/>
    <cellStyle name="SAPBEXheaderItem 2 2 6 2 3 3" xfId="24126"/>
    <cellStyle name="SAPBEXheaderItem 2 2 6 2 4" xfId="24127"/>
    <cellStyle name="SAPBEXheaderItem 2 2 6 2 4 2" xfId="24128"/>
    <cellStyle name="SAPBEXheaderItem 2 2 6 2 4 2 2" xfId="24129"/>
    <cellStyle name="SAPBEXheaderItem 2 2 6 2 5" xfId="24130"/>
    <cellStyle name="SAPBEXheaderItem 2 2 6 2 5 2" xfId="24131"/>
    <cellStyle name="SAPBEXheaderItem 2 2 6 20" xfId="24132"/>
    <cellStyle name="SAPBEXheaderItem 2 2 6 21" xfId="24133"/>
    <cellStyle name="SAPBEXheaderItem 2 2 6 22" xfId="24134"/>
    <cellStyle name="SAPBEXheaderItem 2 2 6 23" xfId="24135"/>
    <cellStyle name="SAPBEXheaderItem 2 2 6 24" xfId="24136"/>
    <cellStyle name="SAPBEXheaderItem 2 2 6 25" xfId="24137"/>
    <cellStyle name="SAPBEXheaderItem 2 2 6 26" xfId="24138"/>
    <cellStyle name="SAPBEXheaderItem 2 2 6 27" xfId="24139"/>
    <cellStyle name="SAPBEXheaderItem 2 2 6 3" xfId="24140"/>
    <cellStyle name="SAPBEXheaderItem 2 2 6 4" xfId="24141"/>
    <cellStyle name="SAPBEXheaderItem 2 2 6 5" xfId="24142"/>
    <cellStyle name="SAPBEXheaderItem 2 2 6 6" xfId="24143"/>
    <cellStyle name="SAPBEXheaderItem 2 2 6 7" xfId="24144"/>
    <cellStyle name="SAPBEXheaderItem 2 2 6 8" xfId="24145"/>
    <cellStyle name="SAPBEXheaderItem 2 2 6 9" xfId="24146"/>
    <cellStyle name="SAPBEXheaderItem 2 2 7" xfId="24147"/>
    <cellStyle name="SAPBEXheaderItem 2 2 7 2" xfId="24148"/>
    <cellStyle name="SAPBEXheaderItem 2 2 7 2 2" xfId="24149"/>
    <cellStyle name="SAPBEXheaderItem 2 2 7 2 2 2" xfId="24150"/>
    <cellStyle name="SAPBEXheaderItem 2 2 7 2 2 2 2" xfId="24151"/>
    <cellStyle name="SAPBEXheaderItem 2 2 7 2 2 3" xfId="24152"/>
    <cellStyle name="SAPBEXheaderItem 2 2 7 2 3" xfId="24153"/>
    <cellStyle name="SAPBEXheaderItem 2 2 7 2 3 2" xfId="24154"/>
    <cellStyle name="SAPBEXheaderItem 2 2 7 2 3 2 2" xfId="24155"/>
    <cellStyle name="SAPBEXheaderItem 2 2 7 2 4" xfId="24156"/>
    <cellStyle name="SAPBEXheaderItem 2 2 7 2 4 2" xfId="24157"/>
    <cellStyle name="SAPBEXheaderItem 2 2 7 3" xfId="24158"/>
    <cellStyle name="SAPBEXheaderItem 2 2 7 3 2" xfId="24159"/>
    <cellStyle name="SAPBEXheaderItem 2 2 7 3 2 2" xfId="24160"/>
    <cellStyle name="SAPBEXheaderItem 2 2 7 3 3" xfId="24161"/>
    <cellStyle name="SAPBEXheaderItem 2 2 7 4" xfId="24162"/>
    <cellStyle name="SAPBEXheaderItem 2 2 7 4 2" xfId="24163"/>
    <cellStyle name="SAPBEXheaderItem 2 2 7 4 2 2" xfId="24164"/>
    <cellStyle name="SAPBEXheaderItem 2 2 7 5" xfId="24165"/>
    <cellStyle name="SAPBEXheaderItem 2 2 7 5 2" xfId="24166"/>
    <cellStyle name="SAPBEXheaderItem 2 2 8" xfId="24167"/>
    <cellStyle name="SAPBEXheaderItem 2 2 9" xfId="24168"/>
    <cellStyle name="SAPBEXheaderItem 2 20" xfId="24169"/>
    <cellStyle name="SAPBEXheaderItem 2 21" xfId="24170"/>
    <cellStyle name="SAPBEXheaderItem 2 22" xfId="24171"/>
    <cellStyle name="SAPBEXheaderItem 2 23" xfId="24172"/>
    <cellStyle name="SAPBEXheaderItem 2 24" xfId="24173"/>
    <cellStyle name="SAPBEXheaderItem 2 25" xfId="24174"/>
    <cellStyle name="SAPBEXheaderItem 2 26" xfId="24175"/>
    <cellStyle name="SAPBEXheaderItem 2 27" xfId="24176"/>
    <cellStyle name="SAPBEXheaderItem 2 28" xfId="24177"/>
    <cellStyle name="SAPBEXheaderItem 2 29" xfId="24178"/>
    <cellStyle name="SAPBEXheaderItem 2 3" xfId="945"/>
    <cellStyle name="SAPBEXheaderItem 2 3 10" xfId="24179"/>
    <cellStyle name="SAPBEXheaderItem 2 3 11" xfId="24180"/>
    <cellStyle name="SAPBEXheaderItem 2 3 12" xfId="24181"/>
    <cellStyle name="SAPBEXheaderItem 2 3 13" xfId="24182"/>
    <cellStyle name="SAPBEXheaderItem 2 3 14" xfId="24183"/>
    <cellStyle name="SAPBEXheaderItem 2 3 15" xfId="24184"/>
    <cellStyle name="SAPBEXheaderItem 2 3 16" xfId="24185"/>
    <cellStyle name="SAPBEXheaderItem 2 3 17" xfId="24186"/>
    <cellStyle name="SAPBEXheaderItem 2 3 18" xfId="24187"/>
    <cellStyle name="SAPBEXheaderItem 2 3 19" xfId="24188"/>
    <cellStyle name="SAPBEXheaderItem 2 3 2" xfId="24189"/>
    <cellStyle name="SAPBEXheaderItem 2 3 2 2" xfId="24190"/>
    <cellStyle name="SAPBEXheaderItem 2 3 2 2 2" xfId="24191"/>
    <cellStyle name="SAPBEXheaderItem 2 3 2 2 2 2" xfId="24192"/>
    <cellStyle name="SAPBEXheaderItem 2 3 2 2 2 2 2" xfId="24193"/>
    <cellStyle name="SAPBEXheaderItem 2 3 2 2 2 3" xfId="24194"/>
    <cellStyle name="SAPBEXheaderItem 2 3 2 2 3" xfId="24195"/>
    <cellStyle name="SAPBEXheaderItem 2 3 2 2 3 2" xfId="24196"/>
    <cellStyle name="SAPBEXheaderItem 2 3 2 2 3 2 2" xfId="24197"/>
    <cellStyle name="SAPBEXheaderItem 2 3 2 2 4" xfId="24198"/>
    <cellStyle name="SAPBEXheaderItem 2 3 2 2 4 2" xfId="24199"/>
    <cellStyle name="SAPBEXheaderItem 2 3 2 3" xfId="24200"/>
    <cellStyle name="SAPBEXheaderItem 2 3 2 3 2" xfId="24201"/>
    <cellStyle name="SAPBEXheaderItem 2 3 2 3 2 2" xfId="24202"/>
    <cellStyle name="SAPBEXheaderItem 2 3 2 3 3" xfId="24203"/>
    <cellStyle name="SAPBEXheaderItem 2 3 2 4" xfId="24204"/>
    <cellStyle name="SAPBEXheaderItem 2 3 2 4 2" xfId="24205"/>
    <cellStyle name="SAPBEXheaderItem 2 3 2 4 2 2" xfId="24206"/>
    <cellStyle name="SAPBEXheaderItem 2 3 2 5" xfId="24207"/>
    <cellStyle name="SAPBEXheaderItem 2 3 2 5 2" xfId="24208"/>
    <cellStyle name="SAPBEXheaderItem 2 3 20" xfId="24209"/>
    <cellStyle name="SAPBEXheaderItem 2 3 21" xfId="24210"/>
    <cellStyle name="SAPBEXheaderItem 2 3 22" xfId="24211"/>
    <cellStyle name="SAPBEXheaderItem 2 3 23" xfId="24212"/>
    <cellStyle name="SAPBEXheaderItem 2 3 24" xfId="24213"/>
    <cellStyle name="SAPBEXheaderItem 2 3 25" xfId="24214"/>
    <cellStyle name="SAPBEXheaderItem 2 3 26" xfId="24215"/>
    <cellStyle name="SAPBEXheaderItem 2 3 27" xfId="24216"/>
    <cellStyle name="SAPBEXheaderItem 2 3 3" xfId="24217"/>
    <cellStyle name="SAPBEXheaderItem 2 3 4" xfId="24218"/>
    <cellStyle name="SAPBEXheaderItem 2 3 5" xfId="24219"/>
    <cellStyle name="SAPBEXheaderItem 2 3 6" xfId="24220"/>
    <cellStyle name="SAPBEXheaderItem 2 3 7" xfId="24221"/>
    <cellStyle name="SAPBEXheaderItem 2 3 8" xfId="24222"/>
    <cellStyle name="SAPBEXheaderItem 2 3 9" xfId="24223"/>
    <cellStyle name="SAPBEXheaderItem 2 30" xfId="24224"/>
    <cellStyle name="SAPBEXheaderItem 2 31" xfId="24225"/>
    <cellStyle name="SAPBEXheaderItem 2 32" xfId="24226"/>
    <cellStyle name="SAPBEXheaderItem 2 4" xfId="946"/>
    <cellStyle name="SAPBEXheaderItem 2 4 10" xfId="24227"/>
    <cellStyle name="SAPBEXheaderItem 2 4 11" xfId="24228"/>
    <cellStyle name="SAPBEXheaderItem 2 4 12" xfId="24229"/>
    <cellStyle name="SAPBEXheaderItem 2 4 13" xfId="24230"/>
    <cellStyle name="SAPBEXheaderItem 2 4 14" xfId="24231"/>
    <cellStyle name="SAPBEXheaderItem 2 4 15" xfId="24232"/>
    <cellStyle name="SAPBEXheaderItem 2 4 16" xfId="24233"/>
    <cellStyle name="SAPBEXheaderItem 2 4 17" xfId="24234"/>
    <cellStyle name="SAPBEXheaderItem 2 4 18" xfId="24235"/>
    <cellStyle name="SAPBEXheaderItem 2 4 19" xfId="24236"/>
    <cellStyle name="SAPBEXheaderItem 2 4 2" xfId="24237"/>
    <cellStyle name="SAPBEXheaderItem 2 4 2 2" xfId="24238"/>
    <cellStyle name="SAPBEXheaderItem 2 4 2 2 2" xfId="24239"/>
    <cellStyle name="SAPBEXheaderItem 2 4 2 2 2 2" xfId="24240"/>
    <cellStyle name="SAPBEXheaderItem 2 4 2 2 2 2 2" xfId="24241"/>
    <cellStyle name="SAPBEXheaderItem 2 4 2 2 2 3" xfId="24242"/>
    <cellStyle name="SAPBEXheaderItem 2 4 2 2 3" xfId="24243"/>
    <cellStyle name="SAPBEXheaderItem 2 4 2 2 3 2" xfId="24244"/>
    <cellStyle name="SAPBEXheaderItem 2 4 2 2 3 2 2" xfId="24245"/>
    <cellStyle name="SAPBEXheaderItem 2 4 2 2 4" xfId="24246"/>
    <cellStyle name="SAPBEXheaderItem 2 4 2 2 4 2" xfId="24247"/>
    <cellStyle name="SAPBEXheaderItem 2 4 2 3" xfId="24248"/>
    <cellStyle name="SAPBEXheaderItem 2 4 2 3 2" xfId="24249"/>
    <cellStyle name="SAPBEXheaderItem 2 4 2 3 2 2" xfId="24250"/>
    <cellStyle name="SAPBEXheaderItem 2 4 2 3 3" xfId="24251"/>
    <cellStyle name="SAPBEXheaderItem 2 4 2 4" xfId="24252"/>
    <cellStyle name="SAPBEXheaderItem 2 4 2 4 2" xfId="24253"/>
    <cellStyle name="SAPBEXheaderItem 2 4 2 4 2 2" xfId="24254"/>
    <cellStyle name="SAPBEXheaderItem 2 4 2 5" xfId="24255"/>
    <cellStyle name="SAPBEXheaderItem 2 4 2 5 2" xfId="24256"/>
    <cellStyle name="SAPBEXheaderItem 2 4 20" xfId="24257"/>
    <cellStyle name="SAPBEXheaderItem 2 4 21" xfId="24258"/>
    <cellStyle name="SAPBEXheaderItem 2 4 22" xfId="24259"/>
    <cellStyle name="SAPBEXheaderItem 2 4 23" xfId="24260"/>
    <cellStyle name="SAPBEXheaderItem 2 4 24" xfId="24261"/>
    <cellStyle name="SAPBEXheaderItem 2 4 25" xfId="24262"/>
    <cellStyle name="SAPBEXheaderItem 2 4 26" xfId="24263"/>
    <cellStyle name="SAPBEXheaderItem 2 4 27" xfId="24264"/>
    <cellStyle name="SAPBEXheaderItem 2 4 3" xfId="24265"/>
    <cellStyle name="SAPBEXheaderItem 2 4 4" xfId="24266"/>
    <cellStyle name="SAPBEXheaderItem 2 4 5" xfId="24267"/>
    <cellStyle name="SAPBEXheaderItem 2 4 6" xfId="24268"/>
    <cellStyle name="SAPBEXheaderItem 2 4 7" xfId="24269"/>
    <cellStyle name="SAPBEXheaderItem 2 4 8" xfId="24270"/>
    <cellStyle name="SAPBEXheaderItem 2 4 9" xfId="24271"/>
    <cellStyle name="SAPBEXheaderItem 2 5" xfId="947"/>
    <cellStyle name="SAPBEXheaderItem 2 5 10" xfId="24272"/>
    <cellStyle name="SAPBEXheaderItem 2 5 11" xfId="24273"/>
    <cellStyle name="SAPBEXheaderItem 2 5 12" xfId="24274"/>
    <cellStyle name="SAPBEXheaderItem 2 5 13" xfId="24275"/>
    <cellStyle name="SAPBEXheaderItem 2 5 14" xfId="24276"/>
    <cellStyle name="SAPBEXheaderItem 2 5 15" xfId="24277"/>
    <cellStyle name="SAPBEXheaderItem 2 5 16" xfId="24278"/>
    <cellStyle name="SAPBEXheaderItem 2 5 17" xfId="24279"/>
    <cellStyle name="SAPBEXheaderItem 2 5 18" xfId="24280"/>
    <cellStyle name="SAPBEXheaderItem 2 5 19" xfId="24281"/>
    <cellStyle name="SAPBEXheaderItem 2 5 2" xfId="24282"/>
    <cellStyle name="SAPBEXheaderItem 2 5 2 2" xfId="24283"/>
    <cellStyle name="SAPBEXheaderItem 2 5 2 2 2" xfId="24284"/>
    <cellStyle name="SAPBEXheaderItem 2 5 2 2 2 2" xfId="24285"/>
    <cellStyle name="SAPBEXheaderItem 2 5 2 2 2 2 2" xfId="24286"/>
    <cellStyle name="SAPBEXheaderItem 2 5 2 2 2 3" xfId="24287"/>
    <cellStyle name="SAPBEXheaderItem 2 5 2 2 3" xfId="24288"/>
    <cellStyle name="SAPBEXheaderItem 2 5 2 2 3 2" xfId="24289"/>
    <cellStyle name="SAPBEXheaderItem 2 5 2 2 3 2 2" xfId="24290"/>
    <cellStyle name="SAPBEXheaderItem 2 5 2 2 4" xfId="24291"/>
    <cellStyle name="SAPBEXheaderItem 2 5 2 2 4 2" xfId="24292"/>
    <cellStyle name="SAPBEXheaderItem 2 5 2 3" xfId="24293"/>
    <cellStyle name="SAPBEXheaderItem 2 5 2 3 2" xfId="24294"/>
    <cellStyle name="SAPBEXheaderItem 2 5 2 3 2 2" xfId="24295"/>
    <cellStyle name="SAPBEXheaderItem 2 5 2 3 3" xfId="24296"/>
    <cellStyle name="SAPBEXheaderItem 2 5 2 4" xfId="24297"/>
    <cellStyle name="SAPBEXheaderItem 2 5 2 4 2" xfId="24298"/>
    <cellStyle name="SAPBEXheaderItem 2 5 2 4 2 2" xfId="24299"/>
    <cellStyle name="SAPBEXheaderItem 2 5 2 5" xfId="24300"/>
    <cellStyle name="SAPBEXheaderItem 2 5 2 5 2" xfId="24301"/>
    <cellStyle name="SAPBEXheaderItem 2 5 20" xfId="24302"/>
    <cellStyle name="SAPBEXheaderItem 2 5 21" xfId="24303"/>
    <cellStyle name="SAPBEXheaderItem 2 5 22" xfId="24304"/>
    <cellStyle name="SAPBEXheaderItem 2 5 23" xfId="24305"/>
    <cellStyle name="SAPBEXheaderItem 2 5 24" xfId="24306"/>
    <cellStyle name="SAPBEXheaderItem 2 5 25" xfId="24307"/>
    <cellStyle name="SAPBEXheaderItem 2 5 26" xfId="24308"/>
    <cellStyle name="SAPBEXheaderItem 2 5 27" xfId="24309"/>
    <cellStyle name="SAPBEXheaderItem 2 5 3" xfId="24310"/>
    <cellStyle name="SAPBEXheaderItem 2 5 4" xfId="24311"/>
    <cellStyle name="SAPBEXheaderItem 2 5 5" xfId="24312"/>
    <cellStyle name="SAPBEXheaderItem 2 5 6" xfId="24313"/>
    <cellStyle name="SAPBEXheaderItem 2 5 7" xfId="24314"/>
    <cellStyle name="SAPBEXheaderItem 2 5 8" xfId="24315"/>
    <cellStyle name="SAPBEXheaderItem 2 5 9" xfId="24316"/>
    <cellStyle name="SAPBEXheaderItem 2 6" xfId="948"/>
    <cellStyle name="SAPBEXheaderItem 2 6 10" xfId="24317"/>
    <cellStyle name="SAPBEXheaderItem 2 6 11" xfId="24318"/>
    <cellStyle name="SAPBEXheaderItem 2 6 12" xfId="24319"/>
    <cellStyle name="SAPBEXheaderItem 2 6 13" xfId="24320"/>
    <cellStyle name="SAPBEXheaderItem 2 6 14" xfId="24321"/>
    <cellStyle name="SAPBEXheaderItem 2 6 15" xfId="24322"/>
    <cellStyle name="SAPBEXheaderItem 2 6 16" xfId="24323"/>
    <cellStyle name="SAPBEXheaderItem 2 6 17" xfId="24324"/>
    <cellStyle name="SAPBEXheaderItem 2 6 18" xfId="24325"/>
    <cellStyle name="SAPBEXheaderItem 2 6 19" xfId="24326"/>
    <cellStyle name="SAPBEXheaderItem 2 6 2" xfId="24327"/>
    <cellStyle name="SAPBEXheaderItem 2 6 2 2" xfId="24328"/>
    <cellStyle name="SAPBEXheaderItem 2 6 2 2 2" xfId="24329"/>
    <cellStyle name="SAPBEXheaderItem 2 6 2 2 2 2" xfId="24330"/>
    <cellStyle name="SAPBEXheaderItem 2 6 2 2 2 2 2" xfId="24331"/>
    <cellStyle name="SAPBEXheaderItem 2 6 2 2 2 3" xfId="24332"/>
    <cellStyle name="SAPBEXheaderItem 2 6 2 2 3" xfId="24333"/>
    <cellStyle name="SAPBEXheaderItem 2 6 2 2 3 2" xfId="24334"/>
    <cellStyle name="SAPBEXheaderItem 2 6 2 2 3 2 2" xfId="24335"/>
    <cellStyle name="SAPBEXheaderItem 2 6 2 2 4" xfId="24336"/>
    <cellStyle name="SAPBEXheaderItem 2 6 2 2 4 2" xfId="24337"/>
    <cellStyle name="SAPBEXheaderItem 2 6 2 3" xfId="24338"/>
    <cellStyle name="SAPBEXheaderItem 2 6 2 3 2" xfId="24339"/>
    <cellStyle name="SAPBEXheaderItem 2 6 2 3 2 2" xfId="24340"/>
    <cellStyle name="SAPBEXheaderItem 2 6 2 3 3" xfId="24341"/>
    <cellStyle name="SAPBEXheaderItem 2 6 2 4" xfId="24342"/>
    <cellStyle name="SAPBEXheaderItem 2 6 2 4 2" xfId="24343"/>
    <cellStyle name="SAPBEXheaderItem 2 6 2 4 2 2" xfId="24344"/>
    <cellStyle name="SAPBEXheaderItem 2 6 2 5" xfId="24345"/>
    <cellStyle name="SAPBEXheaderItem 2 6 2 5 2" xfId="24346"/>
    <cellStyle name="SAPBEXheaderItem 2 6 20" xfId="24347"/>
    <cellStyle name="SAPBEXheaderItem 2 6 21" xfId="24348"/>
    <cellStyle name="SAPBEXheaderItem 2 6 22" xfId="24349"/>
    <cellStyle name="SAPBEXheaderItem 2 6 23" xfId="24350"/>
    <cellStyle name="SAPBEXheaderItem 2 6 24" xfId="24351"/>
    <cellStyle name="SAPBEXheaderItem 2 6 25" xfId="24352"/>
    <cellStyle name="SAPBEXheaderItem 2 6 26" xfId="24353"/>
    <cellStyle name="SAPBEXheaderItem 2 6 27" xfId="24354"/>
    <cellStyle name="SAPBEXheaderItem 2 6 3" xfId="24355"/>
    <cellStyle name="SAPBEXheaderItem 2 6 4" xfId="24356"/>
    <cellStyle name="SAPBEXheaderItem 2 6 5" xfId="24357"/>
    <cellStyle name="SAPBEXheaderItem 2 6 6" xfId="24358"/>
    <cellStyle name="SAPBEXheaderItem 2 6 7" xfId="24359"/>
    <cellStyle name="SAPBEXheaderItem 2 6 8" xfId="24360"/>
    <cellStyle name="SAPBEXheaderItem 2 6 9" xfId="24361"/>
    <cellStyle name="SAPBEXheaderItem 2 7" xfId="24362"/>
    <cellStyle name="SAPBEXheaderItem 2 7 2" xfId="24363"/>
    <cellStyle name="SAPBEXheaderItem 2 7 2 2" xfId="24364"/>
    <cellStyle name="SAPBEXheaderItem 2 7 2 2 2" xfId="24365"/>
    <cellStyle name="SAPBEXheaderItem 2 7 2 2 2 2" xfId="24366"/>
    <cellStyle name="SAPBEXheaderItem 2 7 2 2 3" xfId="24367"/>
    <cellStyle name="SAPBEXheaderItem 2 7 2 3" xfId="24368"/>
    <cellStyle name="SAPBEXheaderItem 2 7 2 3 2" xfId="24369"/>
    <cellStyle name="SAPBEXheaderItem 2 7 2 3 2 2" xfId="24370"/>
    <cellStyle name="SAPBEXheaderItem 2 7 2 4" xfId="24371"/>
    <cellStyle name="SAPBEXheaderItem 2 7 2 4 2" xfId="24372"/>
    <cellStyle name="SAPBEXheaderItem 2 7 3" xfId="24373"/>
    <cellStyle name="SAPBEXheaderItem 2 7 3 2" xfId="24374"/>
    <cellStyle name="SAPBEXheaderItem 2 7 3 2 2" xfId="24375"/>
    <cellStyle name="SAPBEXheaderItem 2 7 3 2 2 2" xfId="24376"/>
    <cellStyle name="SAPBEXheaderItem 2 7 3 2 3" xfId="24377"/>
    <cellStyle name="SAPBEXheaderItem 2 7 3 3" xfId="24378"/>
    <cellStyle name="SAPBEXheaderItem 2 7 3 3 2" xfId="24379"/>
    <cellStyle name="SAPBEXheaderItem 2 7 3 3 2 2" xfId="24380"/>
    <cellStyle name="SAPBEXheaderItem 2 7 3 4" xfId="24381"/>
    <cellStyle name="SAPBEXheaderItem 2 7 3 4 2" xfId="24382"/>
    <cellStyle name="SAPBEXheaderItem 2 7 4" xfId="24383"/>
    <cellStyle name="SAPBEXheaderItem 2 7 4 2" xfId="24384"/>
    <cellStyle name="SAPBEXheaderItem 2 7 4 2 2" xfId="24385"/>
    <cellStyle name="SAPBEXheaderItem 2 7 4 2 2 2" xfId="24386"/>
    <cellStyle name="SAPBEXheaderItem 2 7 4 3" xfId="24387"/>
    <cellStyle name="SAPBEXheaderItem 2 7 4 3 2" xfId="24388"/>
    <cellStyle name="SAPBEXheaderItem 2 7 5" xfId="24389"/>
    <cellStyle name="SAPBEXheaderItem 2 7 5 2" xfId="24390"/>
    <cellStyle name="SAPBEXheaderItem 2 7 5 2 2" xfId="24391"/>
    <cellStyle name="SAPBEXheaderItem 2 7 5 3" xfId="24392"/>
    <cellStyle name="SAPBEXheaderItem 2 7 6" xfId="24393"/>
    <cellStyle name="SAPBEXheaderItem 2 7 6 2" xfId="24394"/>
    <cellStyle name="SAPBEXheaderItem 2 7 6 2 2" xfId="24395"/>
    <cellStyle name="SAPBEXheaderItem 2 7 7" xfId="24396"/>
    <cellStyle name="SAPBEXheaderItem 2 7 7 2" xfId="24397"/>
    <cellStyle name="SAPBEXheaderItem 2 8" xfId="24398"/>
    <cellStyle name="SAPBEXheaderItem 2 9" xfId="24399"/>
    <cellStyle name="SAPBEXheaderItem 20" xfId="24400"/>
    <cellStyle name="SAPBEXheaderItem 21" xfId="24401"/>
    <cellStyle name="SAPBEXheaderItem 22" xfId="24402"/>
    <cellStyle name="SAPBEXheaderItem 23" xfId="24403"/>
    <cellStyle name="SAPBEXheaderItem 24" xfId="24404"/>
    <cellStyle name="SAPBEXheaderItem 25" xfId="24405"/>
    <cellStyle name="SAPBEXheaderItem 26" xfId="24406"/>
    <cellStyle name="SAPBEXheaderItem 27" xfId="24407"/>
    <cellStyle name="SAPBEXheaderItem 28" xfId="24408"/>
    <cellStyle name="SAPBEXheaderItem 29" xfId="24409"/>
    <cellStyle name="SAPBEXheaderItem 3" xfId="487"/>
    <cellStyle name="SAPBEXheaderItem 3 10" xfId="24410"/>
    <cellStyle name="SAPBEXheaderItem 3 11" xfId="24411"/>
    <cellStyle name="SAPBEXheaderItem 3 12" xfId="24412"/>
    <cellStyle name="SAPBEXheaderItem 3 13" xfId="24413"/>
    <cellStyle name="SAPBEXheaderItem 3 14" xfId="24414"/>
    <cellStyle name="SAPBEXheaderItem 3 15" xfId="24415"/>
    <cellStyle name="SAPBEXheaderItem 3 16" xfId="24416"/>
    <cellStyle name="SAPBEXheaderItem 3 17" xfId="24417"/>
    <cellStyle name="SAPBEXheaderItem 3 18" xfId="24418"/>
    <cellStyle name="SAPBEXheaderItem 3 19" xfId="24419"/>
    <cellStyle name="SAPBEXheaderItem 3 2" xfId="949"/>
    <cellStyle name="SAPBEXheaderItem 3 2 10" xfId="24420"/>
    <cellStyle name="SAPBEXheaderItem 3 2 11" xfId="24421"/>
    <cellStyle name="SAPBEXheaderItem 3 2 12" xfId="24422"/>
    <cellStyle name="SAPBEXheaderItem 3 2 13" xfId="24423"/>
    <cellStyle name="SAPBEXheaderItem 3 2 14" xfId="24424"/>
    <cellStyle name="SAPBEXheaderItem 3 2 15" xfId="24425"/>
    <cellStyle name="SAPBEXheaderItem 3 2 16" xfId="24426"/>
    <cellStyle name="SAPBEXheaderItem 3 2 17" xfId="24427"/>
    <cellStyle name="SAPBEXheaderItem 3 2 18" xfId="24428"/>
    <cellStyle name="SAPBEXheaderItem 3 2 19" xfId="24429"/>
    <cellStyle name="SAPBEXheaderItem 3 2 2" xfId="24430"/>
    <cellStyle name="SAPBEXheaderItem 3 2 2 2" xfId="24431"/>
    <cellStyle name="SAPBEXheaderItem 3 2 2 2 2" xfId="24432"/>
    <cellStyle name="SAPBEXheaderItem 3 2 2 2 2 2" xfId="24433"/>
    <cellStyle name="SAPBEXheaderItem 3 2 2 2 2 2 2" xfId="24434"/>
    <cellStyle name="SAPBEXheaderItem 3 2 2 2 2 3" xfId="24435"/>
    <cellStyle name="SAPBEXheaderItem 3 2 2 2 3" xfId="24436"/>
    <cellStyle name="SAPBEXheaderItem 3 2 2 2 3 2" xfId="24437"/>
    <cellStyle name="SAPBEXheaderItem 3 2 2 2 3 2 2" xfId="24438"/>
    <cellStyle name="SAPBEXheaderItem 3 2 2 2 4" xfId="24439"/>
    <cellStyle name="SAPBEXheaderItem 3 2 2 2 4 2" xfId="24440"/>
    <cellStyle name="SAPBEXheaderItem 3 2 2 3" xfId="24441"/>
    <cellStyle name="SAPBEXheaderItem 3 2 2 3 2" xfId="24442"/>
    <cellStyle name="SAPBEXheaderItem 3 2 2 3 2 2" xfId="24443"/>
    <cellStyle name="SAPBEXheaderItem 3 2 2 3 3" xfId="24444"/>
    <cellStyle name="SAPBEXheaderItem 3 2 2 4" xfId="24445"/>
    <cellStyle name="SAPBEXheaderItem 3 2 2 4 2" xfId="24446"/>
    <cellStyle name="SAPBEXheaderItem 3 2 2 4 2 2" xfId="24447"/>
    <cellStyle name="SAPBEXheaderItem 3 2 2 5" xfId="24448"/>
    <cellStyle name="SAPBEXheaderItem 3 2 2 5 2" xfId="24449"/>
    <cellStyle name="SAPBEXheaderItem 3 2 20" xfId="24450"/>
    <cellStyle name="SAPBEXheaderItem 3 2 21" xfId="24451"/>
    <cellStyle name="SAPBEXheaderItem 3 2 22" xfId="24452"/>
    <cellStyle name="SAPBEXheaderItem 3 2 23" xfId="24453"/>
    <cellStyle name="SAPBEXheaderItem 3 2 24" xfId="24454"/>
    <cellStyle name="SAPBEXheaderItem 3 2 25" xfId="24455"/>
    <cellStyle name="SAPBEXheaderItem 3 2 26" xfId="24456"/>
    <cellStyle name="SAPBEXheaderItem 3 2 27" xfId="24457"/>
    <cellStyle name="SAPBEXheaderItem 3 2 3" xfId="24458"/>
    <cellStyle name="SAPBEXheaderItem 3 2 4" xfId="24459"/>
    <cellStyle name="SAPBEXheaderItem 3 2 5" xfId="24460"/>
    <cellStyle name="SAPBEXheaderItem 3 2 6" xfId="24461"/>
    <cellStyle name="SAPBEXheaderItem 3 2 7" xfId="24462"/>
    <cellStyle name="SAPBEXheaderItem 3 2 8" xfId="24463"/>
    <cellStyle name="SAPBEXheaderItem 3 2 9" xfId="24464"/>
    <cellStyle name="SAPBEXheaderItem 3 20" xfId="24465"/>
    <cellStyle name="SAPBEXheaderItem 3 21" xfId="24466"/>
    <cellStyle name="SAPBEXheaderItem 3 22" xfId="24467"/>
    <cellStyle name="SAPBEXheaderItem 3 23" xfId="24468"/>
    <cellStyle name="SAPBEXheaderItem 3 24" xfId="24469"/>
    <cellStyle name="SAPBEXheaderItem 3 25" xfId="24470"/>
    <cellStyle name="SAPBEXheaderItem 3 26" xfId="24471"/>
    <cellStyle name="SAPBEXheaderItem 3 27" xfId="24472"/>
    <cellStyle name="SAPBEXheaderItem 3 28" xfId="24473"/>
    <cellStyle name="SAPBEXheaderItem 3 29" xfId="24474"/>
    <cellStyle name="SAPBEXheaderItem 3 3" xfId="950"/>
    <cellStyle name="SAPBEXheaderItem 3 3 10" xfId="24475"/>
    <cellStyle name="SAPBEXheaderItem 3 3 11" xfId="24476"/>
    <cellStyle name="SAPBEXheaderItem 3 3 12" xfId="24477"/>
    <cellStyle name="SAPBEXheaderItem 3 3 13" xfId="24478"/>
    <cellStyle name="SAPBEXheaderItem 3 3 14" xfId="24479"/>
    <cellStyle name="SAPBEXheaderItem 3 3 15" xfId="24480"/>
    <cellStyle name="SAPBEXheaderItem 3 3 16" xfId="24481"/>
    <cellStyle name="SAPBEXheaderItem 3 3 17" xfId="24482"/>
    <cellStyle name="SAPBEXheaderItem 3 3 18" xfId="24483"/>
    <cellStyle name="SAPBEXheaderItem 3 3 19" xfId="24484"/>
    <cellStyle name="SAPBEXheaderItem 3 3 2" xfId="24485"/>
    <cellStyle name="SAPBEXheaderItem 3 3 2 2" xfId="24486"/>
    <cellStyle name="SAPBEXheaderItem 3 3 2 2 2" xfId="24487"/>
    <cellStyle name="SAPBEXheaderItem 3 3 2 2 2 2" xfId="24488"/>
    <cellStyle name="SAPBEXheaderItem 3 3 2 2 2 2 2" xfId="24489"/>
    <cellStyle name="SAPBEXheaderItem 3 3 2 2 2 3" xfId="24490"/>
    <cellStyle name="SAPBEXheaderItem 3 3 2 2 3" xfId="24491"/>
    <cellStyle name="SAPBEXheaderItem 3 3 2 2 3 2" xfId="24492"/>
    <cellStyle name="SAPBEXheaderItem 3 3 2 2 3 2 2" xfId="24493"/>
    <cellStyle name="SAPBEXheaderItem 3 3 2 2 4" xfId="24494"/>
    <cellStyle name="SAPBEXheaderItem 3 3 2 2 4 2" xfId="24495"/>
    <cellStyle name="SAPBEXheaderItem 3 3 2 3" xfId="24496"/>
    <cellStyle name="SAPBEXheaderItem 3 3 2 3 2" xfId="24497"/>
    <cellStyle name="SAPBEXheaderItem 3 3 2 3 2 2" xfId="24498"/>
    <cellStyle name="SAPBEXheaderItem 3 3 2 3 3" xfId="24499"/>
    <cellStyle name="SAPBEXheaderItem 3 3 2 4" xfId="24500"/>
    <cellStyle name="SAPBEXheaderItem 3 3 2 4 2" xfId="24501"/>
    <cellStyle name="SAPBEXheaderItem 3 3 2 4 2 2" xfId="24502"/>
    <cellStyle name="SAPBEXheaderItem 3 3 2 5" xfId="24503"/>
    <cellStyle name="SAPBEXheaderItem 3 3 2 5 2" xfId="24504"/>
    <cellStyle name="SAPBEXheaderItem 3 3 20" xfId="24505"/>
    <cellStyle name="SAPBEXheaderItem 3 3 21" xfId="24506"/>
    <cellStyle name="SAPBEXheaderItem 3 3 22" xfId="24507"/>
    <cellStyle name="SAPBEXheaderItem 3 3 23" xfId="24508"/>
    <cellStyle name="SAPBEXheaderItem 3 3 24" xfId="24509"/>
    <cellStyle name="SAPBEXheaderItem 3 3 25" xfId="24510"/>
    <cellStyle name="SAPBEXheaderItem 3 3 26" xfId="24511"/>
    <cellStyle name="SAPBEXheaderItem 3 3 27" xfId="24512"/>
    <cellStyle name="SAPBEXheaderItem 3 3 3" xfId="24513"/>
    <cellStyle name="SAPBEXheaderItem 3 3 4" xfId="24514"/>
    <cellStyle name="SAPBEXheaderItem 3 3 5" xfId="24515"/>
    <cellStyle name="SAPBEXheaderItem 3 3 6" xfId="24516"/>
    <cellStyle name="SAPBEXheaderItem 3 3 7" xfId="24517"/>
    <cellStyle name="SAPBEXheaderItem 3 3 8" xfId="24518"/>
    <cellStyle name="SAPBEXheaderItem 3 3 9" xfId="24519"/>
    <cellStyle name="SAPBEXheaderItem 3 30" xfId="24520"/>
    <cellStyle name="SAPBEXheaderItem 3 31" xfId="24521"/>
    <cellStyle name="SAPBEXheaderItem 3 32" xfId="24522"/>
    <cellStyle name="SAPBEXheaderItem 3 4" xfId="951"/>
    <cellStyle name="SAPBEXheaderItem 3 4 10" xfId="24523"/>
    <cellStyle name="SAPBEXheaderItem 3 4 11" xfId="24524"/>
    <cellStyle name="SAPBEXheaderItem 3 4 12" xfId="24525"/>
    <cellStyle name="SAPBEXheaderItem 3 4 13" xfId="24526"/>
    <cellStyle name="SAPBEXheaderItem 3 4 14" xfId="24527"/>
    <cellStyle name="SAPBEXheaderItem 3 4 15" xfId="24528"/>
    <cellStyle name="SAPBEXheaderItem 3 4 16" xfId="24529"/>
    <cellStyle name="SAPBEXheaderItem 3 4 17" xfId="24530"/>
    <cellStyle name="SAPBEXheaderItem 3 4 18" xfId="24531"/>
    <cellStyle name="SAPBEXheaderItem 3 4 19" xfId="24532"/>
    <cellStyle name="SAPBEXheaderItem 3 4 2" xfId="24533"/>
    <cellStyle name="SAPBEXheaderItem 3 4 2 2" xfId="24534"/>
    <cellStyle name="SAPBEXheaderItem 3 4 2 2 2" xfId="24535"/>
    <cellStyle name="SAPBEXheaderItem 3 4 2 2 2 2" xfId="24536"/>
    <cellStyle name="SAPBEXheaderItem 3 4 2 2 2 2 2" xfId="24537"/>
    <cellStyle name="SAPBEXheaderItem 3 4 2 2 2 3" xfId="24538"/>
    <cellStyle name="SAPBEXheaderItem 3 4 2 2 3" xfId="24539"/>
    <cellStyle name="SAPBEXheaderItem 3 4 2 2 3 2" xfId="24540"/>
    <cellStyle name="SAPBEXheaderItem 3 4 2 2 3 2 2" xfId="24541"/>
    <cellStyle name="SAPBEXheaderItem 3 4 2 2 4" xfId="24542"/>
    <cellStyle name="SAPBEXheaderItem 3 4 2 2 4 2" xfId="24543"/>
    <cellStyle name="SAPBEXheaderItem 3 4 2 3" xfId="24544"/>
    <cellStyle name="SAPBEXheaderItem 3 4 2 3 2" xfId="24545"/>
    <cellStyle name="SAPBEXheaderItem 3 4 2 3 2 2" xfId="24546"/>
    <cellStyle name="SAPBEXheaderItem 3 4 2 3 3" xfId="24547"/>
    <cellStyle name="SAPBEXheaderItem 3 4 2 4" xfId="24548"/>
    <cellStyle name="SAPBEXheaderItem 3 4 2 4 2" xfId="24549"/>
    <cellStyle name="SAPBEXheaderItem 3 4 2 4 2 2" xfId="24550"/>
    <cellStyle name="SAPBEXheaderItem 3 4 2 5" xfId="24551"/>
    <cellStyle name="SAPBEXheaderItem 3 4 2 5 2" xfId="24552"/>
    <cellStyle name="SAPBEXheaderItem 3 4 20" xfId="24553"/>
    <cellStyle name="SAPBEXheaderItem 3 4 21" xfId="24554"/>
    <cellStyle name="SAPBEXheaderItem 3 4 22" xfId="24555"/>
    <cellStyle name="SAPBEXheaderItem 3 4 23" xfId="24556"/>
    <cellStyle name="SAPBEXheaderItem 3 4 24" xfId="24557"/>
    <cellStyle name="SAPBEXheaderItem 3 4 25" xfId="24558"/>
    <cellStyle name="SAPBEXheaderItem 3 4 26" xfId="24559"/>
    <cellStyle name="SAPBEXheaderItem 3 4 27" xfId="24560"/>
    <cellStyle name="SAPBEXheaderItem 3 4 3" xfId="24561"/>
    <cellStyle name="SAPBEXheaderItem 3 4 4" xfId="24562"/>
    <cellStyle name="SAPBEXheaderItem 3 4 5" xfId="24563"/>
    <cellStyle name="SAPBEXheaderItem 3 4 6" xfId="24564"/>
    <cellStyle name="SAPBEXheaderItem 3 4 7" xfId="24565"/>
    <cellStyle name="SAPBEXheaderItem 3 4 8" xfId="24566"/>
    <cellStyle name="SAPBEXheaderItem 3 4 9" xfId="24567"/>
    <cellStyle name="SAPBEXheaderItem 3 5" xfId="952"/>
    <cellStyle name="SAPBEXheaderItem 3 5 10" xfId="24568"/>
    <cellStyle name="SAPBEXheaderItem 3 5 11" xfId="24569"/>
    <cellStyle name="SAPBEXheaderItem 3 5 12" xfId="24570"/>
    <cellStyle name="SAPBEXheaderItem 3 5 13" xfId="24571"/>
    <cellStyle name="SAPBEXheaderItem 3 5 14" xfId="24572"/>
    <cellStyle name="SAPBEXheaderItem 3 5 15" xfId="24573"/>
    <cellStyle name="SAPBEXheaderItem 3 5 16" xfId="24574"/>
    <cellStyle name="SAPBEXheaderItem 3 5 17" xfId="24575"/>
    <cellStyle name="SAPBEXheaderItem 3 5 18" xfId="24576"/>
    <cellStyle name="SAPBEXheaderItem 3 5 19" xfId="24577"/>
    <cellStyle name="SAPBEXheaderItem 3 5 2" xfId="24578"/>
    <cellStyle name="SAPBEXheaderItem 3 5 2 2" xfId="24579"/>
    <cellStyle name="SAPBEXheaderItem 3 5 2 2 2" xfId="24580"/>
    <cellStyle name="SAPBEXheaderItem 3 5 2 2 2 2" xfId="24581"/>
    <cellStyle name="SAPBEXheaderItem 3 5 2 2 2 2 2" xfId="24582"/>
    <cellStyle name="SAPBEXheaderItem 3 5 2 2 2 3" xfId="24583"/>
    <cellStyle name="SAPBEXheaderItem 3 5 2 2 3" xfId="24584"/>
    <cellStyle name="SAPBEXheaderItem 3 5 2 2 3 2" xfId="24585"/>
    <cellStyle name="SAPBEXheaderItem 3 5 2 2 3 2 2" xfId="24586"/>
    <cellStyle name="SAPBEXheaderItem 3 5 2 2 4" xfId="24587"/>
    <cellStyle name="SAPBEXheaderItem 3 5 2 2 4 2" xfId="24588"/>
    <cellStyle name="SAPBEXheaderItem 3 5 2 3" xfId="24589"/>
    <cellStyle name="SAPBEXheaderItem 3 5 2 3 2" xfId="24590"/>
    <cellStyle name="SAPBEXheaderItem 3 5 2 3 2 2" xfId="24591"/>
    <cellStyle name="SAPBEXheaderItem 3 5 2 3 3" xfId="24592"/>
    <cellStyle name="SAPBEXheaderItem 3 5 2 4" xfId="24593"/>
    <cellStyle name="SAPBEXheaderItem 3 5 2 4 2" xfId="24594"/>
    <cellStyle name="SAPBEXheaderItem 3 5 2 4 2 2" xfId="24595"/>
    <cellStyle name="SAPBEXheaderItem 3 5 2 5" xfId="24596"/>
    <cellStyle name="SAPBEXheaderItem 3 5 2 5 2" xfId="24597"/>
    <cellStyle name="SAPBEXheaderItem 3 5 20" xfId="24598"/>
    <cellStyle name="SAPBEXheaderItem 3 5 21" xfId="24599"/>
    <cellStyle name="SAPBEXheaderItem 3 5 22" xfId="24600"/>
    <cellStyle name="SAPBEXheaderItem 3 5 23" xfId="24601"/>
    <cellStyle name="SAPBEXheaderItem 3 5 24" xfId="24602"/>
    <cellStyle name="SAPBEXheaderItem 3 5 25" xfId="24603"/>
    <cellStyle name="SAPBEXheaderItem 3 5 26" xfId="24604"/>
    <cellStyle name="SAPBEXheaderItem 3 5 27" xfId="24605"/>
    <cellStyle name="SAPBEXheaderItem 3 5 3" xfId="24606"/>
    <cellStyle name="SAPBEXheaderItem 3 5 4" xfId="24607"/>
    <cellStyle name="SAPBEXheaderItem 3 5 5" xfId="24608"/>
    <cellStyle name="SAPBEXheaderItem 3 5 6" xfId="24609"/>
    <cellStyle name="SAPBEXheaderItem 3 5 7" xfId="24610"/>
    <cellStyle name="SAPBEXheaderItem 3 5 8" xfId="24611"/>
    <cellStyle name="SAPBEXheaderItem 3 5 9" xfId="24612"/>
    <cellStyle name="SAPBEXheaderItem 3 6" xfId="953"/>
    <cellStyle name="SAPBEXheaderItem 3 6 10" xfId="24613"/>
    <cellStyle name="SAPBEXheaderItem 3 6 11" xfId="24614"/>
    <cellStyle name="SAPBEXheaderItem 3 6 12" xfId="24615"/>
    <cellStyle name="SAPBEXheaderItem 3 6 13" xfId="24616"/>
    <cellStyle name="SAPBEXheaderItem 3 6 14" xfId="24617"/>
    <cellStyle name="SAPBEXheaderItem 3 6 15" xfId="24618"/>
    <cellStyle name="SAPBEXheaderItem 3 6 16" xfId="24619"/>
    <cellStyle name="SAPBEXheaderItem 3 6 17" xfId="24620"/>
    <cellStyle name="SAPBEXheaderItem 3 6 18" xfId="24621"/>
    <cellStyle name="SAPBEXheaderItem 3 6 19" xfId="24622"/>
    <cellStyle name="SAPBEXheaderItem 3 6 2" xfId="24623"/>
    <cellStyle name="SAPBEXheaderItem 3 6 2 2" xfId="24624"/>
    <cellStyle name="SAPBEXheaderItem 3 6 2 2 2" xfId="24625"/>
    <cellStyle name="SAPBEXheaderItem 3 6 2 2 2 2" xfId="24626"/>
    <cellStyle name="SAPBEXheaderItem 3 6 2 2 2 2 2" xfId="24627"/>
    <cellStyle name="SAPBEXheaderItem 3 6 2 2 2 3" xfId="24628"/>
    <cellStyle name="SAPBEXheaderItem 3 6 2 2 3" xfId="24629"/>
    <cellStyle name="SAPBEXheaderItem 3 6 2 2 3 2" xfId="24630"/>
    <cellStyle name="SAPBEXheaderItem 3 6 2 2 3 2 2" xfId="24631"/>
    <cellStyle name="SAPBEXheaderItem 3 6 2 2 4" xfId="24632"/>
    <cellStyle name="SAPBEXheaderItem 3 6 2 2 4 2" xfId="24633"/>
    <cellStyle name="SAPBEXheaderItem 3 6 2 3" xfId="24634"/>
    <cellStyle name="SAPBEXheaderItem 3 6 2 3 2" xfId="24635"/>
    <cellStyle name="SAPBEXheaderItem 3 6 2 3 2 2" xfId="24636"/>
    <cellStyle name="SAPBEXheaderItem 3 6 2 3 3" xfId="24637"/>
    <cellStyle name="SAPBEXheaderItem 3 6 2 4" xfId="24638"/>
    <cellStyle name="SAPBEXheaderItem 3 6 2 4 2" xfId="24639"/>
    <cellStyle name="SAPBEXheaderItem 3 6 2 4 2 2" xfId="24640"/>
    <cellStyle name="SAPBEXheaderItem 3 6 2 5" xfId="24641"/>
    <cellStyle name="SAPBEXheaderItem 3 6 2 5 2" xfId="24642"/>
    <cellStyle name="SAPBEXheaderItem 3 6 20" xfId="24643"/>
    <cellStyle name="SAPBEXheaderItem 3 6 21" xfId="24644"/>
    <cellStyle name="SAPBEXheaderItem 3 6 22" xfId="24645"/>
    <cellStyle name="SAPBEXheaderItem 3 6 23" xfId="24646"/>
    <cellStyle name="SAPBEXheaderItem 3 6 24" xfId="24647"/>
    <cellStyle name="SAPBEXheaderItem 3 6 25" xfId="24648"/>
    <cellStyle name="SAPBEXheaderItem 3 6 26" xfId="24649"/>
    <cellStyle name="SAPBEXheaderItem 3 6 27" xfId="24650"/>
    <cellStyle name="SAPBEXheaderItem 3 6 3" xfId="24651"/>
    <cellStyle name="SAPBEXheaderItem 3 6 4" xfId="24652"/>
    <cellStyle name="SAPBEXheaderItem 3 6 5" xfId="24653"/>
    <cellStyle name="SAPBEXheaderItem 3 6 6" xfId="24654"/>
    <cellStyle name="SAPBEXheaderItem 3 6 7" xfId="24655"/>
    <cellStyle name="SAPBEXheaderItem 3 6 8" xfId="24656"/>
    <cellStyle name="SAPBEXheaderItem 3 6 9" xfId="24657"/>
    <cellStyle name="SAPBEXheaderItem 3 7" xfId="24658"/>
    <cellStyle name="SAPBEXheaderItem 3 7 2" xfId="24659"/>
    <cellStyle name="SAPBEXheaderItem 3 7 2 2" xfId="24660"/>
    <cellStyle name="SAPBEXheaderItem 3 7 2 2 2" xfId="24661"/>
    <cellStyle name="SAPBEXheaderItem 3 7 2 2 2 2" xfId="24662"/>
    <cellStyle name="SAPBEXheaderItem 3 7 2 2 3" xfId="24663"/>
    <cellStyle name="SAPBEXheaderItem 3 7 2 3" xfId="24664"/>
    <cellStyle name="SAPBEXheaderItem 3 7 2 3 2" xfId="24665"/>
    <cellStyle name="SAPBEXheaderItem 3 7 2 3 2 2" xfId="24666"/>
    <cellStyle name="SAPBEXheaderItem 3 7 2 4" xfId="24667"/>
    <cellStyle name="SAPBEXheaderItem 3 7 2 4 2" xfId="24668"/>
    <cellStyle name="SAPBEXheaderItem 3 7 3" xfId="24669"/>
    <cellStyle name="SAPBEXheaderItem 3 7 3 2" xfId="24670"/>
    <cellStyle name="SAPBEXheaderItem 3 7 3 2 2" xfId="24671"/>
    <cellStyle name="SAPBEXheaderItem 3 7 3 3" xfId="24672"/>
    <cellStyle name="SAPBEXheaderItem 3 7 4" xfId="24673"/>
    <cellStyle name="SAPBEXheaderItem 3 7 4 2" xfId="24674"/>
    <cellStyle name="SAPBEXheaderItem 3 7 4 2 2" xfId="24675"/>
    <cellStyle name="SAPBEXheaderItem 3 7 5" xfId="24676"/>
    <cellStyle name="SAPBEXheaderItem 3 7 5 2" xfId="24677"/>
    <cellStyle name="SAPBEXheaderItem 3 8" xfId="24678"/>
    <cellStyle name="SAPBEXheaderItem 3 9" xfId="24679"/>
    <cellStyle name="SAPBEXheaderItem 30" xfId="24680"/>
    <cellStyle name="SAPBEXheaderItem 31" xfId="24681"/>
    <cellStyle name="SAPBEXheaderItem 32" xfId="24682"/>
    <cellStyle name="SAPBEXheaderItem 33" xfId="24683"/>
    <cellStyle name="SAPBEXheaderItem 34" xfId="24684"/>
    <cellStyle name="SAPBEXheaderItem 35" xfId="24685"/>
    <cellStyle name="SAPBEXheaderItem 4" xfId="954"/>
    <cellStyle name="SAPBEXheaderItem 4 10" xfId="24686"/>
    <cellStyle name="SAPBEXheaderItem 4 11" xfId="24687"/>
    <cellStyle name="SAPBEXheaderItem 4 12" xfId="24688"/>
    <cellStyle name="SAPBEXheaderItem 4 13" xfId="24689"/>
    <cellStyle name="SAPBEXheaderItem 4 14" xfId="24690"/>
    <cellStyle name="SAPBEXheaderItem 4 15" xfId="24691"/>
    <cellStyle name="SAPBEXheaderItem 4 16" xfId="24692"/>
    <cellStyle name="SAPBEXheaderItem 4 17" xfId="24693"/>
    <cellStyle name="SAPBEXheaderItem 4 18" xfId="24694"/>
    <cellStyle name="SAPBEXheaderItem 4 19" xfId="24695"/>
    <cellStyle name="SAPBEXheaderItem 4 2" xfId="24696"/>
    <cellStyle name="SAPBEXheaderItem 4 2 2" xfId="24697"/>
    <cellStyle name="SAPBEXheaderItem 4 2 2 2" xfId="24698"/>
    <cellStyle name="SAPBEXheaderItem 4 2 2 2 2" xfId="24699"/>
    <cellStyle name="SAPBEXheaderItem 4 2 2 2 2 2" xfId="24700"/>
    <cellStyle name="SAPBEXheaderItem 4 2 2 2 3" xfId="24701"/>
    <cellStyle name="SAPBEXheaderItem 4 2 2 3" xfId="24702"/>
    <cellStyle name="SAPBEXheaderItem 4 2 2 3 2" xfId="24703"/>
    <cellStyle name="SAPBEXheaderItem 4 2 2 3 2 2" xfId="24704"/>
    <cellStyle name="SAPBEXheaderItem 4 2 2 4" xfId="24705"/>
    <cellStyle name="SAPBEXheaderItem 4 2 2 4 2" xfId="24706"/>
    <cellStyle name="SAPBEXheaderItem 4 2 3" xfId="24707"/>
    <cellStyle name="SAPBEXheaderItem 4 2 3 2" xfId="24708"/>
    <cellStyle name="SAPBEXheaderItem 4 2 3 2 2" xfId="24709"/>
    <cellStyle name="SAPBEXheaderItem 4 2 3 3" xfId="24710"/>
    <cellStyle name="SAPBEXheaderItem 4 2 4" xfId="24711"/>
    <cellStyle name="SAPBEXheaderItem 4 2 4 2" xfId="24712"/>
    <cellStyle name="SAPBEXheaderItem 4 2 4 2 2" xfId="24713"/>
    <cellStyle name="SAPBEXheaderItem 4 2 5" xfId="24714"/>
    <cellStyle name="SAPBEXheaderItem 4 2 5 2" xfId="24715"/>
    <cellStyle name="SAPBEXheaderItem 4 20" xfId="24716"/>
    <cellStyle name="SAPBEXheaderItem 4 21" xfId="24717"/>
    <cellStyle name="SAPBEXheaderItem 4 22" xfId="24718"/>
    <cellStyle name="SAPBEXheaderItem 4 23" xfId="24719"/>
    <cellStyle name="SAPBEXheaderItem 4 24" xfId="24720"/>
    <cellStyle name="SAPBEXheaderItem 4 25" xfId="24721"/>
    <cellStyle name="SAPBEXheaderItem 4 26" xfId="24722"/>
    <cellStyle name="SAPBEXheaderItem 4 27" xfId="24723"/>
    <cellStyle name="SAPBEXheaderItem 4 3" xfId="24724"/>
    <cellStyle name="SAPBEXheaderItem 4 4" xfId="24725"/>
    <cellStyle name="SAPBEXheaderItem 4 5" xfId="24726"/>
    <cellStyle name="SAPBEXheaderItem 4 6" xfId="24727"/>
    <cellStyle name="SAPBEXheaderItem 4 7" xfId="24728"/>
    <cellStyle name="SAPBEXheaderItem 4 8" xfId="24729"/>
    <cellStyle name="SAPBEXheaderItem 4 9" xfId="24730"/>
    <cellStyle name="SAPBEXheaderItem 5" xfId="955"/>
    <cellStyle name="SAPBEXheaderItem 5 10" xfId="24731"/>
    <cellStyle name="SAPBEXheaderItem 5 11" xfId="24732"/>
    <cellStyle name="SAPBEXheaderItem 5 12" xfId="24733"/>
    <cellStyle name="SAPBEXheaderItem 5 13" xfId="24734"/>
    <cellStyle name="SAPBEXheaderItem 5 14" xfId="24735"/>
    <cellStyle name="SAPBEXheaderItem 5 15" xfId="24736"/>
    <cellStyle name="SAPBEXheaderItem 5 16" xfId="24737"/>
    <cellStyle name="SAPBEXheaderItem 5 17" xfId="24738"/>
    <cellStyle name="SAPBEXheaderItem 5 18" xfId="24739"/>
    <cellStyle name="SAPBEXheaderItem 5 19" xfId="24740"/>
    <cellStyle name="SAPBEXheaderItem 5 2" xfId="24741"/>
    <cellStyle name="SAPBEXheaderItem 5 2 2" xfId="24742"/>
    <cellStyle name="SAPBEXheaderItem 5 2 2 2" xfId="24743"/>
    <cellStyle name="SAPBEXheaderItem 5 2 2 2 2" xfId="24744"/>
    <cellStyle name="SAPBEXheaderItem 5 2 2 2 2 2" xfId="24745"/>
    <cellStyle name="SAPBEXheaderItem 5 2 2 2 3" xfId="24746"/>
    <cellStyle name="SAPBEXheaderItem 5 2 2 3" xfId="24747"/>
    <cellStyle name="SAPBEXheaderItem 5 2 2 3 2" xfId="24748"/>
    <cellStyle name="SAPBEXheaderItem 5 2 2 3 2 2" xfId="24749"/>
    <cellStyle name="SAPBEXheaderItem 5 2 2 4" xfId="24750"/>
    <cellStyle name="SAPBEXheaderItem 5 2 2 4 2" xfId="24751"/>
    <cellStyle name="SAPBEXheaderItem 5 2 3" xfId="24752"/>
    <cellStyle name="SAPBEXheaderItem 5 2 3 2" xfId="24753"/>
    <cellStyle name="SAPBEXheaderItem 5 2 3 2 2" xfId="24754"/>
    <cellStyle name="SAPBEXheaderItem 5 2 3 3" xfId="24755"/>
    <cellStyle name="SAPBEXheaderItem 5 2 4" xfId="24756"/>
    <cellStyle name="SAPBEXheaderItem 5 2 4 2" xfId="24757"/>
    <cellStyle name="SAPBEXheaderItem 5 2 4 2 2" xfId="24758"/>
    <cellStyle name="SAPBEXheaderItem 5 2 5" xfId="24759"/>
    <cellStyle name="SAPBEXheaderItem 5 2 5 2" xfId="24760"/>
    <cellStyle name="SAPBEXheaderItem 5 20" xfId="24761"/>
    <cellStyle name="SAPBEXheaderItem 5 21" xfId="24762"/>
    <cellStyle name="SAPBEXheaderItem 5 22" xfId="24763"/>
    <cellStyle name="SAPBEXheaderItem 5 23" xfId="24764"/>
    <cellStyle name="SAPBEXheaderItem 5 24" xfId="24765"/>
    <cellStyle name="SAPBEXheaderItem 5 25" xfId="24766"/>
    <cellStyle name="SAPBEXheaderItem 5 26" xfId="24767"/>
    <cellStyle name="SAPBEXheaderItem 5 27" xfId="24768"/>
    <cellStyle name="SAPBEXheaderItem 5 3" xfId="24769"/>
    <cellStyle name="SAPBEXheaderItem 5 4" xfId="24770"/>
    <cellStyle name="SAPBEXheaderItem 5 5" xfId="24771"/>
    <cellStyle name="SAPBEXheaderItem 5 6" xfId="24772"/>
    <cellStyle name="SAPBEXheaderItem 5 7" xfId="24773"/>
    <cellStyle name="SAPBEXheaderItem 5 8" xfId="24774"/>
    <cellStyle name="SAPBEXheaderItem 5 9" xfId="24775"/>
    <cellStyle name="SAPBEXheaderItem 6" xfId="956"/>
    <cellStyle name="SAPBEXheaderItem 6 10" xfId="24776"/>
    <cellStyle name="SAPBEXheaderItem 6 11" xfId="24777"/>
    <cellStyle name="SAPBEXheaderItem 6 12" xfId="24778"/>
    <cellStyle name="SAPBEXheaderItem 6 13" xfId="24779"/>
    <cellStyle name="SAPBEXheaderItem 6 14" xfId="24780"/>
    <cellStyle name="SAPBEXheaderItem 6 15" xfId="24781"/>
    <cellStyle name="SAPBEXheaderItem 6 16" xfId="24782"/>
    <cellStyle name="SAPBEXheaderItem 6 17" xfId="24783"/>
    <cellStyle name="SAPBEXheaderItem 6 18" xfId="24784"/>
    <cellStyle name="SAPBEXheaderItem 6 19" xfId="24785"/>
    <cellStyle name="SAPBEXheaderItem 6 2" xfId="24786"/>
    <cellStyle name="SAPBEXheaderItem 6 2 2" xfId="24787"/>
    <cellStyle name="SAPBEXheaderItem 6 2 2 2" xfId="24788"/>
    <cellStyle name="SAPBEXheaderItem 6 2 2 2 2" xfId="24789"/>
    <cellStyle name="SAPBEXheaderItem 6 2 2 2 2 2" xfId="24790"/>
    <cellStyle name="SAPBEXheaderItem 6 2 2 2 3" xfId="24791"/>
    <cellStyle name="SAPBEXheaderItem 6 2 2 3" xfId="24792"/>
    <cellStyle name="SAPBEXheaderItem 6 2 2 3 2" xfId="24793"/>
    <cellStyle name="SAPBEXheaderItem 6 2 2 3 2 2" xfId="24794"/>
    <cellStyle name="SAPBEXheaderItem 6 2 2 4" xfId="24795"/>
    <cellStyle name="SAPBEXheaderItem 6 2 2 4 2" xfId="24796"/>
    <cellStyle name="SAPBEXheaderItem 6 2 3" xfId="24797"/>
    <cellStyle name="SAPBEXheaderItem 6 2 3 2" xfId="24798"/>
    <cellStyle name="SAPBEXheaderItem 6 2 3 2 2" xfId="24799"/>
    <cellStyle name="SAPBEXheaderItem 6 2 3 3" xfId="24800"/>
    <cellStyle name="SAPBEXheaderItem 6 2 4" xfId="24801"/>
    <cellStyle name="SAPBEXheaderItem 6 2 4 2" xfId="24802"/>
    <cellStyle name="SAPBEXheaderItem 6 2 4 2 2" xfId="24803"/>
    <cellStyle name="SAPBEXheaderItem 6 2 5" xfId="24804"/>
    <cellStyle name="SAPBEXheaderItem 6 2 5 2" xfId="24805"/>
    <cellStyle name="SAPBEXheaderItem 6 20" xfId="24806"/>
    <cellStyle name="SAPBEXheaderItem 6 21" xfId="24807"/>
    <cellStyle name="SAPBEXheaderItem 6 22" xfId="24808"/>
    <cellStyle name="SAPBEXheaderItem 6 23" xfId="24809"/>
    <cellStyle name="SAPBEXheaderItem 6 24" xfId="24810"/>
    <cellStyle name="SAPBEXheaderItem 6 25" xfId="24811"/>
    <cellStyle name="SAPBEXheaderItem 6 26" xfId="24812"/>
    <cellStyle name="SAPBEXheaderItem 6 27" xfId="24813"/>
    <cellStyle name="SAPBEXheaderItem 6 3" xfId="24814"/>
    <cellStyle name="SAPBEXheaderItem 6 4" xfId="24815"/>
    <cellStyle name="SAPBEXheaderItem 6 5" xfId="24816"/>
    <cellStyle name="SAPBEXheaderItem 6 6" xfId="24817"/>
    <cellStyle name="SAPBEXheaderItem 6 7" xfId="24818"/>
    <cellStyle name="SAPBEXheaderItem 6 8" xfId="24819"/>
    <cellStyle name="SAPBEXheaderItem 6 9" xfId="24820"/>
    <cellStyle name="SAPBEXheaderItem 7" xfId="957"/>
    <cellStyle name="SAPBEXheaderItem 7 10" xfId="24821"/>
    <cellStyle name="SAPBEXheaderItem 7 11" xfId="24822"/>
    <cellStyle name="SAPBEXheaderItem 7 12" xfId="24823"/>
    <cellStyle name="SAPBEXheaderItem 7 13" xfId="24824"/>
    <cellStyle name="SAPBEXheaderItem 7 14" xfId="24825"/>
    <cellStyle name="SAPBEXheaderItem 7 15" xfId="24826"/>
    <cellStyle name="SAPBEXheaderItem 7 16" xfId="24827"/>
    <cellStyle name="SAPBEXheaderItem 7 17" xfId="24828"/>
    <cellStyle name="SAPBEXheaderItem 7 18" xfId="24829"/>
    <cellStyle name="SAPBEXheaderItem 7 19" xfId="24830"/>
    <cellStyle name="SAPBEXheaderItem 7 2" xfId="24831"/>
    <cellStyle name="SAPBEXheaderItem 7 2 2" xfId="24832"/>
    <cellStyle name="SAPBEXheaderItem 7 2 2 2" xfId="24833"/>
    <cellStyle name="SAPBEXheaderItem 7 2 2 2 2" xfId="24834"/>
    <cellStyle name="SAPBEXheaderItem 7 2 2 2 2 2" xfId="24835"/>
    <cellStyle name="SAPBEXheaderItem 7 2 2 2 3" xfId="24836"/>
    <cellStyle name="SAPBEXheaderItem 7 2 2 3" xfId="24837"/>
    <cellStyle name="SAPBEXheaderItem 7 2 2 3 2" xfId="24838"/>
    <cellStyle name="SAPBEXheaderItem 7 2 2 3 2 2" xfId="24839"/>
    <cellStyle name="SAPBEXheaderItem 7 2 2 4" xfId="24840"/>
    <cellStyle name="SAPBEXheaderItem 7 2 2 4 2" xfId="24841"/>
    <cellStyle name="SAPBEXheaderItem 7 2 3" xfId="24842"/>
    <cellStyle name="SAPBEXheaderItem 7 2 3 2" xfId="24843"/>
    <cellStyle name="SAPBEXheaderItem 7 2 3 2 2" xfId="24844"/>
    <cellStyle name="SAPBEXheaderItem 7 2 3 3" xfId="24845"/>
    <cellStyle name="SAPBEXheaderItem 7 2 4" xfId="24846"/>
    <cellStyle name="SAPBEXheaderItem 7 2 4 2" xfId="24847"/>
    <cellStyle name="SAPBEXheaderItem 7 2 4 2 2" xfId="24848"/>
    <cellStyle name="SAPBEXheaderItem 7 2 5" xfId="24849"/>
    <cellStyle name="SAPBEXheaderItem 7 2 5 2" xfId="24850"/>
    <cellStyle name="SAPBEXheaderItem 7 20" xfId="24851"/>
    <cellStyle name="SAPBEXheaderItem 7 21" xfId="24852"/>
    <cellStyle name="SAPBEXheaderItem 7 22" xfId="24853"/>
    <cellStyle name="SAPBEXheaderItem 7 23" xfId="24854"/>
    <cellStyle name="SAPBEXheaderItem 7 24" xfId="24855"/>
    <cellStyle name="SAPBEXheaderItem 7 25" xfId="24856"/>
    <cellStyle name="SAPBEXheaderItem 7 26" xfId="24857"/>
    <cellStyle name="SAPBEXheaderItem 7 27" xfId="24858"/>
    <cellStyle name="SAPBEXheaderItem 7 3" xfId="24859"/>
    <cellStyle name="SAPBEXheaderItem 7 4" xfId="24860"/>
    <cellStyle name="SAPBEXheaderItem 7 5" xfId="24861"/>
    <cellStyle name="SAPBEXheaderItem 7 6" xfId="24862"/>
    <cellStyle name="SAPBEXheaderItem 7 7" xfId="24863"/>
    <cellStyle name="SAPBEXheaderItem 7 8" xfId="24864"/>
    <cellStyle name="SAPBEXheaderItem 7 9" xfId="24865"/>
    <cellStyle name="SAPBEXheaderItem 8" xfId="939"/>
    <cellStyle name="SAPBEXheaderItem 8 10" xfId="24866"/>
    <cellStyle name="SAPBEXheaderItem 8 11" xfId="24867"/>
    <cellStyle name="SAPBEXheaderItem 8 12" xfId="24868"/>
    <cellStyle name="SAPBEXheaderItem 8 13" xfId="24869"/>
    <cellStyle name="SAPBEXheaderItem 8 14" xfId="24870"/>
    <cellStyle name="SAPBEXheaderItem 8 15" xfId="24871"/>
    <cellStyle name="SAPBEXheaderItem 8 16" xfId="24872"/>
    <cellStyle name="SAPBEXheaderItem 8 17" xfId="24873"/>
    <cellStyle name="SAPBEXheaderItem 8 18" xfId="24874"/>
    <cellStyle name="SAPBEXheaderItem 8 19" xfId="24875"/>
    <cellStyle name="SAPBEXheaderItem 8 2" xfId="24876"/>
    <cellStyle name="SAPBEXheaderItem 8 2 2" xfId="24877"/>
    <cellStyle name="SAPBEXheaderItem 8 2 2 2" xfId="24878"/>
    <cellStyle name="SAPBEXheaderItem 8 2 2 2 2" xfId="24879"/>
    <cellStyle name="SAPBEXheaderItem 8 2 2 2 2 2" xfId="24880"/>
    <cellStyle name="SAPBEXheaderItem 8 2 2 2 3" xfId="24881"/>
    <cellStyle name="SAPBEXheaderItem 8 2 2 3" xfId="24882"/>
    <cellStyle name="SAPBEXheaderItem 8 2 2 3 2" xfId="24883"/>
    <cellStyle name="SAPBEXheaderItem 8 2 2 3 2 2" xfId="24884"/>
    <cellStyle name="SAPBEXheaderItem 8 2 2 4" xfId="24885"/>
    <cellStyle name="SAPBEXheaderItem 8 2 2 4 2" xfId="24886"/>
    <cellStyle name="SAPBEXheaderItem 8 2 3" xfId="24887"/>
    <cellStyle name="SAPBEXheaderItem 8 2 3 2" xfId="24888"/>
    <cellStyle name="SAPBEXheaderItem 8 2 3 2 2" xfId="24889"/>
    <cellStyle name="SAPBEXheaderItem 8 2 3 3" xfId="24890"/>
    <cellStyle name="SAPBEXheaderItem 8 2 4" xfId="24891"/>
    <cellStyle name="SAPBEXheaderItem 8 2 4 2" xfId="24892"/>
    <cellStyle name="SAPBEXheaderItem 8 2 4 2 2" xfId="24893"/>
    <cellStyle name="SAPBEXheaderItem 8 2 5" xfId="24894"/>
    <cellStyle name="SAPBEXheaderItem 8 2 5 2" xfId="24895"/>
    <cellStyle name="SAPBEXheaderItem 8 20" xfId="24896"/>
    <cellStyle name="SAPBEXheaderItem 8 21" xfId="24897"/>
    <cellStyle name="SAPBEXheaderItem 8 22" xfId="24898"/>
    <cellStyle name="SAPBEXheaderItem 8 23" xfId="24899"/>
    <cellStyle name="SAPBEXheaderItem 8 24" xfId="24900"/>
    <cellStyle name="SAPBEXheaderItem 8 25" xfId="24901"/>
    <cellStyle name="SAPBEXheaderItem 8 26" xfId="24902"/>
    <cellStyle name="SAPBEXheaderItem 8 3" xfId="24903"/>
    <cellStyle name="SAPBEXheaderItem 8 4" xfId="24904"/>
    <cellStyle name="SAPBEXheaderItem 8 5" xfId="24905"/>
    <cellStyle name="SAPBEXheaderItem 8 6" xfId="24906"/>
    <cellStyle name="SAPBEXheaderItem 8 7" xfId="24907"/>
    <cellStyle name="SAPBEXheaderItem 8 8" xfId="24908"/>
    <cellStyle name="SAPBEXheaderItem 8 9" xfId="24909"/>
    <cellStyle name="SAPBEXheaderItem 9" xfId="1329"/>
    <cellStyle name="SAPBEXheaderItem 9 10" xfId="24910"/>
    <cellStyle name="SAPBEXheaderItem 9 11" xfId="24911"/>
    <cellStyle name="SAPBEXheaderItem 9 12" xfId="24912"/>
    <cellStyle name="SAPBEXheaderItem 9 13" xfId="24913"/>
    <cellStyle name="SAPBEXheaderItem 9 14" xfId="24914"/>
    <cellStyle name="SAPBEXheaderItem 9 15" xfId="24915"/>
    <cellStyle name="SAPBEXheaderItem 9 16" xfId="24916"/>
    <cellStyle name="SAPBEXheaderItem 9 17" xfId="24917"/>
    <cellStyle name="SAPBEXheaderItem 9 18" xfId="24918"/>
    <cellStyle name="SAPBEXheaderItem 9 19" xfId="24919"/>
    <cellStyle name="SAPBEXheaderItem 9 2" xfId="24920"/>
    <cellStyle name="SAPBEXheaderItem 9 2 2" xfId="24921"/>
    <cellStyle name="SAPBEXheaderItem 9 2 2 2" xfId="24922"/>
    <cellStyle name="SAPBEXheaderItem 9 2 2 2 2" xfId="24923"/>
    <cellStyle name="SAPBEXheaderItem 9 2 2 2 2 2" xfId="24924"/>
    <cellStyle name="SAPBEXheaderItem 9 2 2 2 3" xfId="24925"/>
    <cellStyle name="SAPBEXheaderItem 9 2 2 3" xfId="24926"/>
    <cellStyle name="SAPBEXheaderItem 9 2 2 3 2" xfId="24927"/>
    <cellStyle name="SAPBEXheaderItem 9 2 2 3 2 2" xfId="24928"/>
    <cellStyle name="SAPBEXheaderItem 9 2 2 4" xfId="24929"/>
    <cellStyle name="SAPBEXheaderItem 9 2 2 4 2" xfId="24930"/>
    <cellStyle name="SAPBEXheaderItem 9 2 3" xfId="24931"/>
    <cellStyle name="SAPBEXheaderItem 9 2 3 2" xfId="24932"/>
    <cellStyle name="SAPBEXheaderItem 9 2 3 2 2" xfId="24933"/>
    <cellStyle name="SAPBEXheaderItem 9 2 3 3" xfId="24934"/>
    <cellStyle name="SAPBEXheaderItem 9 2 4" xfId="24935"/>
    <cellStyle name="SAPBEXheaderItem 9 2 4 2" xfId="24936"/>
    <cellStyle name="SAPBEXheaderItem 9 2 4 2 2" xfId="24937"/>
    <cellStyle name="SAPBEXheaderItem 9 2 5" xfId="24938"/>
    <cellStyle name="SAPBEXheaderItem 9 2 5 2" xfId="24939"/>
    <cellStyle name="SAPBEXheaderItem 9 20" xfId="24940"/>
    <cellStyle name="SAPBEXheaderItem 9 21" xfId="24941"/>
    <cellStyle name="SAPBEXheaderItem 9 22" xfId="24942"/>
    <cellStyle name="SAPBEXheaderItem 9 23" xfId="24943"/>
    <cellStyle name="SAPBEXheaderItem 9 24" xfId="24944"/>
    <cellStyle name="SAPBEXheaderItem 9 25" xfId="24945"/>
    <cellStyle name="SAPBEXheaderItem 9 26" xfId="24946"/>
    <cellStyle name="SAPBEXheaderItem 9 27" xfId="24947"/>
    <cellStyle name="SAPBEXheaderItem 9 28" xfId="24948"/>
    <cellStyle name="SAPBEXheaderItem 9 3" xfId="24949"/>
    <cellStyle name="SAPBEXheaderItem 9 3 2" xfId="24950"/>
    <cellStyle name="SAPBEXheaderItem 9 3 2 2" xfId="24951"/>
    <cellStyle name="SAPBEXheaderItem 9 3 2 2 2" xfId="24952"/>
    <cellStyle name="SAPBEXheaderItem 9 3 3" xfId="24953"/>
    <cellStyle name="SAPBEXheaderItem 9 3 3 2" xfId="24954"/>
    <cellStyle name="SAPBEXheaderItem 9 4" xfId="24955"/>
    <cellStyle name="SAPBEXheaderItem 9 5" xfId="24956"/>
    <cellStyle name="SAPBEXheaderItem 9 6" xfId="24957"/>
    <cellStyle name="SAPBEXheaderItem 9 7" xfId="24958"/>
    <cellStyle name="SAPBEXheaderItem 9 8" xfId="24959"/>
    <cellStyle name="SAPBEXheaderItem 9 9" xfId="24960"/>
    <cellStyle name="SAPBEXheaderItem_20120921_SF-grote-ronde-Liesbethdump2" xfId="385"/>
    <cellStyle name="SAPBEXheaderText" xfId="83"/>
    <cellStyle name="SAPBEXheaderText 10" xfId="24961"/>
    <cellStyle name="SAPBEXheaderText 10 2" xfId="24962"/>
    <cellStyle name="SAPBEXheaderText 10 2 2" xfId="24963"/>
    <cellStyle name="SAPBEXheaderText 10 2 2 2" xfId="24964"/>
    <cellStyle name="SAPBEXheaderText 10 2 3" xfId="24965"/>
    <cellStyle name="SAPBEXheaderText 10 3" xfId="24966"/>
    <cellStyle name="SAPBEXheaderText 10 3 2" xfId="24967"/>
    <cellStyle name="SAPBEXheaderText 10 3 2 2" xfId="24968"/>
    <cellStyle name="SAPBEXheaderText 10 4" xfId="24969"/>
    <cellStyle name="SAPBEXheaderText 10 4 2" xfId="24970"/>
    <cellStyle name="SAPBEXheaderText 11" xfId="24971"/>
    <cellStyle name="SAPBEXheaderText 12" xfId="24972"/>
    <cellStyle name="SAPBEXheaderText 13" xfId="24973"/>
    <cellStyle name="SAPBEXheaderText 14" xfId="24974"/>
    <cellStyle name="SAPBEXheaderText 15" xfId="24975"/>
    <cellStyle name="SAPBEXheaderText 16" xfId="24976"/>
    <cellStyle name="SAPBEXheaderText 17" xfId="24977"/>
    <cellStyle name="SAPBEXheaderText 18" xfId="24978"/>
    <cellStyle name="SAPBEXheaderText 19" xfId="24979"/>
    <cellStyle name="SAPBEXheaderText 2" xfId="386"/>
    <cellStyle name="SAPBEXheaderText 2 10" xfId="24980"/>
    <cellStyle name="SAPBEXheaderText 2 11" xfId="24981"/>
    <cellStyle name="SAPBEXheaderText 2 12" xfId="24982"/>
    <cellStyle name="SAPBEXheaderText 2 13" xfId="24983"/>
    <cellStyle name="SAPBEXheaderText 2 14" xfId="24984"/>
    <cellStyle name="SAPBEXheaderText 2 15" xfId="24985"/>
    <cellStyle name="SAPBEXheaderText 2 16" xfId="24986"/>
    <cellStyle name="SAPBEXheaderText 2 17" xfId="24987"/>
    <cellStyle name="SAPBEXheaderText 2 18" xfId="24988"/>
    <cellStyle name="SAPBEXheaderText 2 19" xfId="24989"/>
    <cellStyle name="SAPBEXheaderText 2 2" xfId="488"/>
    <cellStyle name="SAPBEXheaderText 2 2 10" xfId="24990"/>
    <cellStyle name="SAPBEXheaderText 2 2 11" xfId="24991"/>
    <cellStyle name="SAPBEXheaderText 2 2 12" xfId="24992"/>
    <cellStyle name="SAPBEXheaderText 2 2 13" xfId="24993"/>
    <cellStyle name="SAPBEXheaderText 2 2 14" xfId="24994"/>
    <cellStyle name="SAPBEXheaderText 2 2 15" xfId="24995"/>
    <cellStyle name="SAPBEXheaderText 2 2 16" xfId="24996"/>
    <cellStyle name="SAPBEXheaderText 2 2 17" xfId="24997"/>
    <cellStyle name="SAPBEXheaderText 2 2 18" xfId="24998"/>
    <cellStyle name="SAPBEXheaderText 2 2 19" xfId="24999"/>
    <cellStyle name="SAPBEXheaderText 2 2 2" xfId="959"/>
    <cellStyle name="SAPBEXheaderText 2 2 2 10" xfId="25000"/>
    <cellStyle name="SAPBEXheaderText 2 2 2 11" xfId="25001"/>
    <cellStyle name="SAPBEXheaderText 2 2 2 12" xfId="25002"/>
    <cellStyle name="SAPBEXheaderText 2 2 2 13" xfId="25003"/>
    <cellStyle name="SAPBEXheaderText 2 2 2 14" xfId="25004"/>
    <cellStyle name="SAPBEXheaderText 2 2 2 15" xfId="25005"/>
    <cellStyle name="SAPBEXheaderText 2 2 2 16" xfId="25006"/>
    <cellStyle name="SAPBEXheaderText 2 2 2 17" xfId="25007"/>
    <cellStyle name="SAPBEXheaderText 2 2 2 18" xfId="25008"/>
    <cellStyle name="SAPBEXheaderText 2 2 2 19" xfId="25009"/>
    <cellStyle name="SAPBEXheaderText 2 2 2 2" xfId="25010"/>
    <cellStyle name="SAPBEXheaderText 2 2 2 2 2" xfId="25011"/>
    <cellStyle name="SAPBEXheaderText 2 2 2 2 2 2" xfId="25012"/>
    <cellStyle name="SAPBEXheaderText 2 2 2 2 2 2 2" xfId="25013"/>
    <cellStyle name="SAPBEXheaderText 2 2 2 2 2 2 2 2" xfId="25014"/>
    <cellStyle name="SAPBEXheaderText 2 2 2 2 2 2 3" xfId="25015"/>
    <cellStyle name="SAPBEXheaderText 2 2 2 2 2 3" xfId="25016"/>
    <cellStyle name="SAPBEXheaderText 2 2 2 2 2 3 2" xfId="25017"/>
    <cellStyle name="SAPBEXheaderText 2 2 2 2 2 3 2 2" xfId="25018"/>
    <cellStyle name="SAPBEXheaderText 2 2 2 2 2 4" xfId="25019"/>
    <cellStyle name="SAPBEXheaderText 2 2 2 2 2 4 2" xfId="25020"/>
    <cellStyle name="SAPBEXheaderText 2 2 2 2 3" xfId="25021"/>
    <cellStyle name="SAPBEXheaderText 2 2 2 2 3 2" xfId="25022"/>
    <cellStyle name="SAPBEXheaderText 2 2 2 2 3 2 2" xfId="25023"/>
    <cellStyle name="SAPBEXheaderText 2 2 2 2 3 3" xfId="25024"/>
    <cellStyle name="SAPBEXheaderText 2 2 2 2 4" xfId="25025"/>
    <cellStyle name="SAPBEXheaderText 2 2 2 2 4 2" xfId="25026"/>
    <cellStyle name="SAPBEXheaderText 2 2 2 2 4 2 2" xfId="25027"/>
    <cellStyle name="SAPBEXheaderText 2 2 2 2 5" xfId="25028"/>
    <cellStyle name="SAPBEXheaderText 2 2 2 2 5 2" xfId="25029"/>
    <cellStyle name="SAPBEXheaderText 2 2 2 20" xfId="25030"/>
    <cellStyle name="SAPBEXheaderText 2 2 2 21" xfId="25031"/>
    <cellStyle name="SAPBEXheaderText 2 2 2 22" xfId="25032"/>
    <cellStyle name="SAPBEXheaderText 2 2 2 23" xfId="25033"/>
    <cellStyle name="SAPBEXheaderText 2 2 2 24" xfId="25034"/>
    <cellStyle name="SAPBEXheaderText 2 2 2 25" xfId="25035"/>
    <cellStyle name="SAPBEXheaderText 2 2 2 26" xfId="25036"/>
    <cellStyle name="SAPBEXheaderText 2 2 2 27" xfId="25037"/>
    <cellStyle name="SAPBEXheaderText 2 2 2 3" xfId="25038"/>
    <cellStyle name="SAPBEXheaderText 2 2 2 4" xfId="25039"/>
    <cellStyle name="SAPBEXheaderText 2 2 2 5" xfId="25040"/>
    <cellStyle name="SAPBEXheaderText 2 2 2 6" xfId="25041"/>
    <cellStyle name="SAPBEXheaderText 2 2 2 7" xfId="25042"/>
    <cellStyle name="SAPBEXheaderText 2 2 2 8" xfId="25043"/>
    <cellStyle name="SAPBEXheaderText 2 2 2 9" xfId="25044"/>
    <cellStyle name="SAPBEXheaderText 2 2 20" xfId="25045"/>
    <cellStyle name="SAPBEXheaderText 2 2 21" xfId="25046"/>
    <cellStyle name="SAPBEXheaderText 2 2 22" xfId="25047"/>
    <cellStyle name="SAPBEXheaderText 2 2 23" xfId="25048"/>
    <cellStyle name="SAPBEXheaderText 2 2 24" xfId="25049"/>
    <cellStyle name="SAPBEXheaderText 2 2 25" xfId="25050"/>
    <cellStyle name="SAPBEXheaderText 2 2 26" xfId="25051"/>
    <cellStyle name="SAPBEXheaderText 2 2 27" xfId="25052"/>
    <cellStyle name="SAPBEXheaderText 2 2 28" xfId="25053"/>
    <cellStyle name="SAPBEXheaderText 2 2 29" xfId="25054"/>
    <cellStyle name="SAPBEXheaderText 2 2 3" xfId="960"/>
    <cellStyle name="SAPBEXheaderText 2 2 3 10" xfId="25055"/>
    <cellStyle name="SAPBEXheaderText 2 2 3 11" xfId="25056"/>
    <cellStyle name="SAPBEXheaderText 2 2 3 12" xfId="25057"/>
    <cellStyle name="SAPBEXheaderText 2 2 3 13" xfId="25058"/>
    <cellStyle name="SAPBEXheaderText 2 2 3 14" xfId="25059"/>
    <cellStyle name="SAPBEXheaderText 2 2 3 15" xfId="25060"/>
    <cellStyle name="SAPBEXheaderText 2 2 3 16" xfId="25061"/>
    <cellStyle name="SAPBEXheaderText 2 2 3 17" xfId="25062"/>
    <cellStyle name="SAPBEXheaderText 2 2 3 18" xfId="25063"/>
    <cellStyle name="SAPBEXheaderText 2 2 3 19" xfId="25064"/>
    <cellStyle name="SAPBEXheaderText 2 2 3 2" xfId="25065"/>
    <cellStyle name="SAPBEXheaderText 2 2 3 2 2" xfId="25066"/>
    <cellStyle name="SAPBEXheaderText 2 2 3 2 2 2" xfId="25067"/>
    <cellStyle name="SAPBEXheaderText 2 2 3 2 2 2 2" xfId="25068"/>
    <cellStyle name="SAPBEXheaderText 2 2 3 2 2 2 2 2" xfId="25069"/>
    <cellStyle name="SAPBEXheaderText 2 2 3 2 2 2 3" xfId="25070"/>
    <cellStyle name="SAPBEXheaderText 2 2 3 2 2 3" xfId="25071"/>
    <cellStyle name="SAPBEXheaderText 2 2 3 2 2 3 2" xfId="25072"/>
    <cellStyle name="SAPBEXheaderText 2 2 3 2 2 3 2 2" xfId="25073"/>
    <cellStyle name="SAPBEXheaderText 2 2 3 2 2 4" xfId="25074"/>
    <cellStyle name="SAPBEXheaderText 2 2 3 2 2 4 2" xfId="25075"/>
    <cellStyle name="SAPBEXheaderText 2 2 3 2 3" xfId="25076"/>
    <cellStyle name="SAPBEXheaderText 2 2 3 2 3 2" xfId="25077"/>
    <cellStyle name="SAPBEXheaderText 2 2 3 2 3 2 2" xfId="25078"/>
    <cellStyle name="SAPBEXheaderText 2 2 3 2 3 3" xfId="25079"/>
    <cellStyle name="SAPBEXheaderText 2 2 3 2 4" xfId="25080"/>
    <cellStyle name="SAPBEXheaderText 2 2 3 2 4 2" xfId="25081"/>
    <cellStyle name="SAPBEXheaderText 2 2 3 2 4 2 2" xfId="25082"/>
    <cellStyle name="SAPBEXheaderText 2 2 3 2 5" xfId="25083"/>
    <cellStyle name="SAPBEXheaderText 2 2 3 2 5 2" xfId="25084"/>
    <cellStyle name="SAPBEXheaderText 2 2 3 20" xfId="25085"/>
    <cellStyle name="SAPBEXheaderText 2 2 3 21" xfId="25086"/>
    <cellStyle name="SAPBEXheaderText 2 2 3 22" xfId="25087"/>
    <cellStyle name="SAPBEXheaderText 2 2 3 23" xfId="25088"/>
    <cellStyle name="SAPBEXheaderText 2 2 3 24" xfId="25089"/>
    <cellStyle name="SAPBEXheaderText 2 2 3 25" xfId="25090"/>
    <cellStyle name="SAPBEXheaderText 2 2 3 26" xfId="25091"/>
    <cellStyle name="SAPBEXheaderText 2 2 3 27" xfId="25092"/>
    <cellStyle name="SAPBEXheaderText 2 2 3 3" xfId="25093"/>
    <cellStyle name="SAPBEXheaderText 2 2 3 4" xfId="25094"/>
    <cellStyle name="SAPBEXheaderText 2 2 3 5" xfId="25095"/>
    <cellStyle name="SAPBEXheaderText 2 2 3 6" xfId="25096"/>
    <cellStyle name="SAPBEXheaderText 2 2 3 7" xfId="25097"/>
    <cellStyle name="SAPBEXheaderText 2 2 3 8" xfId="25098"/>
    <cellStyle name="SAPBEXheaderText 2 2 3 9" xfId="25099"/>
    <cellStyle name="SAPBEXheaderText 2 2 30" xfId="25100"/>
    <cellStyle name="SAPBEXheaderText 2 2 31" xfId="25101"/>
    <cellStyle name="SAPBEXheaderText 2 2 32" xfId="25102"/>
    <cellStyle name="SAPBEXheaderText 2 2 4" xfId="961"/>
    <cellStyle name="SAPBEXheaderText 2 2 4 10" xfId="25103"/>
    <cellStyle name="SAPBEXheaderText 2 2 4 11" xfId="25104"/>
    <cellStyle name="SAPBEXheaderText 2 2 4 12" xfId="25105"/>
    <cellStyle name="SAPBEXheaderText 2 2 4 13" xfId="25106"/>
    <cellStyle name="SAPBEXheaderText 2 2 4 14" xfId="25107"/>
    <cellStyle name="SAPBEXheaderText 2 2 4 15" xfId="25108"/>
    <cellStyle name="SAPBEXheaderText 2 2 4 16" xfId="25109"/>
    <cellStyle name="SAPBEXheaderText 2 2 4 17" xfId="25110"/>
    <cellStyle name="SAPBEXheaderText 2 2 4 18" xfId="25111"/>
    <cellStyle name="SAPBEXheaderText 2 2 4 19" xfId="25112"/>
    <cellStyle name="SAPBEXheaderText 2 2 4 2" xfId="25113"/>
    <cellStyle name="SAPBEXheaderText 2 2 4 2 2" xfId="25114"/>
    <cellStyle name="SAPBEXheaderText 2 2 4 2 2 2" xfId="25115"/>
    <cellStyle name="SAPBEXheaderText 2 2 4 2 2 2 2" xfId="25116"/>
    <cellStyle name="SAPBEXheaderText 2 2 4 2 2 2 2 2" xfId="25117"/>
    <cellStyle name="SAPBEXheaderText 2 2 4 2 2 2 3" xfId="25118"/>
    <cellStyle name="SAPBEXheaderText 2 2 4 2 2 3" xfId="25119"/>
    <cellStyle name="SAPBEXheaderText 2 2 4 2 2 3 2" xfId="25120"/>
    <cellStyle name="SAPBEXheaderText 2 2 4 2 2 3 2 2" xfId="25121"/>
    <cellStyle name="SAPBEXheaderText 2 2 4 2 2 4" xfId="25122"/>
    <cellStyle name="SAPBEXheaderText 2 2 4 2 2 4 2" xfId="25123"/>
    <cellStyle name="SAPBEXheaderText 2 2 4 2 3" xfId="25124"/>
    <cellStyle name="SAPBEXheaderText 2 2 4 2 3 2" xfId="25125"/>
    <cellStyle name="SAPBEXheaderText 2 2 4 2 3 2 2" xfId="25126"/>
    <cellStyle name="SAPBEXheaderText 2 2 4 2 3 3" xfId="25127"/>
    <cellStyle name="SAPBEXheaderText 2 2 4 2 4" xfId="25128"/>
    <cellStyle name="SAPBEXheaderText 2 2 4 2 4 2" xfId="25129"/>
    <cellStyle name="SAPBEXheaderText 2 2 4 2 4 2 2" xfId="25130"/>
    <cellStyle name="SAPBEXheaderText 2 2 4 2 5" xfId="25131"/>
    <cellStyle name="SAPBEXheaderText 2 2 4 2 5 2" xfId="25132"/>
    <cellStyle name="SAPBEXheaderText 2 2 4 20" xfId="25133"/>
    <cellStyle name="SAPBEXheaderText 2 2 4 21" xfId="25134"/>
    <cellStyle name="SAPBEXheaderText 2 2 4 22" xfId="25135"/>
    <cellStyle name="SAPBEXheaderText 2 2 4 23" xfId="25136"/>
    <cellStyle name="SAPBEXheaderText 2 2 4 24" xfId="25137"/>
    <cellStyle name="SAPBEXheaderText 2 2 4 25" xfId="25138"/>
    <cellStyle name="SAPBEXheaderText 2 2 4 26" xfId="25139"/>
    <cellStyle name="SAPBEXheaderText 2 2 4 27" xfId="25140"/>
    <cellStyle name="SAPBEXheaderText 2 2 4 3" xfId="25141"/>
    <cellStyle name="SAPBEXheaderText 2 2 4 4" xfId="25142"/>
    <cellStyle name="SAPBEXheaderText 2 2 4 5" xfId="25143"/>
    <cellStyle name="SAPBEXheaderText 2 2 4 6" xfId="25144"/>
    <cellStyle name="SAPBEXheaderText 2 2 4 7" xfId="25145"/>
    <cellStyle name="SAPBEXheaderText 2 2 4 8" xfId="25146"/>
    <cellStyle name="SAPBEXheaderText 2 2 4 9" xfId="25147"/>
    <cellStyle name="SAPBEXheaderText 2 2 5" xfId="962"/>
    <cellStyle name="SAPBEXheaderText 2 2 5 10" xfId="25148"/>
    <cellStyle name="SAPBEXheaderText 2 2 5 11" xfId="25149"/>
    <cellStyle name="SAPBEXheaderText 2 2 5 12" xfId="25150"/>
    <cellStyle name="SAPBEXheaderText 2 2 5 13" xfId="25151"/>
    <cellStyle name="SAPBEXheaderText 2 2 5 14" xfId="25152"/>
    <cellStyle name="SAPBEXheaderText 2 2 5 15" xfId="25153"/>
    <cellStyle name="SAPBEXheaderText 2 2 5 16" xfId="25154"/>
    <cellStyle name="SAPBEXheaderText 2 2 5 17" xfId="25155"/>
    <cellStyle name="SAPBEXheaderText 2 2 5 18" xfId="25156"/>
    <cellStyle name="SAPBEXheaderText 2 2 5 19" xfId="25157"/>
    <cellStyle name="SAPBEXheaderText 2 2 5 2" xfId="25158"/>
    <cellStyle name="SAPBEXheaderText 2 2 5 2 2" xfId="25159"/>
    <cellStyle name="SAPBEXheaderText 2 2 5 2 2 2" xfId="25160"/>
    <cellStyle name="SAPBEXheaderText 2 2 5 2 2 2 2" xfId="25161"/>
    <cellStyle name="SAPBEXheaderText 2 2 5 2 2 2 2 2" xfId="25162"/>
    <cellStyle name="SAPBEXheaderText 2 2 5 2 2 2 3" xfId="25163"/>
    <cellStyle name="SAPBEXheaderText 2 2 5 2 2 3" xfId="25164"/>
    <cellStyle name="SAPBEXheaderText 2 2 5 2 2 3 2" xfId="25165"/>
    <cellStyle name="SAPBEXheaderText 2 2 5 2 2 3 2 2" xfId="25166"/>
    <cellStyle name="SAPBEXheaderText 2 2 5 2 2 4" xfId="25167"/>
    <cellStyle name="SAPBEXheaderText 2 2 5 2 2 4 2" xfId="25168"/>
    <cellStyle name="SAPBEXheaderText 2 2 5 2 3" xfId="25169"/>
    <cellStyle name="SAPBEXheaderText 2 2 5 2 3 2" xfId="25170"/>
    <cellStyle name="SAPBEXheaderText 2 2 5 2 3 2 2" xfId="25171"/>
    <cellStyle name="SAPBEXheaderText 2 2 5 2 3 3" xfId="25172"/>
    <cellStyle name="SAPBEXheaderText 2 2 5 2 4" xfId="25173"/>
    <cellStyle name="SAPBEXheaderText 2 2 5 2 4 2" xfId="25174"/>
    <cellStyle name="SAPBEXheaderText 2 2 5 2 4 2 2" xfId="25175"/>
    <cellStyle name="SAPBEXheaderText 2 2 5 2 5" xfId="25176"/>
    <cellStyle name="SAPBEXheaderText 2 2 5 2 5 2" xfId="25177"/>
    <cellStyle name="SAPBEXheaderText 2 2 5 20" xfId="25178"/>
    <cellStyle name="SAPBEXheaderText 2 2 5 21" xfId="25179"/>
    <cellStyle name="SAPBEXheaderText 2 2 5 22" xfId="25180"/>
    <cellStyle name="SAPBEXheaderText 2 2 5 23" xfId="25181"/>
    <cellStyle name="SAPBEXheaderText 2 2 5 24" xfId="25182"/>
    <cellStyle name="SAPBEXheaderText 2 2 5 25" xfId="25183"/>
    <cellStyle name="SAPBEXheaderText 2 2 5 26" xfId="25184"/>
    <cellStyle name="SAPBEXheaderText 2 2 5 27" xfId="25185"/>
    <cellStyle name="SAPBEXheaderText 2 2 5 3" xfId="25186"/>
    <cellStyle name="SAPBEXheaderText 2 2 5 4" xfId="25187"/>
    <cellStyle name="SAPBEXheaderText 2 2 5 5" xfId="25188"/>
    <cellStyle name="SAPBEXheaderText 2 2 5 6" xfId="25189"/>
    <cellStyle name="SAPBEXheaderText 2 2 5 7" xfId="25190"/>
    <cellStyle name="SAPBEXheaderText 2 2 5 8" xfId="25191"/>
    <cellStyle name="SAPBEXheaderText 2 2 5 9" xfId="25192"/>
    <cellStyle name="SAPBEXheaderText 2 2 6" xfId="963"/>
    <cellStyle name="SAPBEXheaderText 2 2 6 10" xfId="25193"/>
    <cellStyle name="SAPBEXheaderText 2 2 6 11" xfId="25194"/>
    <cellStyle name="SAPBEXheaderText 2 2 6 12" xfId="25195"/>
    <cellStyle name="SAPBEXheaderText 2 2 6 13" xfId="25196"/>
    <cellStyle name="SAPBEXheaderText 2 2 6 14" xfId="25197"/>
    <cellStyle name="SAPBEXheaderText 2 2 6 15" xfId="25198"/>
    <cellStyle name="SAPBEXheaderText 2 2 6 16" xfId="25199"/>
    <cellStyle name="SAPBEXheaderText 2 2 6 17" xfId="25200"/>
    <cellStyle name="SAPBEXheaderText 2 2 6 18" xfId="25201"/>
    <cellStyle name="SAPBEXheaderText 2 2 6 19" xfId="25202"/>
    <cellStyle name="SAPBEXheaderText 2 2 6 2" xfId="25203"/>
    <cellStyle name="SAPBEXheaderText 2 2 6 2 2" xfId="25204"/>
    <cellStyle name="SAPBEXheaderText 2 2 6 2 2 2" xfId="25205"/>
    <cellStyle name="SAPBEXheaderText 2 2 6 2 2 2 2" xfId="25206"/>
    <cellStyle name="SAPBEXheaderText 2 2 6 2 2 2 2 2" xfId="25207"/>
    <cellStyle name="SAPBEXheaderText 2 2 6 2 2 2 3" xfId="25208"/>
    <cellStyle name="SAPBEXheaderText 2 2 6 2 2 3" xfId="25209"/>
    <cellStyle name="SAPBEXheaderText 2 2 6 2 2 3 2" xfId="25210"/>
    <cellStyle name="SAPBEXheaderText 2 2 6 2 2 3 2 2" xfId="25211"/>
    <cellStyle name="SAPBEXheaderText 2 2 6 2 2 4" xfId="25212"/>
    <cellStyle name="SAPBEXheaderText 2 2 6 2 2 4 2" xfId="25213"/>
    <cellStyle name="SAPBEXheaderText 2 2 6 2 3" xfId="25214"/>
    <cellStyle name="SAPBEXheaderText 2 2 6 2 3 2" xfId="25215"/>
    <cellStyle name="SAPBEXheaderText 2 2 6 2 3 2 2" xfId="25216"/>
    <cellStyle name="SAPBEXheaderText 2 2 6 2 3 3" xfId="25217"/>
    <cellStyle name="SAPBEXheaderText 2 2 6 2 4" xfId="25218"/>
    <cellStyle name="SAPBEXheaderText 2 2 6 2 4 2" xfId="25219"/>
    <cellStyle name="SAPBEXheaderText 2 2 6 2 4 2 2" xfId="25220"/>
    <cellStyle name="SAPBEXheaderText 2 2 6 2 5" xfId="25221"/>
    <cellStyle name="SAPBEXheaderText 2 2 6 2 5 2" xfId="25222"/>
    <cellStyle name="SAPBEXheaderText 2 2 6 20" xfId="25223"/>
    <cellStyle name="SAPBEXheaderText 2 2 6 21" xfId="25224"/>
    <cellStyle name="SAPBEXheaderText 2 2 6 22" xfId="25225"/>
    <cellStyle name="SAPBEXheaderText 2 2 6 23" xfId="25226"/>
    <cellStyle name="SAPBEXheaderText 2 2 6 24" xfId="25227"/>
    <cellStyle name="SAPBEXheaderText 2 2 6 25" xfId="25228"/>
    <cellStyle name="SAPBEXheaderText 2 2 6 26" xfId="25229"/>
    <cellStyle name="SAPBEXheaderText 2 2 6 27" xfId="25230"/>
    <cellStyle name="SAPBEXheaderText 2 2 6 3" xfId="25231"/>
    <cellStyle name="SAPBEXheaderText 2 2 6 4" xfId="25232"/>
    <cellStyle name="SAPBEXheaderText 2 2 6 5" xfId="25233"/>
    <cellStyle name="SAPBEXheaderText 2 2 6 6" xfId="25234"/>
    <cellStyle name="SAPBEXheaderText 2 2 6 7" xfId="25235"/>
    <cellStyle name="SAPBEXheaderText 2 2 6 8" xfId="25236"/>
    <cellStyle name="SAPBEXheaderText 2 2 6 9" xfId="25237"/>
    <cellStyle name="SAPBEXheaderText 2 2 7" xfId="25238"/>
    <cellStyle name="SAPBEXheaderText 2 2 7 2" xfId="25239"/>
    <cellStyle name="SAPBEXheaderText 2 2 7 2 2" xfId="25240"/>
    <cellStyle name="SAPBEXheaderText 2 2 7 2 2 2" xfId="25241"/>
    <cellStyle name="SAPBEXheaderText 2 2 7 2 2 2 2" xfId="25242"/>
    <cellStyle name="SAPBEXheaderText 2 2 7 2 2 3" xfId="25243"/>
    <cellStyle name="SAPBEXheaderText 2 2 7 2 3" xfId="25244"/>
    <cellStyle name="SAPBEXheaderText 2 2 7 2 3 2" xfId="25245"/>
    <cellStyle name="SAPBEXheaderText 2 2 7 2 3 2 2" xfId="25246"/>
    <cellStyle name="SAPBEXheaderText 2 2 7 2 4" xfId="25247"/>
    <cellStyle name="SAPBEXheaderText 2 2 7 2 4 2" xfId="25248"/>
    <cellStyle name="SAPBEXheaderText 2 2 7 3" xfId="25249"/>
    <cellStyle name="SAPBEXheaderText 2 2 7 3 2" xfId="25250"/>
    <cellStyle name="SAPBEXheaderText 2 2 7 3 2 2" xfId="25251"/>
    <cellStyle name="SAPBEXheaderText 2 2 7 3 3" xfId="25252"/>
    <cellStyle name="SAPBEXheaderText 2 2 7 4" xfId="25253"/>
    <cellStyle name="SAPBEXheaderText 2 2 7 4 2" xfId="25254"/>
    <cellStyle name="SAPBEXheaderText 2 2 7 4 2 2" xfId="25255"/>
    <cellStyle name="SAPBEXheaderText 2 2 7 5" xfId="25256"/>
    <cellStyle name="SAPBEXheaderText 2 2 7 5 2" xfId="25257"/>
    <cellStyle name="SAPBEXheaderText 2 2 8" xfId="25258"/>
    <cellStyle name="SAPBEXheaderText 2 2 9" xfId="25259"/>
    <cellStyle name="SAPBEXheaderText 2 20" xfId="25260"/>
    <cellStyle name="SAPBEXheaderText 2 21" xfId="25261"/>
    <cellStyle name="SAPBEXheaderText 2 22" xfId="25262"/>
    <cellStyle name="SAPBEXheaderText 2 23" xfId="25263"/>
    <cellStyle name="SAPBEXheaderText 2 24" xfId="25264"/>
    <cellStyle name="SAPBEXheaderText 2 25" xfId="25265"/>
    <cellStyle name="SAPBEXheaderText 2 26" xfId="25266"/>
    <cellStyle name="SAPBEXheaderText 2 27" xfId="25267"/>
    <cellStyle name="SAPBEXheaderText 2 28" xfId="25268"/>
    <cellStyle name="SAPBEXheaderText 2 29" xfId="25269"/>
    <cellStyle name="SAPBEXheaderText 2 3" xfId="964"/>
    <cellStyle name="SAPBEXheaderText 2 3 10" xfId="25270"/>
    <cellStyle name="SAPBEXheaderText 2 3 11" xfId="25271"/>
    <cellStyle name="SAPBEXheaderText 2 3 12" xfId="25272"/>
    <cellStyle name="SAPBEXheaderText 2 3 13" xfId="25273"/>
    <cellStyle name="SAPBEXheaderText 2 3 14" xfId="25274"/>
    <cellStyle name="SAPBEXheaderText 2 3 15" xfId="25275"/>
    <cellStyle name="SAPBEXheaderText 2 3 16" xfId="25276"/>
    <cellStyle name="SAPBEXheaderText 2 3 17" xfId="25277"/>
    <cellStyle name="SAPBEXheaderText 2 3 18" xfId="25278"/>
    <cellStyle name="SAPBEXheaderText 2 3 19" xfId="25279"/>
    <cellStyle name="SAPBEXheaderText 2 3 2" xfId="25280"/>
    <cellStyle name="SAPBEXheaderText 2 3 2 2" xfId="25281"/>
    <cellStyle name="SAPBEXheaderText 2 3 2 2 2" xfId="25282"/>
    <cellStyle name="SAPBEXheaderText 2 3 2 2 2 2" xfId="25283"/>
    <cellStyle name="SAPBEXheaderText 2 3 2 2 2 2 2" xfId="25284"/>
    <cellStyle name="SAPBEXheaderText 2 3 2 2 2 3" xfId="25285"/>
    <cellStyle name="SAPBEXheaderText 2 3 2 2 3" xfId="25286"/>
    <cellStyle name="SAPBEXheaderText 2 3 2 2 3 2" xfId="25287"/>
    <cellStyle name="SAPBEXheaderText 2 3 2 2 3 2 2" xfId="25288"/>
    <cellStyle name="SAPBEXheaderText 2 3 2 2 4" xfId="25289"/>
    <cellStyle name="SAPBEXheaderText 2 3 2 2 4 2" xfId="25290"/>
    <cellStyle name="SAPBEXheaderText 2 3 2 3" xfId="25291"/>
    <cellStyle name="SAPBEXheaderText 2 3 2 3 2" xfId="25292"/>
    <cellStyle name="SAPBEXheaderText 2 3 2 3 2 2" xfId="25293"/>
    <cellStyle name="SAPBEXheaderText 2 3 2 3 3" xfId="25294"/>
    <cellStyle name="SAPBEXheaderText 2 3 2 4" xfId="25295"/>
    <cellStyle name="SAPBEXheaderText 2 3 2 4 2" xfId="25296"/>
    <cellStyle name="SAPBEXheaderText 2 3 2 4 2 2" xfId="25297"/>
    <cellStyle name="SAPBEXheaderText 2 3 2 5" xfId="25298"/>
    <cellStyle name="SAPBEXheaderText 2 3 2 5 2" xfId="25299"/>
    <cellStyle name="SAPBEXheaderText 2 3 20" xfId="25300"/>
    <cellStyle name="SAPBEXheaderText 2 3 21" xfId="25301"/>
    <cellStyle name="SAPBEXheaderText 2 3 22" xfId="25302"/>
    <cellStyle name="SAPBEXheaderText 2 3 23" xfId="25303"/>
    <cellStyle name="SAPBEXheaderText 2 3 24" xfId="25304"/>
    <cellStyle name="SAPBEXheaderText 2 3 25" xfId="25305"/>
    <cellStyle name="SAPBEXheaderText 2 3 26" xfId="25306"/>
    <cellStyle name="SAPBEXheaderText 2 3 27" xfId="25307"/>
    <cellStyle name="SAPBEXheaderText 2 3 3" xfId="25308"/>
    <cellStyle name="SAPBEXheaderText 2 3 4" xfId="25309"/>
    <cellStyle name="SAPBEXheaderText 2 3 5" xfId="25310"/>
    <cellStyle name="SAPBEXheaderText 2 3 6" xfId="25311"/>
    <cellStyle name="SAPBEXheaderText 2 3 7" xfId="25312"/>
    <cellStyle name="SAPBEXheaderText 2 3 8" xfId="25313"/>
    <cellStyle name="SAPBEXheaderText 2 3 9" xfId="25314"/>
    <cellStyle name="SAPBEXheaderText 2 30" xfId="25315"/>
    <cellStyle name="SAPBEXheaderText 2 31" xfId="25316"/>
    <cellStyle name="SAPBEXheaderText 2 32" xfId="25317"/>
    <cellStyle name="SAPBEXheaderText 2 4" xfId="965"/>
    <cellStyle name="SAPBEXheaderText 2 4 10" xfId="25318"/>
    <cellStyle name="SAPBEXheaderText 2 4 11" xfId="25319"/>
    <cellStyle name="SAPBEXheaderText 2 4 12" xfId="25320"/>
    <cellStyle name="SAPBEXheaderText 2 4 13" xfId="25321"/>
    <cellStyle name="SAPBEXheaderText 2 4 14" xfId="25322"/>
    <cellStyle name="SAPBEXheaderText 2 4 15" xfId="25323"/>
    <cellStyle name="SAPBEXheaderText 2 4 16" xfId="25324"/>
    <cellStyle name="SAPBEXheaderText 2 4 17" xfId="25325"/>
    <cellStyle name="SAPBEXheaderText 2 4 18" xfId="25326"/>
    <cellStyle name="SAPBEXheaderText 2 4 19" xfId="25327"/>
    <cellStyle name="SAPBEXheaderText 2 4 2" xfId="25328"/>
    <cellStyle name="SAPBEXheaderText 2 4 2 2" xfId="25329"/>
    <cellStyle name="SAPBEXheaderText 2 4 2 2 2" xfId="25330"/>
    <cellStyle name="SAPBEXheaderText 2 4 2 2 2 2" xfId="25331"/>
    <cellStyle name="SAPBEXheaderText 2 4 2 2 2 2 2" xfId="25332"/>
    <cellStyle name="SAPBEXheaderText 2 4 2 2 2 3" xfId="25333"/>
    <cellStyle name="SAPBEXheaderText 2 4 2 2 3" xfId="25334"/>
    <cellStyle name="SAPBEXheaderText 2 4 2 2 3 2" xfId="25335"/>
    <cellStyle name="SAPBEXheaderText 2 4 2 2 3 2 2" xfId="25336"/>
    <cellStyle name="SAPBEXheaderText 2 4 2 2 4" xfId="25337"/>
    <cellStyle name="SAPBEXheaderText 2 4 2 2 4 2" xfId="25338"/>
    <cellStyle name="SAPBEXheaderText 2 4 2 3" xfId="25339"/>
    <cellStyle name="SAPBEXheaderText 2 4 2 3 2" xfId="25340"/>
    <cellStyle name="SAPBEXheaderText 2 4 2 3 2 2" xfId="25341"/>
    <cellStyle name="SAPBEXheaderText 2 4 2 3 3" xfId="25342"/>
    <cellStyle name="SAPBEXheaderText 2 4 2 4" xfId="25343"/>
    <cellStyle name="SAPBEXheaderText 2 4 2 4 2" xfId="25344"/>
    <cellStyle name="SAPBEXheaderText 2 4 2 4 2 2" xfId="25345"/>
    <cellStyle name="SAPBEXheaderText 2 4 2 5" xfId="25346"/>
    <cellStyle name="SAPBEXheaderText 2 4 2 5 2" xfId="25347"/>
    <cellStyle name="SAPBEXheaderText 2 4 20" xfId="25348"/>
    <cellStyle name="SAPBEXheaderText 2 4 21" xfId="25349"/>
    <cellStyle name="SAPBEXheaderText 2 4 22" xfId="25350"/>
    <cellStyle name="SAPBEXheaderText 2 4 23" xfId="25351"/>
    <cellStyle name="SAPBEXheaderText 2 4 24" xfId="25352"/>
    <cellStyle name="SAPBEXheaderText 2 4 25" xfId="25353"/>
    <cellStyle name="SAPBEXheaderText 2 4 26" xfId="25354"/>
    <cellStyle name="SAPBEXheaderText 2 4 27" xfId="25355"/>
    <cellStyle name="SAPBEXheaderText 2 4 3" xfId="25356"/>
    <cellStyle name="SAPBEXheaderText 2 4 4" xfId="25357"/>
    <cellStyle name="SAPBEXheaderText 2 4 5" xfId="25358"/>
    <cellStyle name="SAPBEXheaderText 2 4 6" xfId="25359"/>
    <cellStyle name="SAPBEXheaderText 2 4 7" xfId="25360"/>
    <cellStyle name="SAPBEXheaderText 2 4 8" xfId="25361"/>
    <cellStyle name="SAPBEXheaderText 2 4 9" xfId="25362"/>
    <cellStyle name="SAPBEXheaderText 2 5" xfId="966"/>
    <cellStyle name="SAPBEXheaderText 2 5 10" xfId="25363"/>
    <cellStyle name="SAPBEXheaderText 2 5 11" xfId="25364"/>
    <cellStyle name="SAPBEXheaderText 2 5 12" xfId="25365"/>
    <cellStyle name="SAPBEXheaderText 2 5 13" xfId="25366"/>
    <cellStyle name="SAPBEXheaderText 2 5 14" xfId="25367"/>
    <cellStyle name="SAPBEXheaderText 2 5 15" xfId="25368"/>
    <cellStyle name="SAPBEXheaderText 2 5 16" xfId="25369"/>
    <cellStyle name="SAPBEXheaderText 2 5 17" xfId="25370"/>
    <cellStyle name="SAPBEXheaderText 2 5 18" xfId="25371"/>
    <cellStyle name="SAPBEXheaderText 2 5 19" xfId="25372"/>
    <cellStyle name="SAPBEXheaderText 2 5 2" xfId="25373"/>
    <cellStyle name="SAPBEXheaderText 2 5 2 2" xfId="25374"/>
    <cellStyle name="SAPBEXheaderText 2 5 2 2 2" xfId="25375"/>
    <cellStyle name="SAPBEXheaderText 2 5 2 2 2 2" xfId="25376"/>
    <cellStyle name="SAPBEXheaderText 2 5 2 2 2 2 2" xfId="25377"/>
    <cellStyle name="SAPBEXheaderText 2 5 2 2 2 3" xfId="25378"/>
    <cellStyle name="SAPBEXheaderText 2 5 2 2 3" xfId="25379"/>
    <cellStyle name="SAPBEXheaderText 2 5 2 2 3 2" xfId="25380"/>
    <cellStyle name="SAPBEXheaderText 2 5 2 2 3 2 2" xfId="25381"/>
    <cellStyle name="SAPBEXheaderText 2 5 2 2 4" xfId="25382"/>
    <cellStyle name="SAPBEXheaderText 2 5 2 2 4 2" xfId="25383"/>
    <cellStyle name="SAPBEXheaderText 2 5 2 3" xfId="25384"/>
    <cellStyle name="SAPBEXheaderText 2 5 2 3 2" xfId="25385"/>
    <cellStyle name="SAPBEXheaderText 2 5 2 3 2 2" xfId="25386"/>
    <cellStyle name="SAPBEXheaderText 2 5 2 3 3" xfId="25387"/>
    <cellStyle name="SAPBEXheaderText 2 5 2 4" xfId="25388"/>
    <cellStyle name="SAPBEXheaderText 2 5 2 4 2" xfId="25389"/>
    <cellStyle name="SAPBEXheaderText 2 5 2 4 2 2" xfId="25390"/>
    <cellStyle name="SAPBEXheaderText 2 5 2 5" xfId="25391"/>
    <cellStyle name="SAPBEXheaderText 2 5 2 5 2" xfId="25392"/>
    <cellStyle name="SAPBEXheaderText 2 5 20" xfId="25393"/>
    <cellStyle name="SAPBEXheaderText 2 5 21" xfId="25394"/>
    <cellStyle name="SAPBEXheaderText 2 5 22" xfId="25395"/>
    <cellStyle name="SAPBEXheaderText 2 5 23" xfId="25396"/>
    <cellStyle name="SAPBEXheaderText 2 5 24" xfId="25397"/>
    <cellStyle name="SAPBEXheaderText 2 5 25" xfId="25398"/>
    <cellStyle name="SAPBEXheaderText 2 5 26" xfId="25399"/>
    <cellStyle name="SAPBEXheaderText 2 5 27" xfId="25400"/>
    <cellStyle name="SAPBEXheaderText 2 5 3" xfId="25401"/>
    <cellStyle name="SAPBEXheaderText 2 5 4" xfId="25402"/>
    <cellStyle name="SAPBEXheaderText 2 5 5" xfId="25403"/>
    <cellStyle name="SAPBEXheaderText 2 5 6" xfId="25404"/>
    <cellStyle name="SAPBEXheaderText 2 5 7" xfId="25405"/>
    <cellStyle name="SAPBEXheaderText 2 5 8" xfId="25406"/>
    <cellStyle name="SAPBEXheaderText 2 5 9" xfId="25407"/>
    <cellStyle name="SAPBEXheaderText 2 6" xfId="967"/>
    <cellStyle name="SAPBEXheaderText 2 6 10" xfId="25408"/>
    <cellStyle name="SAPBEXheaderText 2 6 11" xfId="25409"/>
    <cellStyle name="SAPBEXheaderText 2 6 12" xfId="25410"/>
    <cellStyle name="SAPBEXheaderText 2 6 13" xfId="25411"/>
    <cellStyle name="SAPBEXheaderText 2 6 14" xfId="25412"/>
    <cellStyle name="SAPBEXheaderText 2 6 15" xfId="25413"/>
    <cellStyle name="SAPBEXheaderText 2 6 16" xfId="25414"/>
    <cellStyle name="SAPBEXheaderText 2 6 17" xfId="25415"/>
    <cellStyle name="SAPBEXheaderText 2 6 18" xfId="25416"/>
    <cellStyle name="SAPBEXheaderText 2 6 19" xfId="25417"/>
    <cellStyle name="SAPBEXheaderText 2 6 2" xfId="25418"/>
    <cellStyle name="SAPBEXheaderText 2 6 2 2" xfId="25419"/>
    <cellStyle name="SAPBEXheaderText 2 6 2 2 2" xfId="25420"/>
    <cellStyle name="SAPBEXheaderText 2 6 2 2 2 2" xfId="25421"/>
    <cellStyle name="SAPBEXheaderText 2 6 2 2 2 2 2" xfId="25422"/>
    <cellStyle name="SAPBEXheaderText 2 6 2 2 2 3" xfId="25423"/>
    <cellStyle name="SAPBEXheaderText 2 6 2 2 3" xfId="25424"/>
    <cellStyle name="SAPBEXheaderText 2 6 2 2 3 2" xfId="25425"/>
    <cellStyle name="SAPBEXheaderText 2 6 2 2 3 2 2" xfId="25426"/>
    <cellStyle name="SAPBEXheaderText 2 6 2 2 4" xfId="25427"/>
    <cellStyle name="SAPBEXheaderText 2 6 2 2 4 2" xfId="25428"/>
    <cellStyle name="SAPBEXheaderText 2 6 2 3" xfId="25429"/>
    <cellStyle name="SAPBEXheaderText 2 6 2 3 2" xfId="25430"/>
    <cellStyle name="SAPBEXheaderText 2 6 2 3 2 2" xfId="25431"/>
    <cellStyle name="SAPBEXheaderText 2 6 2 3 3" xfId="25432"/>
    <cellStyle name="SAPBEXheaderText 2 6 2 4" xfId="25433"/>
    <cellStyle name="SAPBEXheaderText 2 6 2 4 2" xfId="25434"/>
    <cellStyle name="SAPBEXheaderText 2 6 2 4 2 2" xfId="25435"/>
    <cellStyle name="SAPBEXheaderText 2 6 2 5" xfId="25436"/>
    <cellStyle name="SAPBEXheaderText 2 6 2 5 2" xfId="25437"/>
    <cellStyle name="SAPBEXheaderText 2 6 20" xfId="25438"/>
    <cellStyle name="SAPBEXheaderText 2 6 21" xfId="25439"/>
    <cellStyle name="SAPBEXheaderText 2 6 22" xfId="25440"/>
    <cellStyle name="SAPBEXheaderText 2 6 23" xfId="25441"/>
    <cellStyle name="SAPBEXheaderText 2 6 24" xfId="25442"/>
    <cellStyle name="SAPBEXheaderText 2 6 25" xfId="25443"/>
    <cellStyle name="SAPBEXheaderText 2 6 26" xfId="25444"/>
    <cellStyle name="SAPBEXheaderText 2 6 27" xfId="25445"/>
    <cellStyle name="SAPBEXheaderText 2 6 3" xfId="25446"/>
    <cellStyle name="SAPBEXheaderText 2 6 4" xfId="25447"/>
    <cellStyle name="SAPBEXheaderText 2 6 5" xfId="25448"/>
    <cellStyle name="SAPBEXheaderText 2 6 6" xfId="25449"/>
    <cellStyle name="SAPBEXheaderText 2 6 7" xfId="25450"/>
    <cellStyle name="SAPBEXheaderText 2 6 8" xfId="25451"/>
    <cellStyle name="SAPBEXheaderText 2 6 9" xfId="25452"/>
    <cellStyle name="SAPBEXheaderText 2 7" xfId="25453"/>
    <cellStyle name="SAPBEXheaderText 2 7 2" xfId="25454"/>
    <cellStyle name="SAPBEXheaderText 2 7 2 2" xfId="25455"/>
    <cellStyle name="SAPBEXheaderText 2 7 2 2 2" xfId="25456"/>
    <cellStyle name="SAPBEXheaderText 2 7 2 2 2 2" xfId="25457"/>
    <cellStyle name="SAPBEXheaderText 2 7 2 2 3" xfId="25458"/>
    <cellStyle name="SAPBEXheaderText 2 7 2 3" xfId="25459"/>
    <cellStyle name="SAPBEXheaderText 2 7 2 3 2" xfId="25460"/>
    <cellStyle name="SAPBEXheaderText 2 7 2 3 2 2" xfId="25461"/>
    <cellStyle name="SAPBEXheaderText 2 7 2 4" xfId="25462"/>
    <cellStyle name="SAPBEXheaderText 2 7 2 4 2" xfId="25463"/>
    <cellStyle name="SAPBEXheaderText 2 7 3" xfId="25464"/>
    <cellStyle name="SAPBEXheaderText 2 7 3 2" xfId="25465"/>
    <cellStyle name="SAPBEXheaderText 2 7 3 2 2" xfId="25466"/>
    <cellStyle name="SAPBEXheaderText 2 7 3 3" xfId="25467"/>
    <cellStyle name="SAPBEXheaderText 2 7 4" xfId="25468"/>
    <cellStyle name="SAPBEXheaderText 2 7 4 2" xfId="25469"/>
    <cellStyle name="SAPBEXheaderText 2 7 4 2 2" xfId="25470"/>
    <cellStyle name="SAPBEXheaderText 2 7 5" xfId="25471"/>
    <cellStyle name="SAPBEXheaderText 2 7 5 2" xfId="25472"/>
    <cellStyle name="SAPBEXheaderText 2 8" xfId="25473"/>
    <cellStyle name="SAPBEXheaderText 2 9" xfId="25474"/>
    <cellStyle name="SAPBEXheaderText 20" xfId="25475"/>
    <cellStyle name="SAPBEXheaderText 21" xfId="25476"/>
    <cellStyle name="SAPBEXheaderText 22" xfId="25477"/>
    <cellStyle name="SAPBEXheaderText 23" xfId="25478"/>
    <cellStyle name="SAPBEXheaderText 24" xfId="25479"/>
    <cellStyle name="SAPBEXheaderText 25" xfId="25480"/>
    <cellStyle name="SAPBEXheaderText 26" xfId="25481"/>
    <cellStyle name="SAPBEXheaderText 27" xfId="25482"/>
    <cellStyle name="SAPBEXheaderText 28" xfId="25483"/>
    <cellStyle name="SAPBEXheaderText 29" xfId="25484"/>
    <cellStyle name="SAPBEXheaderText 3" xfId="489"/>
    <cellStyle name="SAPBEXheaderText 3 10" xfId="25485"/>
    <cellStyle name="SAPBEXheaderText 3 11" xfId="25486"/>
    <cellStyle name="SAPBEXheaderText 3 12" xfId="25487"/>
    <cellStyle name="SAPBEXheaderText 3 13" xfId="25488"/>
    <cellStyle name="SAPBEXheaderText 3 14" xfId="25489"/>
    <cellStyle name="SAPBEXheaderText 3 15" xfId="25490"/>
    <cellStyle name="SAPBEXheaderText 3 16" xfId="25491"/>
    <cellStyle name="SAPBEXheaderText 3 17" xfId="25492"/>
    <cellStyle name="SAPBEXheaderText 3 18" xfId="25493"/>
    <cellStyle name="SAPBEXheaderText 3 19" xfId="25494"/>
    <cellStyle name="SAPBEXheaderText 3 2" xfId="968"/>
    <cellStyle name="SAPBEXheaderText 3 2 10" xfId="25495"/>
    <cellStyle name="SAPBEXheaderText 3 2 11" xfId="25496"/>
    <cellStyle name="SAPBEXheaderText 3 2 12" xfId="25497"/>
    <cellStyle name="SAPBEXheaderText 3 2 13" xfId="25498"/>
    <cellStyle name="SAPBEXheaderText 3 2 14" xfId="25499"/>
    <cellStyle name="SAPBEXheaderText 3 2 15" xfId="25500"/>
    <cellStyle name="SAPBEXheaderText 3 2 16" xfId="25501"/>
    <cellStyle name="SAPBEXheaderText 3 2 17" xfId="25502"/>
    <cellStyle name="SAPBEXheaderText 3 2 18" xfId="25503"/>
    <cellStyle name="SAPBEXheaderText 3 2 19" xfId="25504"/>
    <cellStyle name="SAPBEXheaderText 3 2 2" xfId="25505"/>
    <cellStyle name="SAPBEXheaderText 3 2 2 2" xfId="25506"/>
    <cellStyle name="SAPBEXheaderText 3 2 2 2 2" xfId="25507"/>
    <cellStyle name="SAPBEXheaderText 3 2 2 2 2 2" xfId="25508"/>
    <cellStyle name="SAPBEXheaderText 3 2 2 2 2 2 2" xfId="25509"/>
    <cellStyle name="SAPBEXheaderText 3 2 2 2 2 3" xfId="25510"/>
    <cellStyle name="SAPBEXheaderText 3 2 2 2 3" xfId="25511"/>
    <cellStyle name="SAPBEXheaderText 3 2 2 2 3 2" xfId="25512"/>
    <cellStyle name="SAPBEXheaderText 3 2 2 2 3 2 2" xfId="25513"/>
    <cellStyle name="SAPBEXheaderText 3 2 2 2 4" xfId="25514"/>
    <cellStyle name="SAPBEXheaderText 3 2 2 2 4 2" xfId="25515"/>
    <cellStyle name="SAPBEXheaderText 3 2 2 3" xfId="25516"/>
    <cellStyle name="SAPBEXheaderText 3 2 2 3 2" xfId="25517"/>
    <cellStyle name="SAPBEXheaderText 3 2 2 3 2 2" xfId="25518"/>
    <cellStyle name="SAPBEXheaderText 3 2 2 3 3" xfId="25519"/>
    <cellStyle name="SAPBEXheaderText 3 2 2 4" xfId="25520"/>
    <cellStyle name="SAPBEXheaderText 3 2 2 4 2" xfId="25521"/>
    <cellStyle name="SAPBEXheaderText 3 2 2 4 2 2" xfId="25522"/>
    <cellStyle name="SAPBEXheaderText 3 2 2 5" xfId="25523"/>
    <cellStyle name="SAPBEXheaderText 3 2 2 5 2" xfId="25524"/>
    <cellStyle name="SAPBEXheaderText 3 2 20" xfId="25525"/>
    <cellStyle name="SAPBEXheaderText 3 2 21" xfId="25526"/>
    <cellStyle name="SAPBEXheaderText 3 2 22" xfId="25527"/>
    <cellStyle name="SAPBEXheaderText 3 2 23" xfId="25528"/>
    <cellStyle name="SAPBEXheaderText 3 2 24" xfId="25529"/>
    <cellStyle name="SAPBEXheaderText 3 2 25" xfId="25530"/>
    <cellStyle name="SAPBEXheaderText 3 2 26" xfId="25531"/>
    <cellStyle name="SAPBEXheaderText 3 2 27" xfId="25532"/>
    <cellStyle name="SAPBEXheaderText 3 2 3" xfId="25533"/>
    <cellStyle name="SAPBEXheaderText 3 2 4" xfId="25534"/>
    <cellStyle name="SAPBEXheaderText 3 2 5" xfId="25535"/>
    <cellStyle name="SAPBEXheaderText 3 2 6" xfId="25536"/>
    <cellStyle name="SAPBEXheaderText 3 2 7" xfId="25537"/>
    <cellStyle name="SAPBEXheaderText 3 2 8" xfId="25538"/>
    <cellStyle name="SAPBEXheaderText 3 2 9" xfId="25539"/>
    <cellStyle name="SAPBEXheaderText 3 20" xfId="25540"/>
    <cellStyle name="SAPBEXheaderText 3 21" xfId="25541"/>
    <cellStyle name="SAPBEXheaderText 3 22" xfId="25542"/>
    <cellStyle name="SAPBEXheaderText 3 23" xfId="25543"/>
    <cellStyle name="SAPBEXheaderText 3 24" xfId="25544"/>
    <cellStyle name="SAPBEXheaderText 3 25" xfId="25545"/>
    <cellStyle name="SAPBEXheaderText 3 26" xfId="25546"/>
    <cellStyle name="SAPBEXheaderText 3 27" xfId="25547"/>
    <cellStyle name="SAPBEXheaderText 3 28" xfId="25548"/>
    <cellStyle name="SAPBEXheaderText 3 29" xfId="25549"/>
    <cellStyle name="SAPBEXheaderText 3 3" xfId="969"/>
    <cellStyle name="SAPBEXheaderText 3 3 10" xfId="25550"/>
    <cellStyle name="SAPBEXheaderText 3 3 11" xfId="25551"/>
    <cellStyle name="SAPBEXheaderText 3 3 12" xfId="25552"/>
    <cellStyle name="SAPBEXheaderText 3 3 13" xfId="25553"/>
    <cellStyle name="SAPBEXheaderText 3 3 14" xfId="25554"/>
    <cellStyle name="SAPBEXheaderText 3 3 15" xfId="25555"/>
    <cellStyle name="SAPBEXheaderText 3 3 16" xfId="25556"/>
    <cellStyle name="SAPBEXheaderText 3 3 17" xfId="25557"/>
    <cellStyle name="SAPBEXheaderText 3 3 18" xfId="25558"/>
    <cellStyle name="SAPBEXheaderText 3 3 19" xfId="25559"/>
    <cellStyle name="SAPBEXheaderText 3 3 2" xfId="25560"/>
    <cellStyle name="SAPBEXheaderText 3 3 2 2" xfId="25561"/>
    <cellStyle name="SAPBEXheaderText 3 3 2 2 2" xfId="25562"/>
    <cellStyle name="SAPBEXheaderText 3 3 2 2 2 2" xfId="25563"/>
    <cellStyle name="SAPBEXheaderText 3 3 2 2 2 2 2" xfId="25564"/>
    <cellStyle name="SAPBEXheaderText 3 3 2 2 2 3" xfId="25565"/>
    <cellStyle name="SAPBEXheaderText 3 3 2 2 3" xfId="25566"/>
    <cellStyle name="SAPBEXheaderText 3 3 2 2 3 2" xfId="25567"/>
    <cellStyle name="SAPBEXheaderText 3 3 2 2 3 2 2" xfId="25568"/>
    <cellStyle name="SAPBEXheaderText 3 3 2 2 4" xfId="25569"/>
    <cellStyle name="SAPBEXheaderText 3 3 2 2 4 2" xfId="25570"/>
    <cellStyle name="SAPBEXheaderText 3 3 2 3" xfId="25571"/>
    <cellStyle name="SAPBEXheaderText 3 3 2 3 2" xfId="25572"/>
    <cellStyle name="SAPBEXheaderText 3 3 2 3 2 2" xfId="25573"/>
    <cellStyle name="SAPBEXheaderText 3 3 2 3 3" xfId="25574"/>
    <cellStyle name="SAPBEXheaderText 3 3 2 4" xfId="25575"/>
    <cellStyle name="SAPBEXheaderText 3 3 2 4 2" xfId="25576"/>
    <cellStyle name="SAPBEXheaderText 3 3 2 4 2 2" xfId="25577"/>
    <cellStyle name="SAPBEXheaderText 3 3 2 5" xfId="25578"/>
    <cellStyle name="SAPBEXheaderText 3 3 2 5 2" xfId="25579"/>
    <cellStyle name="SAPBEXheaderText 3 3 20" xfId="25580"/>
    <cellStyle name="SAPBEXheaderText 3 3 21" xfId="25581"/>
    <cellStyle name="SAPBEXheaderText 3 3 22" xfId="25582"/>
    <cellStyle name="SAPBEXheaderText 3 3 23" xfId="25583"/>
    <cellStyle name="SAPBEXheaderText 3 3 24" xfId="25584"/>
    <cellStyle name="SAPBEXheaderText 3 3 25" xfId="25585"/>
    <cellStyle name="SAPBEXheaderText 3 3 26" xfId="25586"/>
    <cellStyle name="SAPBEXheaderText 3 3 27" xfId="25587"/>
    <cellStyle name="SAPBEXheaderText 3 3 3" xfId="25588"/>
    <cellStyle name="SAPBEXheaderText 3 3 4" xfId="25589"/>
    <cellStyle name="SAPBEXheaderText 3 3 5" xfId="25590"/>
    <cellStyle name="SAPBEXheaderText 3 3 6" xfId="25591"/>
    <cellStyle name="SAPBEXheaderText 3 3 7" xfId="25592"/>
    <cellStyle name="SAPBEXheaderText 3 3 8" xfId="25593"/>
    <cellStyle name="SAPBEXheaderText 3 3 9" xfId="25594"/>
    <cellStyle name="SAPBEXheaderText 3 30" xfId="25595"/>
    <cellStyle name="SAPBEXheaderText 3 31" xfId="25596"/>
    <cellStyle name="SAPBEXheaderText 3 32" xfId="25597"/>
    <cellStyle name="SAPBEXheaderText 3 4" xfId="970"/>
    <cellStyle name="SAPBEXheaderText 3 4 10" xfId="25598"/>
    <cellStyle name="SAPBEXheaderText 3 4 11" xfId="25599"/>
    <cellStyle name="SAPBEXheaderText 3 4 12" xfId="25600"/>
    <cellStyle name="SAPBEXheaderText 3 4 13" xfId="25601"/>
    <cellStyle name="SAPBEXheaderText 3 4 14" xfId="25602"/>
    <cellStyle name="SAPBEXheaderText 3 4 15" xfId="25603"/>
    <cellStyle name="SAPBEXheaderText 3 4 16" xfId="25604"/>
    <cellStyle name="SAPBEXheaderText 3 4 17" xfId="25605"/>
    <cellStyle name="SAPBEXheaderText 3 4 18" xfId="25606"/>
    <cellStyle name="SAPBEXheaderText 3 4 19" xfId="25607"/>
    <cellStyle name="SAPBEXheaderText 3 4 2" xfId="25608"/>
    <cellStyle name="SAPBEXheaderText 3 4 2 2" xfId="25609"/>
    <cellStyle name="SAPBEXheaderText 3 4 2 2 2" xfId="25610"/>
    <cellStyle name="SAPBEXheaderText 3 4 2 2 2 2" xfId="25611"/>
    <cellStyle name="SAPBEXheaderText 3 4 2 2 2 2 2" xfId="25612"/>
    <cellStyle name="SAPBEXheaderText 3 4 2 2 2 3" xfId="25613"/>
    <cellStyle name="SAPBEXheaderText 3 4 2 2 3" xfId="25614"/>
    <cellStyle name="SAPBEXheaderText 3 4 2 2 3 2" xfId="25615"/>
    <cellStyle name="SAPBEXheaderText 3 4 2 2 3 2 2" xfId="25616"/>
    <cellStyle name="SAPBEXheaderText 3 4 2 2 4" xfId="25617"/>
    <cellStyle name="SAPBEXheaderText 3 4 2 2 4 2" xfId="25618"/>
    <cellStyle name="SAPBEXheaderText 3 4 2 3" xfId="25619"/>
    <cellStyle name="SAPBEXheaderText 3 4 2 3 2" xfId="25620"/>
    <cellStyle name="SAPBEXheaderText 3 4 2 3 2 2" xfId="25621"/>
    <cellStyle name="SAPBEXheaderText 3 4 2 3 3" xfId="25622"/>
    <cellStyle name="SAPBEXheaderText 3 4 2 4" xfId="25623"/>
    <cellStyle name="SAPBEXheaderText 3 4 2 4 2" xfId="25624"/>
    <cellStyle name="SAPBEXheaderText 3 4 2 4 2 2" xfId="25625"/>
    <cellStyle name="SAPBEXheaderText 3 4 2 5" xfId="25626"/>
    <cellStyle name="SAPBEXheaderText 3 4 2 5 2" xfId="25627"/>
    <cellStyle name="SAPBEXheaderText 3 4 20" xfId="25628"/>
    <cellStyle name="SAPBEXheaderText 3 4 21" xfId="25629"/>
    <cellStyle name="SAPBEXheaderText 3 4 22" xfId="25630"/>
    <cellStyle name="SAPBEXheaderText 3 4 23" xfId="25631"/>
    <cellStyle name="SAPBEXheaderText 3 4 24" xfId="25632"/>
    <cellStyle name="SAPBEXheaderText 3 4 25" xfId="25633"/>
    <cellStyle name="SAPBEXheaderText 3 4 26" xfId="25634"/>
    <cellStyle name="SAPBEXheaderText 3 4 27" xfId="25635"/>
    <cellStyle name="SAPBEXheaderText 3 4 3" xfId="25636"/>
    <cellStyle name="SAPBEXheaderText 3 4 4" xfId="25637"/>
    <cellStyle name="SAPBEXheaderText 3 4 5" xfId="25638"/>
    <cellStyle name="SAPBEXheaderText 3 4 6" xfId="25639"/>
    <cellStyle name="SAPBEXheaderText 3 4 7" xfId="25640"/>
    <cellStyle name="SAPBEXheaderText 3 4 8" xfId="25641"/>
    <cellStyle name="SAPBEXheaderText 3 4 9" xfId="25642"/>
    <cellStyle name="SAPBEXheaderText 3 5" xfId="971"/>
    <cellStyle name="SAPBEXheaderText 3 5 10" xfId="25643"/>
    <cellStyle name="SAPBEXheaderText 3 5 11" xfId="25644"/>
    <cellStyle name="SAPBEXheaderText 3 5 12" xfId="25645"/>
    <cellStyle name="SAPBEXheaderText 3 5 13" xfId="25646"/>
    <cellStyle name="SAPBEXheaderText 3 5 14" xfId="25647"/>
    <cellStyle name="SAPBEXheaderText 3 5 15" xfId="25648"/>
    <cellStyle name="SAPBEXheaderText 3 5 16" xfId="25649"/>
    <cellStyle name="SAPBEXheaderText 3 5 17" xfId="25650"/>
    <cellStyle name="SAPBEXheaderText 3 5 18" xfId="25651"/>
    <cellStyle name="SAPBEXheaderText 3 5 19" xfId="25652"/>
    <cellStyle name="SAPBEXheaderText 3 5 2" xfId="25653"/>
    <cellStyle name="SAPBEXheaderText 3 5 2 2" xfId="25654"/>
    <cellStyle name="SAPBEXheaderText 3 5 2 2 2" xfId="25655"/>
    <cellStyle name="SAPBEXheaderText 3 5 2 2 2 2" xfId="25656"/>
    <cellStyle name="SAPBEXheaderText 3 5 2 2 2 2 2" xfId="25657"/>
    <cellStyle name="SAPBEXheaderText 3 5 2 2 2 3" xfId="25658"/>
    <cellStyle name="SAPBEXheaderText 3 5 2 2 3" xfId="25659"/>
    <cellStyle name="SAPBEXheaderText 3 5 2 2 3 2" xfId="25660"/>
    <cellStyle name="SAPBEXheaderText 3 5 2 2 3 2 2" xfId="25661"/>
    <cellStyle name="SAPBEXheaderText 3 5 2 2 4" xfId="25662"/>
    <cellStyle name="SAPBEXheaderText 3 5 2 2 4 2" xfId="25663"/>
    <cellStyle name="SAPBEXheaderText 3 5 2 3" xfId="25664"/>
    <cellStyle name="SAPBEXheaderText 3 5 2 3 2" xfId="25665"/>
    <cellStyle name="SAPBEXheaderText 3 5 2 3 2 2" xfId="25666"/>
    <cellStyle name="SAPBEXheaderText 3 5 2 3 3" xfId="25667"/>
    <cellStyle name="SAPBEXheaderText 3 5 2 4" xfId="25668"/>
    <cellStyle name="SAPBEXheaderText 3 5 2 4 2" xfId="25669"/>
    <cellStyle name="SAPBEXheaderText 3 5 2 4 2 2" xfId="25670"/>
    <cellStyle name="SAPBEXheaderText 3 5 2 5" xfId="25671"/>
    <cellStyle name="SAPBEXheaderText 3 5 2 5 2" xfId="25672"/>
    <cellStyle name="SAPBEXheaderText 3 5 20" xfId="25673"/>
    <cellStyle name="SAPBEXheaderText 3 5 21" xfId="25674"/>
    <cellStyle name="SAPBEXheaderText 3 5 22" xfId="25675"/>
    <cellStyle name="SAPBEXheaderText 3 5 23" xfId="25676"/>
    <cellStyle name="SAPBEXheaderText 3 5 24" xfId="25677"/>
    <cellStyle name="SAPBEXheaderText 3 5 25" xfId="25678"/>
    <cellStyle name="SAPBEXheaderText 3 5 26" xfId="25679"/>
    <cellStyle name="SAPBEXheaderText 3 5 27" xfId="25680"/>
    <cellStyle name="SAPBEXheaderText 3 5 3" xfId="25681"/>
    <cellStyle name="SAPBEXheaderText 3 5 4" xfId="25682"/>
    <cellStyle name="SAPBEXheaderText 3 5 5" xfId="25683"/>
    <cellStyle name="SAPBEXheaderText 3 5 6" xfId="25684"/>
    <cellStyle name="SAPBEXheaderText 3 5 7" xfId="25685"/>
    <cellStyle name="SAPBEXheaderText 3 5 8" xfId="25686"/>
    <cellStyle name="SAPBEXheaderText 3 5 9" xfId="25687"/>
    <cellStyle name="SAPBEXheaderText 3 6" xfId="972"/>
    <cellStyle name="SAPBEXheaderText 3 6 10" xfId="25688"/>
    <cellStyle name="SAPBEXheaderText 3 6 11" xfId="25689"/>
    <cellStyle name="SAPBEXheaderText 3 6 12" xfId="25690"/>
    <cellStyle name="SAPBEXheaderText 3 6 13" xfId="25691"/>
    <cellStyle name="SAPBEXheaderText 3 6 14" xfId="25692"/>
    <cellStyle name="SAPBEXheaderText 3 6 15" xfId="25693"/>
    <cellStyle name="SAPBEXheaderText 3 6 16" xfId="25694"/>
    <cellStyle name="SAPBEXheaderText 3 6 17" xfId="25695"/>
    <cellStyle name="SAPBEXheaderText 3 6 18" xfId="25696"/>
    <cellStyle name="SAPBEXheaderText 3 6 19" xfId="25697"/>
    <cellStyle name="SAPBEXheaderText 3 6 2" xfId="25698"/>
    <cellStyle name="SAPBEXheaderText 3 6 2 2" xfId="25699"/>
    <cellStyle name="SAPBEXheaderText 3 6 2 2 2" xfId="25700"/>
    <cellStyle name="SAPBEXheaderText 3 6 2 2 2 2" xfId="25701"/>
    <cellStyle name="SAPBEXheaderText 3 6 2 2 2 2 2" xfId="25702"/>
    <cellStyle name="SAPBEXheaderText 3 6 2 2 2 3" xfId="25703"/>
    <cellStyle name="SAPBEXheaderText 3 6 2 2 3" xfId="25704"/>
    <cellStyle name="SAPBEXheaderText 3 6 2 2 3 2" xfId="25705"/>
    <cellStyle name="SAPBEXheaderText 3 6 2 2 3 2 2" xfId="25706"/>
    <cellStyle name="SAPBEXheaderText 3 6 2 2 4" xfId="25707"/>
    <cellStyle name="SAPBEXheaderText 3 6 2 2 4 2" xfId="25708"/>
    <cellStyle name="SAPBEXheaderText 3 6 2 3" xfId="25709"/>
    <cellStyle name="SAPBEXheaderText 3 6 2 3 2" xfId="25710"/>
    <cellStyle name="SAPBEXheaderText 3 6 2 3 2 2" xfId="25711"/>
    <cellStyle name="SAPBEXheaderText 3 6 2 3 3" xfId="25712"/>
    <cellStyle name="SAPBEXheaderText 3 6 2 4" xfId="25713"/>
    <cellStyle name="SAPBEXheaderText 3 6 2 4 2" xfId="25714"/>
    <cellStyle name="SAPBEXheaderText 3 6 2 4 2 2" xfId="25715"/>
    <cellStyle name="SAPBEXheaderText 3 6 2 5" xfId="25716"/>
    <cellStyle name="SAPBEXheaderText 3 6 2 5 2" xfId="25717"/>
    <cellStyle name="SAPBEXheaderText 3 6 20" xfId="25718"/>
    <cellStyle name="SAPBEXheaderText 3 6 21" xfId="25719"/>
    <cellStyle name="SAPBEXheaderText 3 6 22" xfId="25720"/>
    <cellStyle name="SAPBEXheaderText 3 6 23" xfId="25721"/>
    <cellStyle name="SAPBEXheaderText 3 6 24" xfId="25722"/>
    <cellStyle name="SAPBEXheaderText 3 6 25" xfId="25723"/>
    <cellStyle name="SAPBEXheaderText 3 6 26" xfId="25724"/>
    <cellStyle name="SAPBEXheaderText 3 6 27" xfId="25725"/>
    <cellStyle name="SAPBEXheaderText 3 6 3" xfId="25726"/>
    <cellStyle name="SAPBEXheaderText 3 6 4" xfId="25727"/>
    <cellStyle name="SAPBEXheaderText 3 6 5" xfId="25728"/>
    <cellStyle name="SAPBEXheaderText 3 6 6" xfId="25729"/>
    <cellStyle name="SAPBEXheaderText 3 6 7" xfId="25730"/>
    <cellStyle name="SAPBEXheaderText 3 6 8" xfId="25731"/>
    <cellStyle name="SAPBEXheaderText 3 6 9" xfId="25732"/>
    <cellStyle name="SAPBEXheaderText 3 7" xfId="25733"/>
    <cellStyle name="SAPBEXheaderText 3 7 2" xfId="25734"/>
    <cellStyle name="SAPBEXheaderText 3 7 2 2" xfId="25735"/>
    <cellStyle name="SAPBEXheaderText 3 7 2 2 2" xfId="25736"/>
    <cellStyle name="SAPBEXheaderText 3 7 2 2 2 2" xfId="25737"/>
    <cellStyle name="SAPBEXheaderText 3 7 2 2 3" xfId="25738"/>
    <cellStyle name="SAPBEXheaderText 3 7 2 3" xfId="25739"/>
    <cellStyle name="SAPBEXheaderText 3 7 2 3 2" xfId="25740"/>
    <cellStyle name="SAPBEXheaderText 3 7 2 3 2 2" xfId="25741"/>
    <cellStyle name="SAPBEXheaderText 3 7 2 4" xfId="25742"/>
    <cellStyle name="SAPBEXheaderText 3 7 2 4 2" xfId="25743"/>
    <cellStyle name="SAPBEXheaderText 3 7 3" xfId="25744"/>
    <cellStyle name="SAPBEXheaderText 3 7 3 2" xfId="25745"/>
    <cellStyle name="SAPBEXheaderText 3 7 3 2 2" xfId="25746"/>
    <cellStyle name="SAPBEXheaderText 3 7 3 3" xfId="25747"/>
    <cellStyle name="SAPBEXheaderText 3 7 4" xfId="25748"/>
    <cellStyle name="SAPBEXheaderText 3 7 4 2" xfId="25749"/>
    <cellStyle name="SAPBEXheaderText 3 7 4 2 2" xfId="25750"/>
    <cellStyle name="SAPBEXheaderText 3 7 5" xfId="25751"/>
    <cellStyle name="SAPBEXheaderText 3 7 5 2" xfId="25752"/>
    <cellStyle name="SAPBEXheaderText 3 8" xfId="25753"/>
    <cellStyle name="SAPBEXheaderText 3 9" xfId="25754"/>
    <cellStyle name="SAPBEXheaderText 30" xfId="25755"/>
    <cellStyle name="SAPBEXheaderText 31" xfId="25756"/>
    <cellStyle name="SAPBEXheaderText 32" xfId="25757"/>
    <cellStyle name="SAPBEXheaderText 33" xfId="25758"/>
    <cellStyle name="SAPBEXheaderText 34" xfId="25759"/>
    <cellStyle name="SAPBEXheaderText 35" xfId="25760"/>
    <cellStyle name="SAPBEXheaderText 4" xfId="973"/>
    <cellStyle name="SAPBEXheaderText 4 10" xfId="25761"/>
    <cellStyle name="SAPBEXheaderText 4 11" xfId="25762"/>
    <cellStyle name="SAPBEXheaderText 4 12" xfId="25763"/>
    <cellStyle name="SAPBEXheaderText 4 13" xfId="25764"/>
    <cellStyle name="SAPBEXheaderText 4 14" xfId="25765"/>
    <cellStyle name="SAPBEXheaderText 4 15" xfId="25766"/>
    <cellStyle name="SAPBEXheaderText 4 16" xfId="25767"/>
    <cellStyle name="SAPBEXheaderText 4 17" xfId="25768"/>
    <cellStyle name="SAPBEXheaderText 4 18" xfId="25769"/>
    <cellStyle name="SAPBEXheaderText 4 19" xfId="25770"/>
    <cellStyle name="SAPBEXheaderText 4 2" xfId="25771"/>
    <cellStyle name="SAPBEXheaderText 4 2 2" xfId="25772"/>
    <cellStyle name="SAPBEXheaderText 4 2 2 2" xfId="25773"/>
    <cellStyle name="SAPBEXheaderText 4 2 2 2 2" xfId="25774"/>
    <cellStyle name="SAPBEXheaderText 4 2 2 2 2 2" xfId="25775"/>
    <cellStyle name="SAPBEXheaderText 4 2 2 2 3" xfId="25776"/>
    <cellStyle name="SAPBEXheaderText 4 2 2 3" xfId="25777"/>
    <cellStyle name="SAPBEXheaderText 4 2 2 3 2" xfId="25778"/>
    <cellStyle name="SAPBEXheaderText 4 2 2 3 2 2" xfId="25779"/>
    <cellStyle name="SAPBEXheaderText 4 2 2 4" xfId="25780"/>
    <cellStyle name="SAPBEXheaderText 4 2 2 4 2" xfId="25781"/>
    <cellStyle name="SAPBEXheaderText 4 2 3" xfId="25782"/>
    <cellStyle name="SAPBEXheaderText 4 2 3 2" xfId="25783"/>
    <cellStyle name="SAPBEXheaderText 4 2 3 2 2" xfId="25784"/>
    <cellStyle name="SAPBEXheaderText 4 2 3 3" xfId="25785"/>
    <cellStyle name="SAPBEXheaderText 4 2 4" xfId="25786"/>
    <cellStyle name="SAPBEXheaderText 4 2 4 2" xfId="25787"/>
    <cellStyle name="SAPBEXheaderText 4 2 4 2 2" xfId="25788"/>
    <cellStyle name="SAPBEXheaderText 4 2 5" xfId="25789"/>
    <cellStyle name="SAPBEXheaderText 4 2 5 2" xfId="25790"/>
    <cellStyle name="SAPBEXheaderText 4 20" xfId="25791"/>
    <cellStyle name="SAPBEXheaderText 4 21" xfId="25792"/>
    <cellStyle name="SAPBEXheaderText 4 22" xfId="25793"/>
    <cellStyle name="SAPBEXheaderText 4 23" xfId="25794"/>
    <cellStyle name="SAPBEXheaderText 4 24" xfId="25795"/>
    <cellStyle name="SAPBEXheaderText 4 25" xfId="25796"/>
    <cellStyle name="SAPBEXheaderText 4 26" xfId="25797"/>
    <cellStyle name="SAPBEXheaderText 4 27" xfId="25798"/>
    <cellStyle name="SAPBEXheaderText 4 3" xfId="25799"/>
    <cellStyle name="SAPBEXheaderText 4 4" xfId="25800"/>
    <cellStyle name="SAPBEXheaderText 4 5" xfId="25801"/>
    <cellStyle name="SAPBEXheaderText 4 6" xfId="25802"/>
    <cellStyle name="SAPBEXheaderText 4 7" xfId="25803"/>
    <cellStyle name="SAPBEXheaderText 4 8" xfId="25804"/>
    <cellStyle name="SAPBEXheaderText 4 9" xfId="25805"/>
    <cellStyle name="SAPBEXheaderText 5" xfId="974"/>
    <cellStyle name="SAPBEXheaderText 5 10" xfId="25806"/>
    <cellStyle name="SAPBEXheaderText 5 11" xfId="25807"/>
    <cellStyle name="SAPBEXheaderText 5 12" xfId="25808"/>
    <cellStyle name="SAPBEXheaderText 5 13" xfId="25809"/>
    <cellStyle name="SAPBEXheaderText 5 14" xfId="25810"/>
    <cellStyle name="SAPBEXheaderText 5 15" xfId="25811"/>
    <cellStyle name="SAPBEXheaderText 5 16" xfId="25812"/>
    <cellStyle name="SAPBEXheaderText 5 17" xfId="25813"/>
    <cellStyle name="SAPBEXheaderText 5 18" xfId="25814"/>
    <cellStyle name="SAPBEXheaderText 5 19" xfId="25815"/>
    <cellStyle name="SAPBEXheaderText 5 2" xfId="25816"/>
    <cellStyle name="SAPBEXheaderText 5 2 2" xfId="25817"/>
    <cellStyle name="SAPBEXheaderText 5 2 2 2" xfId="25818"/>
    <cellStyle name="SAPBEXheaderText 5 2 2 2 2" xfId="25819"/>
    <cellStyle name="SAPBEXheaderText 5 2 2 2 2 2" xfId="25820"/>
    <cellStyle name="SAPBEXheaderText 5 2 2 2 3" xfId="25821"/>
    <cellStyle name="SAPBEXheaderText 5 2 2 3" xfId="25822"/>
    <cellStyle name="SAPBEXheaderText 5 2 2 3 2" xfId="25823"/>
    <cellStyle name="SAPBEXheaderText 5 2 2 3 2 2" xfId="25824"/>
    <cellStyle name="SAPBEXheaderText 5 2 2 4" xfId="25825"/>
    <cellStyle name="SAPBEXheaderText 5 2 2 4 2" xfId="25826"/>
    <cellStyle name="SAPBEXheaderText 5 2 3" xfId="25827"/>
    <cellStyle name="SAPBEXheaderText 5 2 3 2" xfId="25828"/>
    <cellStyle name="SAPBEXheaderText 5 2 3 2 2" xfId="25829"/>
    <cellStyle name="SAPBEXheaderText 5 2 3 3" xfId="25830"/>
    <cellStyle name="SAPBEXheaderText 5 2 4" xfId="25831"/>
    <cellStyle name="SAPBEXheaderText 5 2 4 2" xfId="25832"/>
    <cellStyle name="SAPBEXheaderText 5 2 4 2 2" xfId="25833"/>
    <cellStyle name="SAPBEXheaderText 5 2 5" xfId="25834"/>
    <cellStyle name="SAPBEXheaderText 5 2 5 2" xfId="25835"/>
    <cellStyle name="SAPBEXheaderText 5 20" xfId="25836"/>
    <cellStyle name="SAPBEXheaderText 5 21" xfId="25837"/>
    <cellStyle name="SAPBEXheaderText 5 22" xfId="25838"/>
    <cellStyle name="SAPBEXheaderText 5 23" xfId="25839"/>
    <cellStyle name="SAPBEXheaderText 5 24" xfId="25840"/>
    <cellStyle name="SAPBEXheaderText 5 25" xfId="25841"/>
    <cellStyle name="SAPBEXheaderText 5 26" xfId="25842"/>
    <cellStyle name="SAPBEXheaderText 5 27" xfId="25843"/>
    <cellStyle name="SAPBEXheaderText 5 3" xfId="25844"/>
    <cellStyle name="SAPBEXheaderText 5 4" xfId="25845"/>
    <cellStyle name="SAPBEXheaderText 5 5" xfId="25846"/>
    <cellStyle name="SAPBEXheaderText 5 6" xfId="25847"/>
    <cellStyle name="SAPBEXheaderText 5 7" xfId="25848"/>
    <cellStyle name="SAPBEXheaderText 5 8" xfId="25849"/>
    <cellStyle name="SAPBEXheaderText 5 9" xfId="25850"/>
    <cellStyle name="SAPBEXheaderText 6" xfId="975"/>
    <cellStyle name="SAPBEXheaderText 6 10" xfId="25851"/>
    <cellStyle name="SAPBEXheaderText 6 11" xfId="25852"/>
    <cellStyle name="SAPBEXheaderText 6 12" xfId="25853"/>
    <cellStyle name="SAPBEXheaderText 6 13" xfId="25854"/>
    <cellStyle name="SAPBEXheaderText 6 14" xfId="25855"/>
    <cellStyle name="SAPBEXheaderText 6 15" xfId="25856"/>
    <cellStyle name="SAPBEXheaderText 6 16" xfId="25857"/>
    <cellStyle name="SAPBEXheaderText 6 17" xfId="25858"/>
    <cellStyle name="SAPBEXheaderText 6 18" xfId="25859"/>
    <cellStyle name="SAPBEXheaderText 6 19" xfId="25860"/>
    <cellStyle name="SAPBEXheaderText 6 2" xfId="25861"/>
    <cellStyle name="SAPBEXheaderText 6 2 2" xfId="25862"/>
    <cellStyle name="SAPBEXheaderText 6 2 2 2" xfId="25863"/>
    <cellStyle name="SAPBEXheaderText 6 2 2 2 2" xfId="25864"/>
    <cellStyle name="SAPBEXheaderText 6 2 2 2 2 2" xfId="25865"/>
    <cellStyle name="SAPBEXheaderText 6 2 2 2 3" xfId="25866"/>
    <cellStyle name="SAPBEXheaderText 6 2 2 3" xfId="25867"/>
    <cellStyle name="SAPBEXheaderText 6 2 2 3 2" xfId="25868"/>
    <cellStyle name="SAPBEXheaderText 6 2 2 3 2 2" xfId="25869"/>
    <cellStyle name="SAPBEXheaderText 6 2 2 4" xfId="25870"/>
    <cellStyle name="SAPBEXheaderText 6 2 2 4 2" xfId="25871"/>
    <cellStyle name="SAPBEXheaderText 6 2 3" xfId="25872"/>
    <cellStyle name="SAPBEXheaderText 6 2 3 2" xfId="25873"/>
    <cellStyle name="SAPBEXheaderText 6 2 3 2 2" xfId="25874"/>
    <cellStyle name="SAPBEXheaderText 6 2 3 3" xfId="25875"/>
    <cellStyle name="SAPBEXheaderText 6 2 4" xfId="25876"/>
    <cellStyle name="SAPBEXheaderText 6 2 4 2" xfId="25877"/>
    <cellStyle name="SAPBEXheaderText 6 2 4 2 2" xfId="25878"/>
    <cellStyle name="SAPBEXheaderText 6 2 5" xfId="25879"/>
    <cellStyle name="SAPBEXheaderText 6 2 5 2" xfId="25880"/>
    <cellStyle name="SAPBEXheaderText 6 20" xfId="25881"/>
    <cellStyle name="SAPBEXheaderText 6 21" xfId="25882"/>
    <cellStyle name="SAPBEXheaderText 6 22" xfId="25883"/>
    <cellStyle name="SAPBEXheaderText 6 23" xfId="25884"/>
    <cellStyle name="SAPBEXheaderText 6 24" xfId="25885"/>
    <cellStyle name="SAPBEXheaderText 6 25" xfId="25886"/>
    <cellStyle name="SAPBEXheaderText 6 26" xfId="25887"/>
    <cellStyle name="SAPBEXheaderText 6 27" xfId="25888"/>
    <cellStyle name="SAPBEXheaderText 6 3" xfId="25889"/>
    <cellStyle name="SAPBEXheaderText 6 4" xfId="25890"/>
    <cellStyle name="SAPBEXheaderText 6 5" xfId="25891"/>
    <cellStyle name="SAPBEXheaderText 6 6" xfId="25892"/>
    <cellStyle name="SAPBEXheaderText 6 7" xfId="25893"/>
    <cellStyle name="SAPBEXheaderText 6 8" xfId="25894"/>
    <cellStyle name="SAPBEXheaderText 6 9" xfId="25895"/>
    <cellStyle name="SAPBEXheaderText 7" xfId="976"/>
    <cellStyle name="SAPBEXheaderText 7 10" xfId="25896"/>
    <cellStyle name="SAPBEXheaderText 7 11" xfId="25897"/>
    <cellStyle name="SAPBEXheaderText 7 12" xfId="25898"/>
    <cellStyle name="SAPBEXheaderText 7 13" xfId="25899"/>
    <cellStyle name="SAPBEXheaderText 7 14" xfId="25900"/>
    <cellStyle name="SAPBEXheaderText 7 15" xfId="25901"/>
    <cellStyle name="SAPBEXheaderText 7 16" xfId="25902"/>
    <cellStyle name="SAPBEXheaderText 7 17" xfId="25903"/>
    <cellStyle name="SAPBEXheaderText 7 18" xfId="25904"/>
    <cellStyle name="SAPBEXheaderText 7 19" xfId="25905"/>
    <cellStyle name="SAPBEXheaderText 7 2" xfId="25906"/>
    <cellStyle name="SAPBEXheaderText 7 2 2" xfId="25907"/>
    <cellStyle name="SAPBEXheaderText 7 2 2 2" xfId="25908"/>
    <cellStyle name="SAPBEXheaderText 7 2 2 2 2" xfId="25909"/>
    <cellStyle name="SAPBEXheaderText 7 2 2 2 2 2" xfId="25910"/>
    <cellStyle name="SAPBEXheaderText 7 2 2 2 3" xfId="25911"/>
    <cellStyle name="SAPBEXheaderText 7 2 2 3" xfId="25912"/>
    <cellStyle name="SAPBEXheaderText 7 2 2 3 2" xfId="25913"/>
    <cellStyle name="SAPBEXheaderText 7 2 2 3 2 2" xfId="25914"/>
    <cellStyle name="SAPBEXheaderText 7 2 2 4" xfId="25915"/>
    <cellStyle name="SAPBEXheaderText 7 2 2 4 2" xfId="25916"/>
    <cellStyle name="SAPBEXheaderText 7 2 3" xfId="25917"/>
    <cellStyle name="SAPBEXheaderText 7 2 3 2" xfId="25918"/>
    <cellStyle name="SAPBEXheaderText 7 2 3 2 2" xfId="25919"/>
    <cellStyle name="SAPBEXheaderText 7 2 3 3" xfId="25920"/>
    <cellStyle name="SAPBEXheaderText 7 2 4" xfId="25921"/>
    <cellStyle name="SAPBEXheaderText 7 2 4 2" xfId="25922"/>
    <cellStyle name="SAPBEXheaderText 7 2 4 2 2" xfId="25923"/>
    <cellStyle name="SAPBEXheaderText 7 2 5" xfId="25924"/>
    <cellStyle name="SAPBEXheaderText 7 2 5 2" xfId="25925"/>
    <cellStyle name="SAPBEXheaderText 7 20" xfId="25926"/>
    <cellStyle name="SAPBEXheaderText 7 21" xfId="25927"/>
    <cellStyle name="SAPBEXheaderText 7 22" xfId="25928"/>
    <cellStyle name="SAPBEXheaderText 7 23" xfId="25929"/>
    <cellStyle name="SAPBEXheaderText 7 24" xfId="25930"/>
    <cellStyle name="SAPBEXheaderText 7 25" xfId="25931"/>
    <cellStyle name="SAPBEXheaderText 7 26" xfId="25932"/>
    <cellStyle name="SAPBEXheaderText 7 27" xfId="25933"/>
    <cellStyle name="SAPBEXheaderText 7 3" xfId="25934"/>
    <cellStyle name="SAPBEXheaderText 7 4" xfId="25935"/>
    <cellStyle name="SAPBEXheaderText 7 5" xfId="25936"/>
    <cellStyle name="SAPBEXheaderText 7 6" xfId="25937"/>
    <cellStyle name="SAPBEXheaderText 7 7" xfId="25938"/>
    <cellStyle name="SAPBEXheaderText 7 8" xfId="25939"/>
    <cellStyle name="SAPBEXheaderText 7 9" xfId="25940"/>
    <cellStyle name="SAPBEXheaderText 8" xfId="958"/>
    <cellStyle name="SAPBEXheaderText 8 10" xfId="25941"/>
    <cellStyle name="SAPBEXheaderText 8 11" xfId="25942"/>
    <cellStyle name="SAPBEXheaderText 8 12" xfId="25943"/>
    <cellStyle name="SAPBEXheaderText 8 13" xfId="25944"/>
    <cellStyle name="SAPBEXheaderText 8 14" xfId="25945"/>
    <cellStyle name="SAPBEXheaderText 8 15" xfId="25946"/>
    <cellStyle name="SAPBEXheaderText 8 16" xfId="25947"/>
    <cellStyle name="SAPBEXheaderText 8 17" xfId="25948"/>
    <cellStyle name="SAPBEXheaderText 8 18" xfId="25949"/>
    <cellStyle name="SAPBEXheaderText 8 19" xfId="25950"/>
    <cellStyle name="SAPBEXheaderText 8 2" xfId="25951"/>
    <cellStyle name="SAPBEXheaderText 8 2 2" xfId="25952"/>
    <cellStyle name="SAPBEXheaderText 8 2 2 2" xfId="25953"/>
    <cellStyle name="SAPBEXheaderText 8 2 2 2 2" xfId="25954"/>
    <cellStyle name="SAPBEXheaderText 8 2 2 2 2 2" xfId="25955"/>
    <cellStyle name="SAPBEXheaderText 8 2 2 2 3" xfId="25956"/>
    <cellStyle name="SAPBEXheaderText 8 2 2 3" xfId="25957"/>
    <cellStyle name="SAPBEXheaderText 8 2 2 3 2" xfId="25958"/>
    <cellStyle name="SAPBEXheaderText 8 2 2 3 2 2" xfId="25959"/>
    <cellStyle name="SAPBEXheaderText 8 2 2 4" xfId="25960"/>
    <cellStyle name="SAPBEXheaderText 8 2 2 4 2" xfId="25961"/>
    <cellStyle name="SAPBEXheaderText 8 2 3" xfId="25962"/>
    <cellStyle name="SAPBEXheaderText 8 2 3 2" xfId="25963"/>
    <cellStyle name="SAPBEXheaderText 8 2 3 2 2" xfId="25964"/>
    <cellStyle name="SAPBEXheaderText 8 2 3 3" xfId="25965"/>
    <cellStyle name="SAPBEXheaderText 8 2 4" xfId="25966"/>
    <cellStyle name="SAPBEXheaderText 8 2 4 2" xfId="25967"/>
    <cellStyle name="SAPBEXheaderText 8 2 4 2 2" xfId="25968"/>
    <cellStyle name="SAPBEXheaderText 8 2 5" xfId="25969"/>
    <cellStyle name="SAPBEXheaderText 8 2 5 2" xfId="25970"/>
    <cellStyle name="SAPBEXheaderText 8 20" xfId="25971"/>
    <cellStyle name="SAPBEXheaderText 8 21" xfId="25972"/>
    <cellStyle name="SAPBEXheaderText 8 22" xfId="25973"/>
    <cellStyle name="SAPBEXheaderText 8 23" xfId="25974"/>
    <cellStyle name="SAPBEXheaderText 8 24" xfId="25975"/>
    <cellStyle name="SAPBEXheaderText 8 25" xfId="25976"/>
    <cellStyle name="SAPBEXheaderText 8 26" xfId="25977"/>
    <cellStyle name="SAPBEXheaderText 8 3" xfId="25978"/>
    <cellStyle name="SAPBEXheaderText 8 4" xfId="25979"/>
    <cellStyle name="SAPBEXheaderText 8 5" xfId="25980"/>
    <cellStyle name="SAPBEXheaderText 8 6" xfId="25981"/>
    <cellStyle name="SAPBEXheaderText 8 7" xfId="25982"/>
    <cellStyle name="SAPBEXheaderText 8 8" xfId="25983"/>
    <cellStyle name="SAPBEXheaderText 8 9" xfId="25984"/>
    <cellStyle name="SAPBEXheaderText 9" xfId="1330"/>
    <cellStyle name="SAPBEXheaderText 9 10" xfId="25985"/>
    <cellStyle name="SAPBEXheaderText 9 11" xfId="25986"/>
    <cellStyle name="SAPBEXheaderText 9 12" xfId="25987"/>
    <cellStyle name="SAPBEXheaderText 9 13" xfId="25988"/>
    <cellStyle name="SAPBEXheaderText 9 14" xfId="25989"/>
    <cellStyle name="SAPBEXheaderText 9 15" xfId="25990"/>
    <cellStyle name="SAPBEXheaderText 9 16" xfId="25991"/>
    <cellStyle name="SAPBEXheaderText 9 17" xfId="25992"/>
    <cellStyle name="SAPBEXheaderText 9 18" xfId="25993"/>
    <cellStyle name="SAPBEXheaderText 9 19" xfId="25994"/>
    <cellStyle name="SAPBEXheaderText 9 2" xfId="25995"/>
    <cellStyle name="SAPBEXheaderText 9 2 2" xfId="25996"/>
    <cellStyle name="SAPBEXheaderText 9 2 2 2" xfId="25997"/>
    <cellStyle name="SAPBEXheaderText 9 2 2 2 2" xfId="25998"/>
    <cellStyle name="SAPBEXheaderText 9 2 2 3" xfId="25999"/>
    <cellStyle name="SAPBEXheaderText 9 2 3" xfId="26000"/>
    <cellStyle name="SAPBEXheaderText 9 2 3 2" xfId="26001"/>
    <cellStyle name="SAPBEXheaderText 9 2 3 2 2" xfId="26002"/>
    <cellStyle name="SAPBEXheaderText 9 2 4" xfId="26003"/>
    <cellStyle name="SAPBEXheaderText 9 2 4 2" xfId="26004"/>
    <cellStyle name="SAPBEXheaderText 9 20" xfId="26005"/>
    <cellStyle name="SAPBEXheaderText 9 21" xfId="26006"/>
    <cellStyle name="SAPBEXheaderText 9 22" xfId="26007"/>
    <cellStyle name="SAPBEXheaderText 9 23" xfId="26008"/>
    <cellStyle name="SAPBEXheaderText 9 24" xfId="26009"/>
    <cellStyle name="SAPBEXheaderText 9 25" xfId="26010"/>
    <cellStyle name="SAPBEXheaderText 9 26" xfId="26011"/>
    <cellStyle name="SAPBEXheaderText 9 27" xfId="26012"/>
    <cellStyle name="SAPBEXheaderText 9 3" xfId="26013"/>
    <cellStyle name="SAPBEXheaderText 9 4" xfId="26014"/>
    <cellStyle name="SAPBEXheaderText 9 5" xfId="26015"/>
    <cellStyle name="SAPBEXheaderText 9 6" xfId="26016"/>
    <cellStyle name="SAPBEXheaderText 9 7" xfId="26017"/>
    <cellStyle name="SAPBEXheaderText 9 8" xfId="26018"/>
    <cellStyle name="SAPBEXheaderText 9 9" xfId="26019"/>
    <cellStyle name="SAPBEXheaderText_20120921_SF-grote-ronde-Liesbethdump2" xfId="387"/>
    <cellStyle name="SAPBEXHLevel0" xfId="84"/>
    <cellStyle name="SAPBEXHLevel0 10" xfId="26020"/>
    <cellStyle name="SAPBEXHLevel0 10 2" xfId="26021"/>
    <cellStyle name="SAPBEXHLevel0 10 2 2" xfId="26022"/>
    <cellStyle name="SAPBEXHLevel0 10 2 2 2" xfId="26023"/>
    <cellStyle name="SAPBEXHLevel0 10 2 3" xfId="26024"/>
    <cellStyle name="SAPBEXHLevel0 10 3" xfId="26025"/>
    <cellStyle name="SAPBEXHLevel0 10 3 2" xfId="26026"/>
    <cellStyle name="SAPBEXHLevel0 10 3 2 2" xfId="26027"/>
    <cellStyle name="SAPBEXHLevel0 10 4" xfId="26028"/>
    <cellStyle name="SAPBEXHLevel0 10 4 2" xfId="26029"/>
    <cellStyle name="SAPBEXHLevel0 11" xfId="26030"/>
    <cellStyle name="SAPBEXHLevel0 12" xfId="26031"/>
    <cellStyle name="SAPBEXHLevel0 13" xfId="26032"/>
    <cellStyle name="SAPBEXHLevel0 14" xfId="26033"/>
    <cellStyle name="SAPBEXHLevel0 15" xfId="26034"/>
    <cellStyle name="SAPBEXHLevel0 16" xfId="26035"/>
    <cellStyle name="SAPBEXHLevel0 17" xfId="26036"/>
    <cellStyle name="SAPBEXHLevel0 18" xfId="26037"/>
    <cellStyle name="SAPBEXHLevel0 19" xfId="26038"/>
    <cellStyle name="SAPBEXHLevel0 2" xfId="388"/>
    <cellStyle name="SAPBEXHLevel0 2 10" xfId="26039"/>
    <cellStyle name="SAPBEXHLevel0 2 11" xfId="26040"/>
    <cellStyle name="SAPBEXHLevel0 2 12" xfId="26041"/>
    <cellStyle name="SAPBEXHLevel0 2 13" xfId="26042"/>
    <cellStyle name="SAPBEXHLevel0 2 14" xfId="26043"/>
    <cellStyle name="SAPBEXHLevel0 2 15" xfId="26044"/>
    <cellStyle name="SAPBEXHLevel0 2 16" xfId="26045"/>
    <cellStyle name="SAPBEXHLevel0 2 17" xfId="26046"/>
    <cellStyle name="SAPBEXHLevel0 2 18" xfId="26047"/>
    <cellStyle name="SAPBEXHLevel0 2 19" xfId="26048"/>
    <cellStyle name="SAPBEXHLevel0 2 2" xfId="490"/>
    <cellStyle name="SAPBEXHLevel0 2 2 10" xfId="26049"/>
    <cellStyle name="SAPBEXHLevel0 2 2 11" xfId="26050"/>
    <cellStyle name="SAPBEXHLevel0 2 2 12" xfId="26051"/>
    <cellStyle name="SAPBEXHLevel0 2 2 13" xfId="26052"/>
    <cellStyle name="SAPBEXHLevel0 2 2 14" xfId="26053"/>
    <cellStyle name="SAPBEXHLevel0 2 2 15" xfId="26054"/>
    <cellStyle name="SAPBEXHLevel0 2 2 16" xfId="26055"/>
    <cellStyle name="SAPBEXHLevel0 2 2 17" xfId="26056"/>
    <cellStyle name="SAPBEXHLevel0 2 2 18" xfId="26057"/>
    <cellStyle name="SAPBEXHLevel0 2 2 19" xfId="26058"/>
    <cellStyle name="SAPBEXHLevel0 2 2 2" xfId="978"/>
    <cellStyle name="SAPBEXHLevel0 2 2 2 10" xfId="26059"/>
    <cellStyle name="SAPBEXHLevel0 2 2 2 11" xfId="26060"/>
    <cellStyle name="SAPBEXHLevel0 2 2 2 12" xfId="26061"/>
    <cellStyle name="SAPBEXHLevel0 2 2 2 13" xfId="26062"/>
    <cellStyle name="SAPBEXHLevel0 2 2 2 14" xfId="26063"/>
    <cellStyle name="SAPBEXHLevel0 2 2 2 15" xfId="26064"/>
    <cellStyle name="SAPBEXHLevel0 2 2 2 16" xfId="26065"/>
    <cellStyle name="SAPBEXHLevel0 2 2 2 17" xfId="26066"/>
    <cellStyle name="SAPBEXHLevel0 2 2 2 18" xfId="26067"/>
    <cellStyle name="SAPBEXHLevel0 2 2 2 19" xfId="26068"/>
    <cellStyle name="SAPBEXHLevel0 2 2 2 2" xfId="26069"/>
    <cellStyle name="SAPBEXHLevel0 2 2 2 2 2" xfId="26070"/>
    <cellStyle name="SAPBEXHLevel0 2 2 2 2 2 2" xfId="26071"/>
    <cellStyle name="SAPBEXHLevel0 2 2 2 2 2 2 2" xfId="26072"/>
    <cellStyle name="SAPBEXHLevel0 2 2 2 2 2 2 2 2" xfId="26073"/>
    <cellStyle name="SAPBEXHLevel0 2 2 2 2 2 2 3" xfId="26074"/>
    <cellStyle name="SAPBEXHLevel0 2 2 2 2 2 3" xfId="26075"/>
    <cellStyle name="SAPBEXHLevel0 2 2 2 2 2 3 2" xfId="26076"/>
    <cellStyle name="SAPBEXHLevel0 2 2 2 2 2 3 2 2" xfId="26077"/>
    <cellStyle name="SAPBEXHLevel0 2 2 2 2 2 4" xfId="26078"/>
    <cellStyle name="SAPBEXHLevel0 2 2 2 2 2 4 2" xfId="26079"/>
    <cellStyle name="SAPBEXHLevel0 2 2 2 2 3" xfId="26080"/>
    <cellStyle name="SAPBEXHLevel0 2 2 2 2 3 2" xfId="26081"/>
    <cellStyle name="SAPBEXHLevel0 2 2 2 2 3 2 2" xfId="26082"/>
    <cellStyle name="SAPBEXHLevel0 2 2 2 2 3 3" xfId="26083"/>
    <cellStyle name="SAPBEXHLevel0 2 2 2 2 4" xfId="26084"/>
    <cellStyle name="SAPBEXHLevel0 2 2 2 2 4 2" xfId="26085"/>
    <cellStyle name="SAPBEXHLevel0 2 2 2 2 4 2 2" xfId="26086"/>
    <cellStyle name="SAPBEXHLevel0 2 2 2 2 5" xfId="26087"/>
    <cellStyle name="SAPBEXHLevel0 2 2 2 2 5 2" xfId="26088"/>
    <cellStyle name="SAPBEXHLevel0 2 2 2 20" xfId="26089"/>
    <cellStyle name="SAPBEXHLevel0 2 2 2 21" xfId="26090"/>
    <cellStyle name="SAPBEXHLevel0 2 2 2 22" xfId="26091"/>
    <cellStyle name="SAPBEXHLevel0 2 2 2 23" xfId="26092"/>
    <cellStyle name="SAPBEXHLevel0 2 2 2 24" xfId="26093"/>
    <cellStyle name="SAPBEXHLevel0 2 2 2 25" xfId="26094"/>
    <cellStyle name="SAPBEXHLevel0 2 2 2 26" xfId="26095"/>
    <cellStyle name="SAPBEXHLevel0 2 2 2 27" xfId="26096"/>
    <cellStyle name="SAPBEXHLevel0 2 2 2 3" xfId="26097"/>
    <cellStyle name="SAPBEXHLevel0 2 2 2 4" xfId="26098"/>
    <cellStyle name="SAPBEXHLevel0 2 2 2 5" xfId="26099"/>
    <cellStyle name="SAPBEXHLevel0 2 2 2 6" xfId="26100"/>
    <cellStyle name="SAPBEXHLevel0 2 2 2 7" xfId="26101"/>
    <cellStyle name="SAPBEXHLevel0 2 2 2 8" xfId="26102"/>
    <cellStyle name="SAPBEXHLevel0 2 2 2 9" xfId="26103"/>
    <cellStyle name="SAPBEXHLevel0 2 2 20" xfId="26104"/>
    <cellStyle name="SAPBEXHLevel0 2 2 21" xfId="26105"/>
    <cellStyle name="SAPBEXHLevel0 2 2 22" xfId="26106"/>
    <cellStyle name="SAPBEXHLevel0 2 2 23" xfId="26107"/>
    <cellStyle name="SAPBEXHLevel0 2 2 24" xfId="26108"/>
    <cellStyle name="SAPBEXHLevel0 2 2 25" xfId="26109"/>
    <cellStyle name="SAPBEXHLevel0 2 2 26" xfId="26110"/>
    <cellStyle name="SAPBEXHLevel0 2 2 27" xfId="26111"/>
    <cellStyle name="SAPBEXHLevel0 2 2 28" xfId="26112"/>
    <cellStyle name="SAPBEXHLevel0 2 2 29" xfId="26113"/>
    <cellStyle name="SAPBEXHLevel0 2 2 3" xfId="979"/>
    <cellStyle name="SAPBEXHLevel0 2 2 3 10" xfId="26114"/>
    <cellStyle name="SAPBEXHLevel0 2 2 3 11" xfId="26115"/>
    <cellStyle name="SAPBEXHLevel0 2 2 3 12" xfId="26116"/>
    <cellStyle name="SAPBEXHLevel0 2 2 3 13" xfId="26117"/>
    <cellStyle name="SAPBEXHLevel0 2 2 3 14" xfId="26118"/>
    <cellStyle name="SAPBEXHLevel0 2 2 3 15" xfId="26119"/>
    <cellStyle name="SAPBEXHLevel0 2 2 3 16" xfId="26120"/>
    <cellStyle name="SAPBEXHLevel0 2 2 3 17" xfId="26121"/>
    <cellStyle name="SAPBEXHLevel0 2 2 3 18" xfId="26122"/>
    <cellStyle name="SAPBEXHLevel0 2 2 3 19" xfId="26123"/>
    <cellStyle name="SAPBEXHLevel0 2 2 3 2" xfId="26124"/>
    <cellStyle name="SAPBEXHLevel0 2 2 3 2 2" xfId="26125"/>
    <cellStyle name="SAPBEXHLevel0 2 2 3 2 2 2" xfId="26126"/>
    <cellStyle name="SAPBEXHLevel0 2 2 3 2 2 2 2" xfId="26127"/>
    <cellStyle name="SAPBEXHLevel0 2 2 3 2 2 2 2 2" xfId="26128"/>
    <cellStyle name="SAPBEXHLevel0 2 2 3 2 2 2 3" xfId="26129"/>
    <cellStyle name="SAPBEXHLevel0 2 2 3 2 2 3" xfId="26130"/>
    <cellStyle name="SAPBEXHLevel0 2 2 3 2 2 3 2" xfId="26131"/>
    <cellStyle name="SAPBEXHLevel0 2 2 3 2 2 3 2 2" xfId="26132"/>
    <cellStyle name="SAPBEXHLevel0 2 2 3 2 2 4" xfId="26133"/>
    <cellStyle name="SAPBEXHLevel0 2 2 3 2 2 4 2" xfId="26134"/>
    <cellStyle name="SAPBEXHLevel0 2 2 3 2 3" xfId="26135"/>
    <cellStyle name="SAPBEXHLevel0 2 2 3 2 3 2" xfId="26136"/>
    <cellStyle name="SAPBEXHLevel0 2 2 3 2 3 2 2" xfId="26137"/>
    <cellStyle name="SAPBEXHLevel0 2 2 3 2 3 3" xfId="26138"/>
    <cellStyle name="SAPBEXHLevel0 2 2 3 2 4" xfId="26139"/>
    <cellStyle name="SAPBEXHLevel0 2 2 3 2 4 2" xfId="26140"/>
    <cellStyle name="SAPBEXHLevel0 2 2 3 2 4 2 2" xfId="26141"/>
    <cellStyle name="SAPBEXHLevel0 2 2 3 2 5" xfId="26142"/>
    <cellStyle name="SAPBEXHLevel0 2 2 3 2 5 2" xfId="26143"/>
    <cellStyle name="SAPBEXHLevel0 2 2 3 20" xfId="26144"/>
    <cellStyle name="SAPBEXHLevel0 2 2 3 21" xfId="26145"/>
    <cellStyle name="SAPBEXHLevel0 2 2 3 22" xfId="26146"/>
    <cellStyle name="SAPBEXHLevel0 2 2 3 23" xfId="26147"/>
    <cellStyle name="SAPBEXHLevel0 2 2 3 24" xfId="26148"/>
    <cellStyle name="SAPBEXHLevel0 2 2 3 25" xfId="26149"/>
    <cellStyle name="SAPBEXHLevel0 2 2 3 26" xfId="26150"/>
    <cellStyle name="SAPBEXHLevel0 2 2 3 27" xfId="26151"/>
    <cellStyle name="SAPBEXHLevel0 2 2 3 3" xfId="26152"/>
    <cellStyle name="SAPBEXHLevel0 2 2 3 4" xfId="26153"/>
    <cellStyle name="SAPBEXHLevel0 2 2 3 5" xfId="26154"/>
    <cellStyle name="SAPBEXHLevel0 2 2 3 6" xfId="26155"/>
    <cellStyle name="SAPBEXHLevel0 2 2 3 7" xfId="26156"/>
    <cellStyle name="SAPBEXHLevel0 2 2 3 8" xfId="26157"/>
    <cellStyle name="SAPBEXHLevel0 2 2 3 9" xfId="26158"/>
    <cellStyle name="SAPBEXHLevel0 2 2 30" xfId="26159"/>
    <cellStyle name="SAPBEXHLevel0 2 2 31" xfId="26160"/>
    <cellStyle name="SAPBEXHLevel0 2 2 32" xfId="26161"/>
    <cellStyle name="SAPBEXHLevel0 2 2 4" xfId="980"/>
    <cellStyle name="SAPBEXHLevel0 2 2 4 10" xfId="26162"/>
    <cellStyle name="SAPBEXHLevel0 2 2 4 11" xfId="26163"/>
    <cellStyle name="SAPBEXHLevel0 2 2 4 12" xfId="26164"/>
    <cellStyle name="SAPBEXHLevel0 2 2 4 13" xfId="26165"/>
    <cellStyle name="SAPBEXHLevel0 2 2 4 14" xfId="26166"/>
    <cellStyle name="SAPBEXHLevel0 2 2 4 15" xfId="26167"/>
    <cellStyle name="SAPBEXHLevel0 2 2 4 16" xfId="26168"/>
    <cellStyle name="SAPBEXHLevel0 2 2 4 17" xfId="26169"/>
    <cellStyle name="SAPBEXHLevel0 2 2 4 18" xfId="26170"/>
    <cellStyle name="SAPBEXHLevel0 2 2 4 19" xfId="26171"/>
    <cellStyle name="SAPBEXHLevel0 2 2 4 2" xfId="26172"/>
    <cellStyle name="SAPBEXHLevel0 2 2 4 2 2" xfId="26173"/>
    <cellStyle name="SAPBEXHLevel0 2 2 4 2 2 2" xfId="26174"/>
    <cellStyle name="SAPBEXHLevel0 2 2 4 2 2 2 2" xfId="26175"/>
    <cellStyle name="SAPBEXHLevel0 2 2 4 2 2 2 2 2" xfId="26176"/>
    <cellStyle name="SAPBEXHLevel0 2 2 4 2 2 2 3" xfId="26177"/>
    <cellStyle name="SAPBEXHLevel0 2 2 4 2 2 3" xfId="26178"/>
    <cellStyle name="SAPBEXHLevel0 2 2 4 2 2 3 2" xfId="26179"/>
    <cellStyle name="SAPBEXHLevel0 2 2 4 2 2 3 2 2" xfId="26180"/>
    <cellStyle name="SAPBEXHLevel0 2 2 4 2 2 4" xfId="26181"/>
    <cellStyle name="SAPBEXHLevel0 2 2 4 2 2 4 2" xfId="26182"/>
    <cellStyle name="SAPBEXHLevel0 2 2 4 2 3" xfId="26183"/>
    <cellStyle name="SAPBEXHLevel0 2 2 4 2 3 2" xfId="26184"/>
    <cellStyle name="SAPBEXHLevel0 2 2 4 2 3 2 2" xfId="26185"/>
    <cellStyle name="SAPBEXHLevel0 2 2 4 2 3 3" xfId="26186"/>
    <cellStyle name="SAPBEXHLevel0 2 2 4 2 4" xfId="26187"/>
    <cellStyle name="SAPBEXHLevel0 2 2 4 2 4 2" xfId="26188"/>
    <cellStyle name="SAPBEXHLevel0 2 2 4 2 4 2 2" xfId="26189"/>
    <cellStyle name="SAPBEXHLevel0 2 2 4 2 5" xfId="26190"/>
    <cellStyle name="SAPBEXHLevel0 2 2 4 2 5 2" xfId="26191"/>
    <cellStyle name="SAPBEXHLevel0 2 2 4 20" xfId="26192"/>
    <cellStyle name="SAPBEXHLevel0 2 2 4 21" xfId="26193"/>
    <cellStyle name="SAPBEXHLevel0 2 2 4 22" xfId="26194"/>
    <cellStyle name="SAPBEXHLevel0 2 2 4 23" xfId="26195"/>
    <cellStyle name="SAPBEXHLevel0 2 2 4 24" xfId="26196"/>
    <cellStyle name="SAPBEXHLevel0 2 2 4 25" xfId="26197"/>
    <cellStyle name="SAPBEXHLevel0 2 2 4 26" xfId="26198"/>
    <cellStyle name="SAPBEXHLevel0 2 2 4 27" xfId="26199"/>
    <cellStyle name="SAPBEXHLevel0 2 2 4 3" xfId="26200"/>
    <cellStyle name="SAPBEXHLevel0 2 2 4 4" xfId="26201"/>
    <cellStyle name="SAPBEXHLevel0 2 2 4 5" xfId="26202"/>
    <cellStyle name="SAPBEXHLevel0 2 2 4 6" xfId="26203"/>
    <cellStyle name="SAPBEXHLevel0 2 2 4 7" xfId="26204"/>
    <cellStyle name="SAPBEXHLevel0 2 2 4 8" xfId="26205"/>
    <cellStyle name="SAPBEXHLevel0 2 2 4 9" xfId="26206"/>
    <cellStyle name="SAPBEXHLevel0 2 2 5" xfId="981"/>
    <cellStyle name="SAPBEXHLevel0 2 2 5 10" xfId="26207"/>
    <cellStyle name="SAPBEXHLevel0 2 2 5 11" xfId="26208"/>
    <cellStyle name="SAPBEXHLevel0 2 2 5 12" xfId="26209"/>
    <cellStyle name="SAPBEXHLevel0 2 2 5 13" xfId="26210"/>
    <cellStyle name="SAPBEXHLevel0 2 2 5 14" xfId="26211"/>
    <cellStyle name="SAPBEXHLevel0 2 2 5 15" xfId="26212"/>
    <cellStyle name="SAPBEXHLevel0 2 2 5 16" xfId="26213"/>
    <cellStyle name="SAPBEXHLevel0 2 2 5 17" xfId="26214"/>
    <cellStyle name="SAPBEXHLevel0 2 2 5 18" xfId="26215"/>
    <cellStyle name="SAPBEXHLevel0 2 2 5 19" xfId="26216"/>
    <cellStyle name="SAPBEXHLevel0 2 2 5 2" xfId="26217"/>
    <cellStyle name="SAPBEXHLevel0 2 2 5 2 2" xfId="26218"/>
    <cellStyle name="SAPBEXHLevel0 2 2 5 2 2 2" xfId="26219"/>
    <cellStyle name="SAPBEXHLevel0 2 2 5 2 2 2 2" xfId="26220"/>
    <cellStyle name="SAPBEXHLevel0 2 2 5 2 2 2 2 2" xfId="26221"/>
    <cellStyle name="SAPBEXHLevel0 2 2 5 2 2 2 3" xfId="26222"/>
    <cellStyle name="SAPBEXHLevel0 2 2 5 2 2 3" xfId="26223"/>
    <cellStyle name="SAPBEXHLevel0 2 2 5 2 2 3 2" xfId="26224"/>
    <cellStyle name="SAPBEXHLevel0 2 2 5 2 2 3 2 2" xfId="26225"/>
    <cellStyle name="SAPBEXHLevel0 2 2 5 2 2 4" xfId="26226"/>
    <cellStyle name="SAPBEXHLevel0 2 2 5 2 2 4 2" xfId="26227"/>
    <cellStyle name="SAPBEXHLevel0 2 2 5 2 3" xfId="26228"/>
    <cellStyle name="SAPBEXHLevel0 2 2 5 2 3 2" xfId="26229"/>
    <cellStyle name="SAPBEXHLevel0 2 2 5 2 3 2 2" xfId="26230"/>
    <cellStyle name="SAPBEXHLevel0 2 2 5 2 3 3" xfId="26231"/>
    <cellStyle name="SAPBEXHLevel0 2 2 5 2 4" xfId="26232"/>
    <cellStyle name="SAPBEXHLevel0 2 2 5 2 4 2" xfId="26233"/>
    <cellStyle name="SAPBEXHLevel0 2 2 5 2 4 2 2" xfId="26234"/>
    <cellStyle name="SAPBEXHLevel0 2 2 5 2 5" xfId="26235"/>
    <cellStyle name="SAPBEXHLevel0 2 2 5 2 5 2" xfId="26236"/>
    <cellStyle name="SAPBEXHLevel0 2 2 5 20" xfId="26237"/>
    <cellStyle name="SAPBEXHLevel0 2 2 5 21" xfId="26238"/>
    <cellStyle name="SAPBEXHLevel0 2 2 5 22" xfId="26239"/>
    <cellStyle name="SAPBEXHLevel0 2 2 5 23" xfId="26240"/>
    <cellStyle name="SAPBEXHLevel0 2 2 5 24" xfId="26241"/>
    <cellStyle name="SAPBEXHLevel0 2 2 5 25" xfId="26242"/>
    <cellStyle name="SAPBEXHLevel0 2 2 5 26" xfId="26243"/>
    <cellStyle name="SAPBEXHLevel0 2 2 5 27" xfId="26244"/>
    <cellStyle name="SAPBEXHLevel0 2 2 5 3" xfId="26245"/>
    <cellStyle name="SAPBEXHLevel0 2 2 5 4" xfId="26246"/>
    <cellStyle name="SAPBEXHLevel0 2 2 5 5" xfId="26247"/>
    <cellStyle name="SAPBEXHLevel0 2 2 5 6" xfId="26248"/>
    <cellStyle name="SAPBEXHLevel0 2 2 5 7" xfId="26249"/>
    <cellStyle name="SAPBEXHLevel0 2 2 5 8" xfId="26250"/>
    <cellStyle name="SAPBEXHLevel0 2 2 5 9" xfId="26251"/>
    <cellStyle name="SAPBEXHLevel0 2 2 6" xfId="982"/>
    <cellStyle name="SAPBEXHLevel0 2 2 6 10" xfId="26252"/>
    <cellStyle name="SAPBEXHLevel0 2 2 6 11" xfId="26253"/>
    <cellStyle name="SAPBEXHLevel0 2 2 6 12" xfId="26254"/>
    <cellStyle name="SAPBEXHLevel0 2 2 6 13" xfId="26255"/>
    <cellStyle name="SAPBEXHLevel0 2 2 6 14" xfId="26256"/>
    <cellStyle name="SAPBEXHLevel0 2 2 6 15" xfId="26257"/>
    <cellStyle name="SAPBEXHLevel0 2 2 6 16" xfId="26258"/>
    <cellStyle name="SAPBEXHLevel0 2 2 6 17" xfId="26259"/>
    <cellStyle name="SAPBEXHLevel0 2 2 6 18" xfId="26260"/>
    <cellStyle name="SAPBEXHLevel0 2 2 6 19" xfId="26261"/>
    <cellStyle name="SAPBEXHLevel0 2 2 6 2" xfId="26262"/>
    <cellStyle name="SAPBEXHLevel0 2 2 6 2 2" xfId="26263"/>
    <cellStyle name="SAPBEXHLevel0 2 2 6 2 2 2" xfId="26264"/>
    <cellStyle name="SAPBEXHLevel0 2 2 6 2 2 2 2" xfId="26265"/>
    <cellStyle name="SAPBEXHLevel0 2 2 6 2 2 2 2 2" xfId="26266"/>
    <cellStyle name="SAPBEXHLevel0 2 2 6 2 2 2 3" xfId="26267"/>
    <cellStyle name="SAPBEXHLevel0 2 2 6 2 2 3" xfId="26268"/>
    <cellStyle name="SAPBEXHLevel0 2 2 6 2 2 3 2" xfId="26269"/>
    <cellStyle name="SAPBEXHLevel0 2 2 6 2 2 3 2 2" xfId="26270"/>
    <cellStyle name="SAPBEXHLevel0 2 2 6 2 2 4" xfId="26271"/>
    <cellStyle name="SAPBEXHLevel0 2 2 6 2 2 4 2" xfId="26272"/>
    <cellStyle name="SAPBEXHLevel0 2 2 6 2 3" xfId="26273"/>
    <cellStyle name="SAPBEXHLevel0 2 2 6 2 3 2" xfId="26274"/>
    <cellStyle name="SAPBEXHLevel0 2 2 6 2 3 2 2" xfId="26275"/>
    <cellStyle name="SAPBEXHLevel0 2 2 6 2 3 3" xfId="26276"/>
    <cellStyle name="SAPBEXHLevel0 2 2 6 2 4" xfId="26277"/>
    <cellStyle name="SAPBEXHLevel0 2 2 6 2 4 2" xfId="26278"/>
    <cellStyle name="SAPBEXHLevel0 2 2 6 2 4 2 2" xfId="26279"/>
    <cellStyle name="SAPBEXHLevel0 2 2 6 2 5" xfId="26280"/>
    <cellStyle name="SAPBEXHLevel0 2 2 6 2 5 2" xfId="26281"/>
    <cellStyle name="SAPBEXHLevel0 2 2 6 20" xfId="26282"/>
    <cellStyle name="SAPBEXHLevel0 2 2 6 21" xfId="26283"/>
    <cellStyle name="SAPBEXHLevel0 2 2 6 22" xfId="26284"/>
    <cellStyle name="SAPBEXHLevel0 2 2 6 23" xfId="26285"/>
    <cellStyle name="SAPBEXHLevel0 2 2 6 24" xfId="26286"/>
    <cellStyle name="SAPBEXHLevel0 2 2 6 25" xfId="26287"/>
    <cellStyle name="SAPBEXHLevel0 2 2 6 26" xfId="26288"/>
    <cellStyle name="SAPBEXHLevel0 2 2 6 27" xfId="26289"/>
    <cellStyle name="SAPBEXHLevel0 2 2 6 3" xfId="26290"/>
    <cellStyle name="SAPBEXHLevel0 2 2 6 4" xfId="26291"/>
    <cellStyle name="SAPBEXHLevel0 2 2 6 5" xfId="26292"/>
    <cellStyle name="SAPBEXHLevel0 2 2 6 6" xfId="26293"/>
    <cellStyle name="SAPBEXHLevel0 2 2 6 7" xfId="26294"/>
    <cellStyle name="SAPBEXHLevel0 2 2 6 8" xfId="26295"/>
    <cellStyle name="SAPBEXHLevel0 2 2 6 9" xfId="26296"/>
    <cellStyle name="SAPBEXHLevel0 2 2 7" xfId="26297"/>
    <cellStyle name="SAPBEXHLevel0 2 2 7 2" xfId="26298"/>
    <cellStyle name="SAPBEXHLevel0 2 2 7 2 2" xfId="26299"/>
    <cellStyle name="SAPBEXHLevel0 2 2 7 2 2 2" xfId="26300"/>
    <cellStyle name="SAPBEXHLevel0 2 2 7 2 2 2 2" xfId="26301"/>
    <cellStyle name="SAPBEXHLevel0 2 2 7 2 2 3" xfId="26302"/>
    <cellStyle name="SAPBEXHLevel0 2 2 7 2 3" xfId="26303"/>
    <cellStyle name="SAPBEXHLevel0 2 2 7 2 3 2" xfId="26304"/>
    <cellStyle name="SAPBEXHLevel0 2 2 7 2 3 2 2" xfId="26305"/>
    <cellStyle name="SAPBEXHLevel0 2 2 7 2 4" xfId="26306"/>
    <cellStyle name="SAPBEXHLevel0 2 2 7 2 4 2" xfId="26307"/>
    <cellStyle name="SAPBEXHLevel0 2 2 7 3" xfId="26308"/>
    <cellStyle name="SAPBEXHLevel0 2 2 7 3 2" xfId="26309"/>
    <cellStyle name="SAPBEXHLevel0 2 2 7 3 2 2" xfId="26310"/>
    <cellStyle name="SAPBEXHLevel0 2 2 7 3 3" xfId="26311"/>
    <cellStyle name="SAPBEXHLevel0 2 2 7 4" xfId="26312"/>
    <cellStyle name="SAPBEXHLevel0 2 2 7 4 2" xfId="26313"/>
    <cellStyle name="SAPBEXHLevel0 2 2 7 4 2 2" xfId="26314"/>
    <cellStyle name="SAPBEXHLevel0 2 2 7 5" xfId="26315"/>
    <cellStyle name="SAPBEXHLevel0 2 2 7 5 2" xfId="26316"/>
    <cellStyle name="SAPBEXHLevel0 2 2 8" xfId="26317"/>
    <cellStyle name="SAPBEXHLevel0 2 2 9" xfId="26318"/>
    <cellStyle name="SAPBEXHLevel0 2 20" xfId="26319"/>
    <cellStyle name="SAPBEXHLevel0 2 21" xfId="26320"/>
    <cellStyle name="SAPBEXHLevel0 2 22" xfId="26321"/>
    <cellStyle name="SAPBEXHLevel0 2 23" xfId="26322"/>
    <cellStyle name="SAPBEXHLevel0 2 24" xfId="26323"/>
    <cellStyle name="SAPBEXHLevel0 2 25" xfId="26324"/>
    <cellStyle name="SAPBEXHLevel0 2 26" xfId="26325"/>
    <cellStyle name="SAPBEXHLevel0 2 27" xfId="26326"/>
    <cellStyle name="SAPBEXHLevel0 2 28" xfId="26327"/>
    <cellStyle name="SAPBEXHLevel0 2 29" xfId="26328"/>
    <cellStyle name="SAPBEXHLevel0 2 3" xfId="983"/>
    <cellStyle name="SAPBEXHLevel0 2 3 10" xfId="26329"/>
    <cellStyle name="SAPBEXHLevel0 2 3 11" xfId="26330"/>
    <cellStyle name="SAPBEXHLevel0 2 3 12" xfId="26331"/>
    <cellStyle name="SAPBEXHLevel0 2 3 13" xfId="26332"/>
    <cellStyle name="SAPBEXHLevel0 2 3 14" xfId="26333"/>
    <cellStyle name="SAPBEXHLevel0 2 3 15" xfId="26334"/>
    <cellStyle name="SAPBEXHLevel0 2 3 16" xfId="26335"/>
    <cellStyle name="SAPBEXHLevel0 2 3 17" xfId="26336"/>
    <cellStyle name="SAPBEXHLevel0 2 3 18" xfId="26337"/>
    <cellStyle name="SAPBEXHLevel0 2 3 19" xfId="26338"/>
    <cellStyle name="SAPBEXHLevel0 2 3 2" xfId="26339"/>
    <cellStyle name="SAPBEXHLevel0 2 3 2 2" xfId="26340"/>
    <cellStyle name="SAPBEXHLevel0 2 3 2 2 2" xfId="26341"/>
    <cellStyle name="SAPBEXHLevel0 2 3 2 2 2 2" xfId="26342"/>
    <cellStyle name="SAPBEXHLevel0 2 3 2 2 2 2 2" xfId="26343"/>
    <cellStyle name="SAPBEXHLevel0 2 3 2 2 2 3" xfId="26344"/>
    <cellStyle name="SAPBEXHLevel0 2 3 2 2 3" xfId="26345"/>
    <cellStyle name="SAPBEXHLevel0 2 3 2 2 3 2" xfId="26346"/>
    <cellStyle name="SAPBEXHLevel0 2 3 2 2 3 2 2" xfId="26347"/>
    <cellStyle name="SAPBEXHLevel0 2 3 2 2 4" xfId="26348"/>
    <cellStyle name="SAPBEXHLevel0 2 3 2 2 4 2" xfId="26349"/>
    <cellStyle name="SAPBEXHLevel0 2 3 2 3" xfId="26350"/>
    <cellStyle name="SAPBEXHLevel0 2 3 2 3 2" xfId="26351"/>
    <cellStyle name="SAPBEXHLevel0 2 3 2 3 2 2" xfId="26352"/>
    <cellStyle name="SAPBEXHLevel0 2 3 2 3 3" xfId="26353"/>
    <cellStyle name="SAPBEXHLevel0 2 3 2 4" xfId="26354"/>
    <cellStyle name="SAPBEXHLevel0 2 3 2 4 2" xfId="26355"/>
    <cellStyle name="SAPBEXHLevel0 2 3 2 4 2 2" xfId="26356"/>
    <cellStyle name="SAPBEXHLevel0 2 3 2 5" xfId="26357"/>
    <cellStyle name="SAPBEXHLevel0 2 3 2 5 2" xfId="26358"/>
    <cellStyle name="SAPBEXHLevel0 2 3 20" xfId="26359"/>
    <cellStyle name="SAPBEXHLevel0 2 3 21" xfId="26360"/>
    <cellStyle name="SAPBEXHLevel0 2 3 22" xfId="26361"/>
    <cellStyle name="SAPBEXHLevel0 2 3 23" xfId="26362"/>
    <cellStyle name="SAPBEXHLevel0 2 3 24" xfId="26363"/>
    <cellStyle name="SAPBEXHLevel0 2 3 25" xfId="26364"/>
    <cellStyle name="SAPBEXHLevel0 2 3 26" xfId="26365"/>
    <cellStyle name="SAPBEXHLevel0 2 3 27" xfId="26366"/>
    <cellStyle name="SAPBEXHLevel0 2 3 3" xfId="26367"/>
    <cellStyle name="SAPBEXHLevel0 2 3 4" xfId="26368"/>
    <cellStyle name="SAPBEXHLevel0 2 3 5" xfId="26369"/>
    <cellStyle name="SAPBEXHLevel0 2 3 6" xfId="26370"/>
    <cellStyle name="SAPBEXHLevel0 2 3 7" xfId="26371"/>
    <cellStyle name="SAPBEXHLevel0 2 3 8" xfId="26372"/>
    <cellStyle name="SAPBEXHLevel0 2 3 9" xfId="26373"/>
    <cellStyle name="SAPBEXHLevel0 2 30" xfId="26374"/>
    <cellStyle name="SAPBEXHLevel0 2 31" xfId="26375"/>
    <cellStyle name="SAPBEXHLevel0 2 32" xfId="26376"/>
    <cellStyle name="SAPBEXHLevel0 2 4" xfId="984"/>
    <cellStyle name="SAPBEXHLevel0 2 4 10" xfId="26377"/>
    <cellStyle name="SAPBEXHLevel0 2 4 11" xfId="26378"/>
    <cellStyle name="SAPBEXHLevel0 2 4 12" xfId="26379"/>
    <cellStyle name="SAPBEXHLevel0 2 4 13" xfId="26380"/>
    <cellStyle name="SAPBEXHLevel0 2 4 14" xfId="26381"/>
    <cellStyle name="SAPBEXHLevel0 2 4 15" xfId="26382"/>
    <cellStyle name="SAPBEXHLevel0 2 4 16" xfId="26383"/>
    <cellStyle name="SAPBEXHLevel0 2 4 17" xfId="26384"/>
    <cellStyle name="SAPBEXHLevel0 2 4 18" xfId="26385"/>
    <cellStyle name="SAPBEXHLevel0 2 4 19" xfId="26386"/>
    <cellStyle name="SAPBEXHLevel0 2 4 2" xfId="26387"/>
    <cellStyle name="SAPBEXHLevel0 2 4 2 2" xfId="26388"/>
    <cellStyle name="SAPBEXHLevel0 2 4 2 2 2" xfId="26389"/>
    <cellStyle name="SAPBEXHLevel0 2 4 2 2 2 2" xfId="26390"/>
    <cellStyle name="SAPBEXHLevel0 2 4 2 2 2 2 2" xfId="26391"/>
    <cellStyle name="SAPBEXHLevel0 2 4 2 2 2 3" xfId="26392"/>
    <cellStyle name="SAPBEXHLevel0 2 4 2 2 3" xfId="26393"/>
    <cellStyle name="SAPBEXHLevel0 2 4 2 2 3 2" xfId="26394"/>
    <cellStyle name="SAPBEXHLevel0 2 4 2 2 3 2 2" xfId="26395"/>
    <cellStyle name="SAPBEXHLevel0 2 4 2 2 4" xfId="26396"/>
    <cellStyle name="SAPBEXHLevel0 2 4 2 2 4 2" xfId="26397"/>
    <cellStyle name="SAPBEXHLevel0 2 4 2 3" xfId="26398"/>
    <cellStyle name="SAPBEXHLevel0 2 4 2 3 2" xfId="26399"/>
    <cellStyle name="SAPBEXHLevel0 2 4 2 3 2 2" xfId="26400"/>
    <cellStyle name="SAPBEXHLevel0 2 4 2 3 3" xfId="26401"/>
    <cellStyle name="SAPBEXHLevel0 2 4 2 4" xfId="26402"/>
    <cellStyle name="SAPBEXHLevel0 2 4 2 4 2" xfId="26403"/>
    <cellStyle name="SAPBEXHLevel0 2 4 2 4 2 2" xfId="26404"/>
    <cellStyle name="SAPBEXHLevel0 2 4 2 5" xfId="26405"/>
    <cellStyle name="SAPBEXHLevel0 2 4 2 5 2" xfId="26406"/>
    <cellStyle name="SAPBEXHLevel0 2 4 20" xfId="26407"/>
    <cellStyle name="SAPBEXHLevel0 2 4 21" xfId="26408"/>
    <cellStyle name="SAPBEXHLevel0 2 4 22" xfId="26409"/>
    <cellStyle name="SAPBEXHLevel0 2 4 23" xfId="26410"/>
    <cellStyle name="SAPBEXHLevel0 2 4 24" xfId="26411"/>
    <cellStyle name="SAPBEXHLevel0 2 4 25" xfId="26412"/>
    <cellStyle name="SAPBEXHLevel0 2 4 26" xfId="26413"/>
    <cellStyle name="SAPBEXHLevel0 2 4 27" xfId="26414"/>
    <cellStyle name="SAPBEXHLevel0 2 4 3" xfId="26415"/>
    <cellStyle name="SAPBEXHLevel0 2 4 4" xfId="26416"/>
    <cellStyle name="SAPBEXHLevel0 2 4 5" xfId="26417"/>
    <cellStyle name="SAPBEXHLevel0 2 4 6" xfId="26418"/>
    <cellStyle name="SAPBEXHLevel0 2 4 7" xfId="26419"/>
    <cellStyle name="SAPBEXHLevel0 2 4 8" xfId="26420"/>
    <cellStyle name="SAPBEXHLevel0 2 4 9" xfId="26421"/>
    <cellStyle name="SAPBEXHLevel0 2 5" xfId="985"/>
    <cellStyle name="SAPBEXHLevel0 2 5 10" xfId="26422"/>
    <cellStyle name="SAPBEXHLevel0 2 5 11" xfId="26423"/>
    <cellStyle name="SAPBEXHLevel0 2 5 12" xfId="26424"/>
    <cellStyle name="SAPBEXHLevel0 2 5 13" xfId="26425"/>
    <cellStyle name="SAPBEXHLevel0 2 5 14" xfId="26426"/>
    <cellStyle name="SAPBEXHLevel0 2 5 15" xfId="26427"/>
    <cellStyle name="SAPBEXHLevel0 2 5 16" xfId="26428"/>
    <cellStyle name="SAPBEXHLevel0 2 5 17" xfId="26429"/>
    <cellStyle name="SAPBEXHLevel0 2 5 18" xfId="26430"/>
    <cellStyle name="SAPBEXHLevel0 2 5 19" xfId="26431"/>
    <cellStyle name="SAPBEXHLevel0 2 5 2" xfId="26432"/>
    <cellStyle name="SAPBEXHLevel0 2 5 2 2" xfId="26433"/>
    <cellStyle name="SAPBEXHLevel0 2 5 2 2 2" xfId="26434"/>
    <cellStyle name="SAPBEXHLevel0 2 5 2 2 2 2" xfId="26435"/>
    <cellStyle name="SAPBEXHLevel0 2 5 2 2 2 2 2" xfId="26436"/>
    <cellStyle name="SAPBEXHLevel0 2 5 2 2 2 3" xfId="26437"/>
    <cellStyle name="SAPBEXHLevel0 2 5 2 2 3" xfId="26438"/>
    <cellStyle name="SAPBEXHLevel0 2 5 2 2 3 2" xfId="26439"/>
    <cellStyle name="SAPBEXHLevel0 2 5 2 2 3 2 2" xfId="26440"/>
    <cellStyle name="SAPBEXHLevel0 2 5 2 2 4" xfId="26441"/>
    <cellStyle name="SAPBEXHLevel0 2 5 2 2 4 2" xfId="26442"/>
    <cellStyle name="SAPBEXHLevel0 2 5 2 3" xfId="26443"/>
    <cellStyle name="SAPBEXHLevel0 2 5 2 3 2" xfId="26444"/>
    <cellStyle name="SAPBEXHLevel0 2 5 2 3 2 2" xfId="26445"/>
    <cellStyle name="SAPBEXHLevel0 2 5 2 3 3" xfId="26446"/>
    <cellStyle name="SAPBEXHLevel0 2 5 2 4" xfId="26447"/>
    <cellStyle name="SAPBEXHLevel0 2 5 2 4 2" xfId="26448"/>
    <cellStyle name="SAPBEXHLevel0 2 5 2 4 2 2" xfId="26449"/>
    <cellStyle name="SAPBEXHLevel0 2 5 2 5" xfId="26450"/>
    <cellStyle name="SAPBEXHLevel0 2 5 2 5 2" xfId="26451"/>
    <cellStyle name="SAPBEXHLevel0 2 5 20" xfId="26452"/>
    <cellStyle name="SAPBEXHLevel0 2 5 21" xfId="26453"/>
    <cellStyle name="SAPBEXHLevel0 2 5 22" xfId="26454"/>
    <cellStyle name="SAPBEXHLevel0 2 5 23" xfId="26455"/>
    <cellStyle name="SAPBEXHLevel0 2 5 24" xfId="26456"/>
    <cellStyle name="SAPBEXHLevel0 2 5 25" xfId="26457"/>
    <cellStyle name="SAPBEXHLevel0 2 5 26" xfId="26458"/>
    <cellStyle name="SAPBEXHLevel0 2 5 27" xfId="26459"/>
    <cellStyle name="SAPBEXHLevel0 2 5 3" xfId="26460"/>
    <cellStyle name="SAPBEXHLevel0 2 5 4" xfId="26461"/>
    <cellStyle name="SAPBEXHLevel0 2 5 5" xfId="26462"/>
    <cellStyle name="SAPBEXHLevel0 2 5 6" xfId="26463"/>
    <cellStyle name="SAPBEXHLevel0 2 5 7" xfId="26464"/>
    <cellStyle name="SAPBEXHLevel0 2 5 8" xfId="26465"/>
    <cellStyle name="SAPBEXHLevel0 2 5 9" xfId="26466"/>
    <cellStyle name="SAPBEXHLevel0 2 6" xfId="986"/>
    <cellStyle name="SAPBEXHLevel0 2 6 10" xfId="26467"/>
    <cellStyle name="SAPBEXHLevel0 2 6 11" xfId="26468"/>
    <cellStyle name="SAPBEXHLevel0 2 6 12" xfId="26469"/>
    <cellStyle name="SAPBEXHLevel0 2 6 13" xfId="26470"/>
    <cellStyle name="SAPBEXHLevel0 2 6 14" xfId="26471"/>
    <cellStyle name="SAPBEXHLevel0 2 6 15" xfId="26472"/>
    <cellStyle name="SAPBEXHLevel0 2 6 16" xfId="26473"/>
    <cellStyle name="SAPBEXHLevel0 2 6 17" xfId="26474"/>
    <cellStyle name="SAPBEXHLevel0 2 6 18" xfId="26475"/>
    <cellStyle name="SAPBEXHLevel0 2 6 19" xfId="26476"/>
    <cellStyle name="SAPBEXHLevel0 2 6 2" xfId="26477"/>
    <cellStyle name="SAPBEXHLevel0 2 6 2 2" xfId="26478"/>
    <cellStyle name="SAPBEXHLevel0 2 6 2 2 2" xfId="26479"/>
    <cellStyle name="SAPBEXHLevel0 2 6 2 2 2 2" xfId="26480"/>
    <cellStyle name="SAPBEXHLevel0 2 6 2 2 2 2 2" xfId="26481"/>
    <cellStyle name="SAPBEXHLevel0 2 6 2 2 2 3" xfId="26482"/>
    <cellStyle name="SAPBEXHLevel0 2 6 2 2 3" xfId="26483"/>
    <cellStyle name="SAPBEXHLevel0 2 6 2 2 3 2" xfId="26484"/>
    <cellStyle name="SAPBEXHLevel0 2 6 2 2 3 2 2" xfId="26485"/>
    <cellStyle name="SAPBEXHLevel0 2 6 2 2 4" xfId="26486"/>
    <cellStyle name="SAPBEXHLevel0 2 6 2 2 4 2" xfId="26487"/>
    <cellStyle name="SAPBEXHLevel0 2 6 2 3" xfId="26488"/>
    <cellStyle name="SAPBEXHLevel0 2 6 2 3 2" xfId="26489"/>
    <cellStyle name="SAPBEXHLevel0 2 6 2 3 2 2" xfId="26490"/>
    <cellStyle name="SAPBEXHLevel0 2 6 2 3 3" xfId="26491"/>
    <cellStyle name="SAPBEXHLevel0 2 6 2 4" xfId="26492"/>
    <cellStyle name="SAPBEXHLevel0 2 6 2 4 2" xfId="26493"/>
    <cellStyle name="SAPBEXHLevel0 2 6 2 4 2 2" xfId="26494"/>
    <cellStyle name="SAPBEXHLevel0 2 6 2 5" xfId="26495"/>
    <cellStyle name="SAPBEXHLevel0 2 6 2 5 2" xfId="26496"/>
    <cellStyle name="SAPBEXHLevel0 2 6 20" xfId="26497"/>
    <cellStyle name="SAPBEXHLevel0 2 6 21" xfId="26498"/>
    <cellStyle name="SAPBEXHLevel0 2 6 22" xfId="26499"/>
    <cellStyle name="SAPBEXHLevel0 2 6 23" xfId="26500"/>
    <cellStyle name="SAPBEXHLevel0 2 6 24" xfId="26501"/>
    <cellStyle name="SAPBEXHLevel0 2 6 25" xfId="26502"/>
    <cellStyle name="SAPBEXHLevel0 2 6 26" xfId="26503"/>
    <cellStyle name="SAPBEXHLevel0 2 6 27" xfId="26504"/>
    <cellStyle name="SAPBEXHLevel0 2 6 3" xfId="26505"/>
    <cellStyle name="SAPBEXHLevel0 2 6 4" xfId="26506"/>
    <cellStyle name="SAPBEXHLevel0 2 6 5" xfId="26507"/>
    <cellStyle name="SAPBEXHLevel0 2 6 6" xfId="26508"/>
    <cellStyle name="SAPBEXHLevel0 2 6 7" xfId="26509"/>
    <cellStyle name="SAPBEXHLevel0 2 6 8" xfId="26510"/>
    <cellStyle name="SAPBEXHLevel0 2 6 9" xfId="26511"/>
    <cellStyle name="SAPBEXHLevel0 2 7" xfId="26512"/>
    <cellStyle name="SAPBEXHLevel0 2 7 2" xfId="26513"/>
    <cellStyle name="SAPBEXHLevel0 2 7 2 2" xfId="26514"/>
    <cellStyle name="SAPBEXHLevel0 2 7 2 2 2" xfId="26515"/>
    <cellStyle name="SAPBEXHLevel0 2 7 2 2 2 2" xfId="26516"/>
    <cellStyle name="SAPBEXHLevel0 2 7 2 2 3" xfId="26517"/>
    <cellStyle name="SAPBEXHLevel0 2 7 2 3" xfId="26518"/>
    <cellStyle name="SAPBEXHLevel0 2 7 2 3 2" xfId="26519"/>
    <cellStyle name="SAPBEXHLevel0 2 7 2 3 2 2" xfId="26520"/>
    <cellStyle name="SAPBEXHLevel0 2 7 2 4" xfId="26521"/>
    <cellStyle name="SAPBEXHLevel0 2 7 2 4 2" xfId="26522"/>
    <cellStyle name="SAPBEXHLevel0 2 7 3" xfId="26523"/>
    <cellStyle name="SAPBEXHLevel0 2 7 3 2" xfId="26524"/>
    <cellStyle name="SAPBEXHLevel0 2 7 3 2 2" xfId="26525"/>
    <cellStyle name="SAPBEXHLevel0 2 7 3 2 2 2" xfId="26526"/>
    <cellStyle name="SAPBEXHLevel0 2 7 3 2 3" xfId="26527"/>
    <cellStyle name="SAPBEXHLevel0 2 7 3 3" xfId="26528"/>
    <cellStyle name="SAPBEXHLevel0 2 7 3 3 2" xfId="26529"/>
    <cellStyle name="SAPBEXHLevel0 2 7 3 3 2 2" xfId="26530"/>
    <cellStyle name="SAPBEXHLevel0 2 7 3 4" xfId="26531"/>
    <cellStyle name="SAPBEXHLevel0 2 7 3 4 2" xfId="26532"/>
    <cellStyle name="SAPBEXHLevel0 2 7 4" xfId="26533"/>
    <cellStyle name="SAPBEXHLevel0 2 7 4 2" xfId="26534"/>
    <cellStyle name="SAPBEXHLevel0 2 7 4 2 2" xfId="26535"/>
    <cellStyle name="SAPBEXHLevel0 2 7 4 2 2 2" xfId="26536"/>
    <cellStyle name="SAPBEXHLevel0 2 7 4 3" xfId="26537"/>
    <cellStyle name="SAPBEXHLevel0 2 7 4 3 2" xfId="26538"/>
    <cellStyle name="SAPBEXHLevel0 2 7 5" xfId="26539"/>
    <cellStyle name="SAPBEXHLevel0 2 7 5 2" xfId="26540"/>
    <cellStyle name="SAPBEXHLevel0 2 7 5 2 2" xfId="26541"/>
    <cellStyle name="SAPBEXHLevel0 2 7 5 3" xfId="26542"/>
    <cellStyle name="SAPBEXHLevel0 2 7 6" xfId="26543"/>
    <cellStyle name="SAPBEXHLevel0 2 7 6 2" xfId="26544"/>
    <cellStyle name="SAPBEXHLevel0 2 7 6 2 2" xfId="26545"/>
    <cellStyle name="SAPBEXHLevel0 2 7 7" xfId="26546"/>
    <cellStyle name="SAPBEXHLevel0 2 7 7 2" xfId="26547"/>
    <cellStyle name="SAPBEXHLevel0 2 8" xfId="26548"/>
    <cellStyle name="SAPBEXHLevel0 2 9" xfId="26549"/>
    <cellStyle name="SAPBEXHLevel0 20" xfId="26550"/>
    <cellStyle name="SAPBEXHLevel0 21" xfId="26551"/>
    <cellStyle name="SAPBEXHLevel0 22" xfId="26552"/>
    <cellStyle name="SAPBEXHLevel0 23" xfId="26553"/>
    <cellStyle name="SAPBEXHLevel0 24" xfId="26554"/>
    <cellStyle name="SAPBEXHLevel0 25" xfId="26555"/>
    <cellStyle name="SAPBEXHLevel0 26" xfId="26556"/>
    <cellStyle name="SAPBEXHLevel0 27" xfId="26557"/>
    <cellStyle name="SAPBEXHLevel0 28" xfId="26558"/>
    <cellStyle name="SAPBEXHLevel0 29" xfId="26559"/>
    <cellStyle name="SAPBEXHLevel0 3" xfId="491"/>
    <cellStyle name="SAPBEXHLevel0 3 10" xfId="26560"/>
    <cellStyle name="SAPBEXHLevel0 3 11" xfId="26561"/>
    <cellStyle name="SAPBEXHLevel0 3 12" xfId="26562"/>
    <cellStyle name="SAPBEXHLevel0 3 13" xfId="26563"/>
    <cellStyle name="SAPBEXHLevel0 3 14" xfId="26564"/>
    <cellStyle name="SAPBEXHLevel0 3 15" xfId="26565"/>
    <cellStyle name="SAPBEXHLevel0 3 16" xfId="26566"/>
    <cellStyle name="SAPBEXHLevel0 3 17" xfId="26567"/>
    <cellStyle name="SAPBEXHLevel0 3 18" xfId="26568"/>
    <cellStyle name="SAPBEXHLevel0 3 19" xfId="26569"/>
    <cellStyle name="SAPBEXHLevel0 3 2" xfId="987"/>
    <cellStyle name="SAPBEXHLevel0 3 2 10" xfId="26570"/>
    <cellStyle name="SAPBEXHLevel0 3 2 11" xfId="26571"/>
    <cellStyle name="SAPBEXHLevel0 3 2 12" xfId="26572"/>
    <cellStyle name="SAPBEXHLevel0 3 2 13" xfId="26573"/>
    <cellStyle name="SAPBEXHLevel0 3 2 14" xfId="26574"/>
    <cellStyle name="SAPBEXHLevel0 3 2 15" xfId="26575"/>
    <cellStyle name="SAPBEXHLevel0 3 2 16" xfId="26576"/>
    <cellStyle name="SAPBEXHLevel0 3 2 17" xfId="26577"/>
    <cellStyle name="SAPBEXHLevel0 3 2 18" xfId="26578"/>
    <cellStyle name="SAPBEXHLevel0 3 2 19" xfId="26579"/>
    <cellStyle name="SAPBEXHLevel0 3 2 2" xfId="26580"/>
    <cellStyle name="SAPBEXHLevel0 3 2 2 2" xfId="26581"/>
    <cellStyle name="SAPBEXHLevel0 3 2 2 2 2" xfId="26582"/>
    <cellStyle name="SAPBEXHLevel0 3 2 2 2 2 2" xfId="26583"/>
    <cellStyle name="SAPBEXHLevel0 3 2 2 2 2 2 2" xfId="26584"/>
    <cellStyle name="SAPBEXHLevel0 3 2 2 2 2 3" xfId="26585"/>
    <cellStyle name="SAPBEXHLevel0 3 2 2 2 3" xfId="26586"/>
    <cellStyle name="SAPBEXHLevel0 3 2 2 2 3 2" xfId="26587"/>
    <cellStyle name="SAPBEXHLevel0 3 2 2 2 3 2 2" xfId="26588"/>
    <cellStyle name="SAPBEXHLevel0 3 2 2 2 4" xfId="26589"/>
    <cellStyle name="SAPBEXHLevel0 3 2 2 2 4 2" xfId="26590"/>
    <cellStyle name="SAPBEXHLevel0 3 2 2 3" xfId="26591"/>
    <cellStyle name="SAPBEXHLevel0 3 2 2 3 2" xfId="26592"/>
    <cellStyle name="SAPBEXHLevel0 3 2 2 3 2 2" xfId="26593"/>
    <cellStyle name="SAPBEXHLevel0 3 2 2 3 3" xfId="26594"/>
    <cellStyle name="SAPBEXHLevel0 3 2 2 4" xfId="26595"/>
    <cellStyle name="SAPBEXHLevel0 3 2 2 4 2" xfId="26596"/>
    <cellStyle name="SAPBEXHLevel0 3 2 2 4 2 2" xfId="26597"/>
    <cellStyle name="SAPBEXHLevel0 3 2 2 5" xfId="26598"/>
    <cellStyle name="SAPBEXHLevel0 3 2 2 5 2" xfId="26599"/>
    <cellStyle name="SAPBEXHLevel0 3 2 20" xfId="26600"/>
    <cellStyle name="SAPBEXHLevel0 3 2 21" xfId="26601"/>
    <cellStyle name="SAPBEXHLevel0 3 2 22" xfId="26602"/>
    <cellStyle name="SAPBEXHLevel0 3 2 23" xfId="26603"/>
    <cellStyle name="SAPBEXHLevel0 3 2 24" xfId="26604"/>
    <cellStyle name="SAPBEXHLevel0 3 2 25" xfId="26605"/>
    <cellStyle name="SAPBEXHLevel0 3 2 26" xfId="26606"/>
    <cellStyle name="SAPBEXHLevel0 3 2 27" xfId="26607"/>
    <cellStyle name="SAPBEXHLevel0 3 2 3" xfId="26608"/>
    <cellStyle name="SAPBEXHLevel0 3 2 4" xfId="26609"/>
    <cellStyle name="SAPBEXHLevel0 3 2 5" xfId="26610"/>
    <cellStyle name="SAPBEXHLevel0 3 2 6" xfId="26611"/>
    <cellStyle name="SAPBEXHLevel0 3 2 7" xfId="26612"/>
    <cellStyle name="SAPBEXHLevel0 3 2 8" xfId="26613"/>
    <cellStyle name="SAPBEXHLevel0 3 2 9" xfId="26614"/>
    <cellStyle name="SAPBEXHLevel0 3 20" xfId="26615"/>
    <cellStyle name="SAPBEXHLevel0 3 21" xfId="26616"/>
    <cellStyle name="SAPBEXHLevel0 3 22" xfId="26617"/>
    <cellStyle name="SAPBEXHLevel0 3 23" xfId="26618"/>
    <cellStyle name="SAPBEXHLevel0 3 24" xfId="26619"/>
    <cellStyle name="SAPBEXHLevel0 3 25" xfId="26620"/>
    <cellStyle name="SAPBEXHLevel0 3 26" xfId="26621"/>
    <cellStyle name="SAPBEXHLevel0 3 27" xfId="26622"/>
    <cellStyle name="SAPBEXHLevel0 3 28" xfId="26623"/>
    <cellStyle name="SAPBEXHLevel0 3 29" xfId="26624"/>
    <cellStyle name="SAPBEXHLevel0 3 3" xfId="988"/>
    <cellStyle name="SAPBEXHLevel0 3 3 10" xfId="26625"/>
    <cellStyle name="SAPBEXHLevel0 3 3 11" xfId="26626"/>
    <cellStyle name="SAPBEXHLevel0 3 3 12" xfId="26627"/>
    <cellStyle name="SAPBEXHLevel0 3 3 13" xfId="26628"/>
    <cellStyle name="SAPBEXHLevel0 3 3 14" xfId="26629"/>
    <cellStyle name="SAPBEXHLevel0 3 3 15" xfId="26630"/>
    <cellStyle name="SAPBEXHLevel0 3 3 16" xfId="26631"/>
    <cellStyle name="SAPBEXHLevel0 3 3 17" xfId="26632"/>
    <cellStyle name="SAPBEXHLevel0 3 3 18" xfId="26633"/>
    <cellStyle name="SAPBEXHLevel0 3 3 19" xfId="26634"/>
    <cellStyle name="SAPBEXHLevel0 3 3 2" xfId="26635"/>
    <cellStyle name="SAPBEXHLevel0 3 3 2 2" xfId="26636"/>
    <cellStyle name="SAPBEXHLevel0 3 3 2 2 2" xfId="26637"/>
    <cellStyle name="SAPBEXHLevel0 3 3 2 2 2 2" xfId="26638"/>
    <cellStyle name="SAPBEXHLevel0 3 3 2 2 2 2 2" xfId="26639"/>
    <cellStyle name="SAPBEXHLevel0 3 3 2 2 2 3" xfId="26640"/>
    <cellStyle name="SAPBEXHLevel0 3 3 2 2 3" xfId="26641"/>
    <cellStyle name="SAPBEXHLevel0 3 3 2 2 3 2" xfId="26642"/>
    <cellStyle name="SAPBEXHLevel0 3 3 2 2 3 2 2" xfId="26643"/>
    <cellStyle name="SAPBEXHLevel0 3 3 2 2 4" xfId="26644"/>
    <cellStyle name="SAPBEXHLevel0 3 3 2 2 4 2" xfId="26645"/>
    <cellStyle name="SAPBEXHLevel0 3 3 2 3" xfId="26646"/>
    <cellStyle name="SAPBEXHLevel0 3 3 2 3 2" xfId="26647"/>
    <cellStyle name="SAPBEXHLevel0 3 3 2 3 2 2" xfId="26648"/>
    <cellStyle name="SAPBEXHLevel0 3 3 2 3 3" xfId="26649"/>
    <cellStyle name="SAPBEXHLevel0 3 3 2 4" xfId="26650"/>
    <cellStyle name="SAPBEXHLevel0 3 3 2 4 2" xfId="26651"/>
    <cellStyle name="SAPBEXHLevel0 3 3 2 4 2 2" xfId="26652"/>
    <cellStyle name="SAPBEXHLevel0 3 3 2 5" xfId="26653"/>
    <cellStyle name="SAPBEXHLevel0 3 3 2 5 2" xfId="26654"/>
    <cellStyle name="SAPBEXHLevel0 3 3 20" xfId="26655"/>
    <cellStyle name="SAPBEXHLevel0 3 3 21" xfId="26656"/>
    <cellStyle name="SAPBEXHLevel0 3 3 22" xfId="26657"/>
    <cellStyle name="SAPBEXHLevel0 3 3 23" xfId="26658"/>
    <cellStyle name="SAPBEXHLevel0 3 3 24" xfId="26659"/>
    <cellStyle name="SAPBEXHLevel0 3 3 25" xfId="26660"/>
    <cellStyle name="SAPBEXHLevel0 3 3 26" xfId="26661"/>
    <cellStyle name="SAPBEXHLevel0 3 3 27" xfId="26662"/>
    <cellStyle name="SAPBEXHLevel0 3 3 3" xfId="26663"/>
    <cellStyle name="SAPBEXHLevel0 3 3 4" xfId="26664"/>
    <cellStyle name="SAPBEXHLevel0 3 3 5" xfId="26665"/>
    <cellStyle name="SAPBEXHLevel0 3 3 6" xfId="26666"/>
    <cellStyle name="SAPBEXHLevel0 3 3 7" xfId="26667"/>
    <cellStyle name="SAPBEXHLevel0 3 3 8" xfId="26668"/>
    <cellStyle name="SAPBEXHLevel0 3 3 9" xfId="26669"/>
    <cellStyle name="SAPBEXHLevel0 3 30" xfId="26670"/>
    <cellStyle name="SAPBEXHLevel0 3 31" xfId="26671"/>
    <cellStyle name="SAPBEXHLevel0 3 32" xfId="26672"/>
    <cellStyle name="SAPBEXHLevel0 3 4" xfId="989"/>
    <cellStyle name="SAPBEXHLevel0 3 4 10" xfId="26673"/>
    <cellStyle name="SAPBEXHLevel0 3 4 11" xfId="26674"/>
    <cellStyle name="SAPBEXHLevel0 3 4 12" xfId="26675"/>
    <cellStyle name="SAPBEXHLevel0 3 4 13" xfId="26676"/>
    <cellStyle name="SAPBEXHLevel0 3 4 14" xfId="26677"/>
    <cellStyle name="SAPBEXHLevel0 3 4 15" xfId="26678"/>
    <cellStyle name="SAPBEXHLevel0 3 4 16" xfId="26679"/>
    <cellStyle name="SAPBEXHLevel0 3 4 17" xfId="26680"/>
    <cellStyle name="SAPBEXHLevel0 3 4 18" xfId="26681"/>
    <cellStyle name="SAPBEXHLevel0 3 4 19" xfId="26682"/>
    <cellStyle name="SAPBEXHLevel0 3 4 2" xfId="26683"/>
    <cellStyle name="SAPBEXHLevel0 3 4 2 2" xfId="26684"/>
    <cellStyle name="SAPBEXHLevel0 3 4 2 2 2" xfId="26685"/>
    <cellStyle name="SAPBEXHLevel0 3 4 2 2 2 2" xfId="26686"/>
    <cellStyle name="SAPBEXHLevel0 3 4 2 2 2 2 2" xfId="26687"/>
    <cellStyle name="SAPBEXHLevel0 3 4 2 2 2 3" xfId="26688"/>
    <cellStyle name="SAPBEXHLevel0 3 4 2 2 3" xfId="26689"/>
    <cellStyle name="SAPBEXHLevel0 3 4 2 2 3 2" xfId="26690"/>
    <cellStyle name="SAPBEXHLevel0 3 4 2 2 3 2 2" xfId="26691"/>
    <cellStyle name="SAPBEXHLevel0 3 4 2 2 4" xfId="26692"/>
    <cellStyle name="SAPBEXHLevel0 3 4 2 2 4 2" xfId="26693"/>
    <cellStyle name="SAPBEXHLevel0 3 4 2 3" xfId="26694"/>
    <cellStyle name="SAPBEXHLevel0 3 4 2 3 2" xfId="26695"/>
    <cellStyle name="SAPBEXHLevel0 3 4 2 3 2 2" xfId="26696"/>
    <cellStyle name="SAPBEXHLevel0 3 4 2 3 3" xfId="26697"/>
    <cellStyle name="SAPBEXHLevel0 3 4 2 4" xfId="26698"/>
    <cellStyle name="SAPBEXHLevel0 3 4 2 4 2" xfId="26699"/>
    <cellStyle name="SAPBEXHLevel0 3 4 2 4 2 2" xfId="26700"/>
    <cellStyle name="SAPBEXHLevel0 3 4 2 5" xfId="26701"/>
    <cellStyle name="SAPBEXHLevel0 3 4 2 5 2" xfId="26702"/>
    <cellStyle name="SAPBEXHLevel0 3 4 20" xfId="26703"/>
    <cellStyle name="SAPBEXHLevel0 3 4 21" xfId="26704"/>
    <cellStyle name="SAPBEXHLevel0 3 4 22" xfId="26705"/>
    <cellStyle name="SAPBEXHLevel0 3 4 23" xfId="26706"/>
    <cellStyle name="SAPBEXHLevel0 3 4 24" xfId="26707"/>
    <cellStyle name="SAPBEXHLevel0 3 4 25" xfId="26708"/>
    <cellStyle name="SAPBEXHLevel0 3 4 26" xfId="26709"/>
    <cellStyle name="SAPBEXHLevel0 3 4 27" xfId="26710"/>
    <cellStyle name="SAPBEXHLevel0 3 4 3" xfId="26711"/>
    <cellStyle name="SAPBEXHLevel0 3 4 4" xfId="26712"/>
    <cellStyle name="SAPBEXHLevel0 3 4 5" xfId="26713"/>
    <cellStyle name="SAPBEXHLevel0 3 4 6" xfId="26714"/>
    <cellStyle name="SAPBEXHLevel0 3 4 7" xfId="26715"/>
    <cellStyle name="SAPBEXHLevel0 3 4 8" xfId="26716"/>
    <cellStyle name="SAPBEXHLevel0 3 4 9" xfId="26717"/>
    <cellStyle name="SAPBEXHLevel0 3 5" xfId="990"/>
    <cellStyle name="SAPBEXHLevel0 3 5 10" xfId="26718"/>
    <cellStyle name="SAPBEXHLevel0 3 5 11" xfId="26719"/>
    <cellStyle name="SAPBEXHLevel0 3 5 12" xfId="26720"/>
    <cellStyle name="SAPBEXHLevel0 3 5 13" xfId="26721"/>
    <cellStyle name="SAPBEXHLevel0 3 5 14" xfId="26722"/>
    <cellStyle name="SAPBEXHLevel0 3 5 15" xfId="26723"/>
    <cellStyle name="SAPBEXHLevel0 3 5 16" xfId="26724"/>
    <cellStyle name="SAPBEXHLevel0 3 5 17" xfId="26725"/>
    <cellStyle name="SAPBEXHLevel0 3 5 18" xfId="26726"/>
    <cellStyle name="SAPBEXHLevel0 3 5 19" xfId="26727"/>
    <cellStyle name="SAPBEXHLevel0 3 5 2" xfId="26728"/>
    <cellStyle name="SAPBEXHLevel0 3 5 2 2" xfId="26729"/>
    <cellStyle name="SAPBEXHLevel0 3 5 2 2 2" xfId="26730"/>
    <cellStyle name="SAPBEXHLevel0 3 5 2 2 2 2" xfId="26731"/>
    <cellStyle name="SAPBEXHLevel0 3 5 2 2 2 2 2" xfId="26732"/>
    <cellStyle name="SAPBEXHLevel0 3 5 2 2 2 3" xfId="26733"/>
    <cellStyle name="SAPBEXHLevel0 3 5 2 2 3" xfId="26734"/>
    <cellStyle name="SAPBEXHLevel0 3 5 2 2 3 2" xfId="26735"/>
    <cellStyle name="SAPBEXHLevel0 3 5 2 2 3 2 2" xfId="26736"/>
    <cellStyle name="SAPBEXHLevel0 3 5 2 2 4" xfId="26737"/>
    <cellStyle name="SAPBEXHLevel0 3 5 2 2 4 2" xfId="26738"/>
    <cellStyle name="SAPBEXHLevel0 3 5 2 3" xfId="26739"/>
    <cellStyle name="SAPBEXHLevel0 3 5 2 3 2" xfId="26740"/>
    <cellStyle name="SAPBEXHLevel0 3 5 2 3 2 2" xfId="26741"/>
    <cellStyle name="SAPBEXHLevel0 3 5 2 3 3" xfId="26742"/>
    <cellStyle name="SAPBEXHLevel0 3 5 2 4" xfId="26743"/>
    <cellStyle name="SAPBEXHLevel0 3 5 2 4 2" xfId="26744"/>
    <cellStyle name="SAPBEXHLevel0 3 5 2 4 2 2" xfId="26745"/>
    <cellStyle name="SAPBEXHLevel0 3 5 2 5" xfId="26746"/>
    <cellStyle name="SAPBEXHLevel0 3 5 2 5 2" xfId="26747"/>
    <cellStyle name="SAPBEXHLevel0 3 5 20" xfId="26748"/>
    <cellStyle name="SAPBEXHLevel0 3 5 21" xfId="26749"/>
    <cellStyle name="SAPBEXHLevel0 3 5 22" xfId="26750"/>
    <cellStyle name="SAPBEXHLevel0 3 5 23" xfId="26751"/>
    <cellStyle name="SAPBEXHLevel0 3 5 24" xfId="26752"/>
    <cellStyle name="SAPBEXHLevel0 3 5 25" xfId="26753"/>
    <cellStyle name="SAPBEXHLevel0 3 5 26" xfId="26754"/>
    <cellStyle name="SAPBEXHLevel0 3 5 27" xfId="26755"/>
    <cellStyle name="SAPBEXHLevel0 3 5 3" xfId="26756"/>
    <cellStyle name="SAPBEXHLevel0 3 5 4" xfId="26757"/>
    <cellStyle name="SAPBEXHLevel0 3 5 5" xfId="26758"/>
    <cellStyle name="SAPBEXHLevel0 3 5 6" xfId="26759"/>
    <cellStyle name="SAPBEXHLevel0 3 5 7" xfId="26760"/>
    <cellStyle name="SAPBEXHLevel0 3 5 8" xfId="26761"/>
    <cellStyle name="SAPBEXHLevel0 3 5 9" xfId="26762"/>
    <cellStyle name="SAPBEXHLevel0 3 6" xfId="991"/>
    <cellStyle name="SAPBEXHLevel0 3 6 10" xfId="26763"/>
    <cellStyle name="SAPBEXHLevel0 3 6 11" xfId="26764"/>
    <cellStyle name="SAPBEXHLevel0 3 6 12" xfId="26765"/>
    <cellStyle name="SAPBEXHLevel0 3 6 13" xfId="26766"/>
    <cellStyle name="SAPBEXHLevel0 3 6 14" xfId="26767"/>
    <cellStyle name="SAPBEXHLevel0 3 6 15" xfId="26768"/>
    <cellStyle name="SAPBEXHLevel0 3 6 16" xfId="26769"/>
    <cellStyle name="SAPBEXHLevel0 3 6 17" xfId="26770"/>
    <cellStyle name="SAPBEXHLevel0 3 6 18" xfId="26771"/>
    <cellStyle name="SAPBEXHLevel0 3 6 19" xfId="26772"/>
    <cellStyle name="SAPBEXHLevel0 3 6 2" xfId="26773"/>
    <cellStyle name="SAPBEXHLevel0 3 6 2 2" xfId="26774"/>
    <cellStyle name="SAPBEXHLevel0 3 6 2 2 2" xfId="26775"/>
    <cellStyle name="SAPBEXHLevel0 3 6 2 2 2 2" xfId="26776"/>
    <cellStyle name="SAPBEXHLevel0 3 6 2 2 2 2 2" xfId="26777"/>
    <cellStyle name="SAPBEXHLevel0 3 6 2 2 2 3" xfId="26778"/>
    <cellStyle name="SAPBEXHLevel0 3 6 2 2 3" xfId="26779"/>
    <cellStyle name="SAPBEXHLevel0 3 6 2 2 3 2" xfId="26780"/>
    <cellStyle name="SAPBEXHLevel0 3 6 2 2 3 2 2" xfId="26781"/>
    <cellStyle name="SAPBEXHLevel0 3 6 2 2 4" xfId="26782"/>
    <cellStyle name="SAPBEXHLevel0 3 6 2 2 4 2" xfId="26783"/>
    <cellStyle name="SAPBEXHLevel0 3 6 2 3" xfId="26784"/>
    <cellStyle name="SAPBEXHLevel0 3 6 2 3 2" xfId="26785"/>
    <cellStyle name="SAPBEXHLevel0 3 6 2 3 2 2" xfId="26786"/>
    <cellStyle name="SAPBEXHLevel0 3 6 2 3 3" xfId="26787"/>
    <cellStyle name="SAPBEXHLevel0 3 6 2 4" xfId="26788"/>
    <cellStyle name="SAPBEXHLevel0 3 6 2 4 2" xfId="26789"/>
    <cellStyle name="SAPBEXHLevel0 3 6 2 4 2 2" xfId="26790"/>
    <cellStyle name="SAPBEXHLevel0 3 6 2 5" xfId="26791"/>
    <cellStyle name="SAPBEXHLevel0 3 6 2 5 2" xfId="26792"/>
    <cellStyle name="SAPBEXHLevel0 3 6 20" xfId="26793"/>
    <cellStyle name="SAPBEXHLevel0 3 6 21" xfId="26794"/>
    <cellStyle name="SAPBEXHLevel0 3 6 22" xfId="26795"/>
    <cellStyle name="SAPBEXHLevel0 3 6 23" xfId="26796"/>
    <cellStyle name="SAPBEXHLevel0 3 6 24" xfId="26797"/>
    <cellStyle name="SAPBEXHLevel0 3 6 25" xfId="26798"/>
    <cellStyle name="SAPBEXHLevel0 3 6 26" xfId="26799"/>
    <cellStyle name="SAPBEXHLevel0 3 6 27" xfId="26800"/>
    <cellStyle name="SAPBEXHLevel0 3 6 3" xfId="26801"/>
    <cellStyle name="SAPBEXHLevel0 3 6 4" xfId="26802"/>
    <cellStyle name="SAPBEXHLevel0 3 6 5" xfId="26803"/>
    <cellStyle name="SAPBEXHLevel0 3 6 6" xfId="26804"/>
    <cellStyle name="SAPBEXHLevel0 3 6 7" xfId="26805"/>
    <cellStyle name="SAPBEXHLevel0 3 6 8" xfId="26806"/>
    <cellStyle name="SAPBEXHLevel0 3 6 9" xfId="26807"/>
    <cellStyle name="SAPBEXHLevel0 3 7" xfId="26808"/>
    <cellStyle name="SAPBEXHLevel0 3 7 2" xfId="26809"/>
    <cellStyle name="SAPBEXHLevel0 3 7 2 2" xfId="26810"/>
    <cellStyle name="SAPBEXHLevel0 3 7 2 2 2" xfId="26811"/>
    <cellStyle name="SAPBEXHLevel0 3 7 2 2 2 2" xfId="26812"/>
    <cellStyle name="SAPBEXHLevel0 3 7 2 2 3" xfId="26813"/>
    <cellStyle name="SAPBEXHLevel0 3 7 2 3" xfId="26814"/>
    <cellStyle name="SAPBEXHLevel0 3 7 2 3 2" xfId="26815"/>
    <cellStyle name="SAPBEXHLevel0 3 7 2 3 2 2" xfId="26816"/>
    <cellStyle name="SAPBEXHLevel0 3 7 2 4" xfId="26817"/>
    <cellStyle name="SAPBEXHLevel0 3 7 2 4 2" xfId="26818"/>
    <cellStyle name="SAPBEXHLevel0 3 7 3" xfId="26819"/>
    <cellStyle name="SAPBEXHLevel0 3 7 3 2" xfId="26820"/>
    <cellStyle name="SAPBEXHLevel0 3 7 3 2 2" xfId="26821"/>
    <cellStyle name="SAPBEXHLevel0 3 7 3 3" xfId="26822"/>
    <cellStyle name="SAPBEXHLevel0 3 7 4" xfId="26823"/>
    <cellStyle name="SAPBEXHLevel0 3 7 4 2" xfId="26824"/>
    <cellStyle name="SAPBEXHLevel0 3 7 4 2 2" xfId="26825"/>
    <cellStyle name="SAPBEXHLevel0 3 7 5" xfId="26826"/>
    <cellStyle name="SAPBEXHLevel0 3 7 5 2" xfId="26827"/>
    <cellStyle name="SAPBEXHLevel0 3 8" xfId="26828"/>
    <cellStyle name="SAPBEXHLevel0 3 9" xfId="26829"/>
    <cellStyle name="SAPBEXHLevel0 30" xfId="26830"/>
    <cellStyle name="SAPBEXHLevel0 31" xfId="26831"/>
    <cellStyle name="SAPBEXHLevel0 32" xfId="26832"/>
    <cellStyle name="SAPBEXHLevel0 33" xfId="26833"/>
    <cellStyle name="SAPBEXHLevel0 34" xfId="26834"/>
    <cellStyle name="SAPBEXHLevel0 35" xfId="26835"/>
    <cellStyle name="SAPBEXHLevel0 4" xfId="992"/>
    <cellStyle name="SAPBEXHLevel0 4 10" xfId="26836"/>
    <cellStyle name="SAPBEXHLevel0 4 11" xfId="26837"/>
    <cellStyle name="SAPBEXHLevel0 4 12" xfId="26838"/>
    <cellStyle name="SAPBEXHLevel0 4 13" xfId="26839"/>
    <cellStyle name="SAPBEXHLevel0 4 14" xfId="26840"/>
    <cellStyle name="SAPBEXHLevel0 4 15" xfId="26841"/>
    <cellStyle name="SAPBEXHLevel0 4 16" xfId="26842"/>
    <cellStyle name="SAPBEXHLevel0 4 17" xfId="26843"/>
    <cellStyle name="SAPBEXHLevel0 4 18" xfId="26844"/>
    <cellStyle name="SAPBEXHLevel0 4 19" xfId="26845"/>
    <cellStyle name="SAPBEXHLevel0 4 2" xfId="26846"/>
    <cellStyle name="SAPBEXHLevel0 4 2 2" xfId="26847"/>
    <cellStyle name="SAPBEXHLevel0 4 2 2 2" xfId="26848"/>
    <cellStyle name="SAPBEXHLevel0 4 2 2 2 2" xfId="26849"/>
    <cellStyle name="SAPBEXHLevel0 4 2 2 2 2 2" xfId="26850"/>
    <cellStyle name="SAPBEXHLevel0 4 2 2 2 3" xfId="26851"/>
    <cellStyle name="SAPBEXHLevel0 4 2 2 3" xfId="26852"/>
    <cellStyle name="SAPBEXHLevel0 4 2 2 3 2" xfId="26853"/>
    <cellStyle name="SAPBEXHLevel0 4 2 2 3 2 2" xfId="26854"/>
    <cellStyle name="SAPBEXHLevel0 4 2 2 4" xfId="26855"/>
    <cellStyle name="SAPBEXHLevel0 4 2 2 4 2" xfId="26856"/>
    <cellStyle name="SAPBEXHLevel0 4 2 3" xfId="26857"/>
    <cellStyle name="SAPBEXHLevel0 4 2 3 2" xfId="26858"/>
    <cellStyle name="SAPBEXHLevel0 4 2 3 2 2" xfId="26859"/>
    <cellStyle name="SAPBEXHLevel0 4 2 3 3" xfId="26860"/>
    <cellStyle name="SAPBEXHLevel0 4 2 4" xfId="26861"/>
    <cellStyle name="SAPBEXHLevel0 4 2 4 2" xfId="26862"/>
    <cellStyle name="SAPBEXHLevel0 4 2 4 2 2" xfId="26863"/>
    <cellStyle name="SAPBEXHLevel0 4 2 5" xfId="26864"/>
    <cellStyle name="SAPBEXHLevel0 4 2 5 2" xfId="26865"/>
    <cellStyle name="SAPBEXHLevel0 4 20" xfId="26866"/>
    <cellStyle name="SAPBEXHLevel0 4 21" xfId="26867"/>
    <cellStyle name="SAPBEXHLevel0 4 22" xfId="26868"/>
    <cellStyle name="SAPBEXHLevel0 4 23" xfId="26869"/>
    <cellStyle name="SAPBEXHLevel0 4 24" xfId="26870"/>
    <cellStyle name="SAPBEXHLevel0 4 25" xfId="26871"/>
    <cellStyle name="SAPBEXHLevel0 4 26" xfId="26872"/>
    <cellStyle name="SAPBEXHLevel0 4 27" xfId="26873"/>
    <cellStyle name="SAPBEXHLevel0 4 3" xfId="26874"/>
    <cellStyle name="SAPBEXHLevel0 4 4" xfId="26875"/>
    <cellStyle name="SAPBEXHLevel0 4 5" xfId="26876"/>
    <cellStyle name="SAPBEXHLevel0 4 6" xfId="26877"/>
    <cellStyle name="SAPBEXHLevel0 4 7" xfId="26878"/>
    <cellStyle name="SAPBEXHLevel0 4 8" xfId="26879"/>
    <cellStyle name="SAPBEXHLevel0 4 9" xfId="26880"/>
    <cellStyle name="SAPBEXHLevel0 5" xfId="993"/>
    <cellStyle name="SAPBEXHLevel0 5 10" xfId="26881"/>
    <cellStyle name="SAPBEXHLevel0 5 11" xfId="26882"/>
    <cellStyle name="SAPBEXHLevel0 5 12" xfId="26883"/>
    <cellStyle name="SAPBEXHLevel0 5 13" xfId="26884"/>
    <cellStyle name="SAPBEXHLevel0 5 14" xfId="26885"/>
    <cellStyle name="SAPBEXHLevel0 5 15" xfId="26886"/>
    <cellStyle name="SAPBEXHLevel0 5 16" xfId="26887"/>
    <cellStyle name="SAPBEXHLevel0 5 17" xfId="26888"/>
    <cellStyle name="SAPBEXHLevel0 5 18" xfId="26889"/>
    <cellStyle name="SAPBEXHLevel0 5 19" xfId="26890"/>
    <cellStyle name="SAPBEXHLevel0 5 2" xfId="26891"/>
    <cellStyle name="SAPBEXHLevel0 5 2 2" xfId="26892"/>
    <cellStyle name="SAPBEXHLevel0 5 2 2 2" xfId="26893"/>
    <cellStyle name="SAPBEXHLevel0 5 2 2 2 2" xfId="26894"/>
    <cellStyle name="SAPBEXHLevel0 5 2 2 2 2 2" xfId="26895"/>
    <cellStyle name="SAPBEXHLevel0 5 2 2 2 3" xfId="26896"/>
    <cellStyle name="SAPBEXHLevel0 5 2 2 3" xfId="26897"/>
    <cellStyle name="SAPBEXHLevel0 5 2 2 3 2" xfId="26898"/>
    <cellStyle name="SAPBEXHLevel0 5 2 2 3 2 2" xfId="26899"/>
    <cellStyle name="SAPBEXHLevel0 5 2 2 4" xfId="26900"/>
    <cellStyle name="SAPBEXHLevel0 5 2 2 4 2" xfId="26901"/>
    <cellStyle name="SAPBEXHLevel0 5 2 3" xfId="26902"/>
    <cellStyle name="SAPBEXHLevel0 5 2 3 2" xfId="26903"/>
    <cellStyle name="SAPBEXHLevel0 5 2 3 2 2" xfId="26904"/>
    <cellStyle name="SAPBEXHLevel0 5 2 3 3" xfId="26905"/>
    <cellStyle name="SAPBEXHLevel0 5 2 4" xfId="26906"/>
    <cellStyle name="SAPBEXHLevel0 5 2 4 2" xfId="26907"/>
    <cellStyle name="SAPBEXHLevel0 5 2 4 2 2" xfId="26908"/>
    <cellStyle name="SAPBEXHLevel0 5 2 5" xfId="26909"/>
    <cellStyle name="SAPBEXHLevel0 5 2 5 2" xfId="26910"/>
    <cellStyle name="SAPBEXHLevel0 5 20" xfId="26911"/>
    <cellStyle name="SAPBEXHLevel0 5 21" xfId="26912"/>
    <cellStyle name="SAPBEXHLevel0 5 22" xfId="26913"/>
    <cellStyle name="SAPBEXHLevel0 5 23" xfId="26914"/>
    <cellStyle name="SAPBEXHLevel0 5 24" xfId="26915"/>
    <cellStyle name="SAPBEXHLevel0 5 25" xfId="26916"/>
    <cellStyle name="SAPBEXHLevel0 5 26" xfId="26917"/>
    <cellStyle name="SAPBEXHLevel0 5 27" xfId="26918"/>
    <cellStyle name="SAPBEXHLevel0 5 3" xfId="26919"/>
    <cellStyle name="SAPBEXHLevel0 5 4" xfId="26920"/>
    <cellStyle name="SAPBEXHLevel0 5 5" xfId="26921"/>
    <cellStyle name="SAPBEXHLevel0 5 6" xfId="26922"/>
    <cellStyle name="SAPBEXHLevel0 5 7" xfId="26923"/>
    <cellStyle name="SAPBEXHLevel0 5 8" xfId="26924"/>
    <cellStyle name="SAPBEXHLevel0 5 9" xfId="26925"/>
    <cellStyle name="SAPBEXHLevel0 6" xfId="994"/>
    <cellStyle name="SAPBEXHLevel0 6 10" xfId="26926"/>
    <cellStyle name="SAPBEXHLevel0 6 11" xfId="26927"/>
    <cellStyle name="SAPBEXHLevel0 6 12" xfId="26928"/>
    <cellStyle name="SAPBEXHLevel0 6 13" xfId="26929"/>
    <cellStyle name="SAPBEXHLevel0 6 14" xfId="26930"/>
    <cellStyle name="SAPBEXHLevel0 6 15" xfId="26931"/>
    <cellStyle name="SAPBEXHLevel0 6 16" xfId="26932"/>
    <cellStyle name="SAPBEXHLevel0 6 17" xfId="26933"/>
    <cellStyle name="SAPBEXHLevel0 6 18" xfId="26934"/>
    <cellStyle name="SAPBEXHLevel0 6 19" xfId="26935"/>
    <cellStyle name="SAPBEXHLevel0 6 2" xfId="26936"/>
    <cellStyle name="SAPBEXHLevel0 6 2 2" xfId="26937"/>
    <cellStyle name="SAPBEXHLevel0 6 2 2 2" xfId="26938"/>
    <cellStyle name="SAPBEXHLevel0 6 2 2 2 2" xfId="26939"/>
    <cellStyle name="SAPBEXHLevel0 6 2 2 2 2 2" xfId="26940"/>
    <cellStyle name="SAPBEXHLevel0 6 2 2 2 3" xfId="26941"/>
    <cellStyle name="SAPBEXHLevel0 6 2 2 3" xfId="26942"/>
    <cellStyle name="SAPBEXHLevel0 6 2 2 3 2" xfId="26943"/>
    <cellStyle name="SAPBEXHLevel0 6 2 2 3 2 2" xfId="26944"/>
    <cellStyle name="SAPBEXHLevel0 6 2 2 4" xfId="26945"/>
    <cellStyle name="SAPBEXHLevel0 6 2 2 4 2" xfId="26946"/>
    <cellStyle name="SAPBEXHLevel0 6 2 3" xfId="26947"/>
    <cellStyle name="SAPBEXHLevel0 6 2 3 2" xfId="26948"/>
    <cellStyle name="SAPBEXHLevel0 6 2 3 2 2" xfId="26949"/>
    <cellStyle name="SAPBEXHLevel0 6 2 3 3" xfId="26950"/>
    <cellStyle name="SAPBEXHLevel0 6 2 4" xfId="26951"/>
    <cellStyle name="SAPBEXHLevel0 6 2 4 2" xfId="26952"/>
    <cellStyle name="SAPBEXHLevel0 6 2 4 2 2" xfId="26953"/>
    <cellStyle name="SAPBEXHLevel0 6 2 5" xfId="26954"/>
    <cellStyle name="SAPBEXHLevel0 6 2 5 2" xfId="26955"/>
    <cellStyle name="SAPBEXHLevel0 6 20" xfId="26956"/>
    <cellStyle name="SAPBEXHLevel0 6 21" xfId="26957"/>
    <cellStyle name="SAPBEXHLevel0 6 22" xfId="26958"/>
    <cellStyle name="SAPBEXHLevel0 6 23" xfId="26959"/>
    <cellStyle name="SAPBEXHLevel0 6 24" xfId="26960"/>
    <cellStyle name="SAPBEXHLevel0 6 25" xfId="26961"/>
    <cellStyle name="SAPBEXHLevel0 6 26" xfId="26962"/>
    <cellStyle name="SAPBEXHLevel0 6 27" xfId="26963"/>
    <cellStyle name="SAPBEXHLevel0 6 3" xfId="26964"/>
    <cellStyle name="SAPBEXHLevel0 6 4" xfId="26965"/>
    <cellStyle name="SAPBEXHLevel0 6 5" xfId="26966"/>
    <cellStyle name="SAPBEXHLevel0 6 6" xfId="26967"/>
    <cellStyle name="SAPBEXHLevel0 6 7" xfId="26968"/>
    <cellStyle name="SAPBEXHLevel0 6 8" xfId="26969"/>
    <cellStyle name="SAPBEXHLevel0 6 9" xfId="26970"/>
    <cellStyle name="SAPBEXHLevel0 7" xfId="995"/>
    <cellStyle name="SAPBEXHLevel0 7 10" xfId="26971"/>
    <cellStyle name="SAPBEXHLevel0 7 11" xfId="26972"/>
    <cellStyle name="SAPBEXHLevel0 7 12" xfId="26973"/>
    <cellStyle name="SAPBEXHLevel0 7 13" xfId="26974"/>
    <cellStyle name="SAPBEXHLevel0 7 14" xfId="26975"/>
    <cellStyle name="SAPBEXHLevel0 7 15" xfId="26976"/>
    <cellStyle name="SAPBEXHLevel0 7 16" xfId="26977"/>
    <cellStyle name="SAPBEXHLevel0 7 17" xfId="26978"/>
    <cellStyle name="SAPBEXHLevel0 7 18" xfId="26979"/>
    <cellStyle name="SAPBEXHLevel0 7 19" xfId="26980"/>
    <cellStyle name="SAPBEXHLevel0 7 2" xfId="26981"/>
    <cellStyle name="SAPBEXHLevel0 7 2 2" xfId="26982"/>
    <cellStyle name="SAPBEXHLevel0 7 2 2 2" xfId="26983"/>
    <cellStyle name="SAPBEXHLevel0 7 2 2 2 2" xfId="26984"/>
    <cellStyle name="SAPBEXHLevel0 7 2 2 2 2 2" xfId="26985"/>
    <cellStyle name="SAPBEXHLevel0 7 2 2 2 3" xfId="26986"/>
    <cellStyle name="SAPBEXHLevel0 7 2 2 3" xfId="26987"/>
    <cellStyle name="SAPBEXHLevel0 7 2 2 3 2" xfId="26988"/>
    <cellStyle name="SAPBEXHLevel0 7 2 2 3 2 2" xfId="26989"/>
    <cellStyle name="SAPBEXHLevel0 7 2 2 4" xfId="26990"/>
    <cellStyle name="SAPBEXHLevel0 7 2 2 4 2" xfId="26991"/>
    <cellStyle name="SAPBEXHLevel0 7 2 3" xfId="26992"/>
    <cellStyle name="SAPBEXHLevel0 7 2 3 2" xfId="26993"/>
    <cellStyle name="SAPBEXHLevel0 7 2 3 2 2" xfId="26994"/>
    <cellStyle name="SAPBEXHLevel0 7 2 3 3" xfId="26995"/>
    <cellStyle name="SAPBEXHLevel0 7 2 4" xfId="26996"/>
    <cellStyle name="SAPBEXHLevel0 7 2 4 2" xfId="26997"/>
    <cellStyle name="SAPBEXHLevel0 7 2 4 2 2" xfId="26998"/>
    <cellStyle name="SAPBEXHLevel0 7 2 5" xfId="26999"/>
    <cellStyle name="SAPBEXHLevel0 7 2 5 2" xfId="27000"/>
    <cellStyle name="SAPBEXHLevel0 7 20" xfId="27001"/>
    <cellStyle name="SAPBEXHLevel0 7 21" xfId="27002"/>
    <cellStyle name="SAPBEXHLevel0 7 22" xfId="27003"/>
    <cellStyle name="SAPBEXHLevel0 7 23" xfId="27004"/>
    <cellStyle name="SAPBEXHLevel0 7 24" xfId="27005"/>
    <cellStyle name="SAPBEXHLevel0 7 25" xfId="27006"/>
    <cellStyle name="SAPBEXHLevel0 7 26" xfId="27007"/>
    <cellStyle name="SAPBEXHLevel0 7 27" xfId="27008"/>
    <cellStyle name="SAPBEXHLevel0 7 3" xfId="27009"/>
    <cellStyle name="SAPBEXHLevel0 7 4" xfId="27010"/>
    <cellStyle name="SAPBEXHLevel0 7 5" xfId="27011"/>
    <cellStyle name="SAPBEXHLevel0 7 6" xfId="27012"/>
    <cellStyle name="SAPBEXHLevel0 7 7" xfId="27013"/>
    <cellStyle name="SAPBEXHLevel0 7 8" xfId="27014"/>
    <cellStyle name="SAPBEXHLevel0 7 9" xfId="27015"/>
    <cellStyle name="SAPBEXHLevel0 8" xfId="977"/>
    <cellStyle name="SAPBEXHLevel0 8 10" xfId="27016"/>
    <cellStyle name="SAPBEXHLevel0 8 11" xfId="27017"/>
    <cellStyle name="SAPBEXHLevel0 8 12" xfId="27018"/>
    <cellStyle name="SAPBEXHLevel0 8 13" xfId="27019"/>
    <cellStyle name="SAPBEXHLevel0 8 14" xfId="27020"/>
    <cellStyle name="SAPBEXHLevel0 8 15" xfId="27021"/>
    <cellStyle name="SAPBEXHLevel0 8 16" xfId="27022"/>
    <cellStyle name="SAPBEXHLevel0 8 17" xfId="27023"/>
    <cellStyle name="SAPBEXHLevel0 8 18" xfId="27024"/>
    <cellStyle name="SAPBEXHLevel0 8 19" xfId="27025"/>
    <cellStyle name="SAPBEXHLevel0 8 2" xfId="27026"/>
    <cellStyle name="SAPBEXHLevel0 8 2 2" xfId="27027"/>
    <cellStyle name="SAPBEXHLevel0 8 2 2 2" xfId="27028"/>
    <cellStyle name="SAPBEXHLevel0 8 2 2 2 2" xfId="27029"/>
    <cellStyle name="SAPBEXHLevel0 8 2 2 2 2 2" xfId="27030"/>
    <cellStyle name="SAPBEXHLevel0 8 2 2 2 3" xfId="27031"/>
    <cellStyle name="SAPBEXHLevel0 8 2 2 3" xfId="27032"/>
    <cellStyle name="SAPBEXHLevel0 8 2 2 3 2" xfId="27033"/>
    <cellStyle name="SAPBEXHLevel0 8 2 2 3 2 2" xfId="27034"/>
    <cellStyle name="SAPBEXHLevel0 8 2 2 4" xfId="27035"/>
    <cellStyle name="SAPBEXHLevel0 8 2 2 4 2" xfId="27036"/>
    <cellStyle name="SAPBEXHLevel0 8 2 3" xfId="27037"/>
    <cellStyle name="SAPBEXHLevel0 8 2 3 2" xfId="27038"/>
    <cellStyle name="SAPBEXHLevel0 8 2 3 2 2" xfId="27039"/>
    <cellStyle name="SAPBEXHLevel0 8 2 3 3" xfId="27040"/>
    <cellStyle name="SAPBEXHLevel0 8 2 4" xfId="27041"/>
    <cellStyle name="SAPBEXHLevel0 8 2 4 2" xfId="27042"/>
    <cellStyle name="SAPBEXHLevel0 8 2 4 2 2" xfId="27043"/>
    <cellStyle name="SAPBEXHLevel0 8 2 5" xfId="27044"/>
    <cellStyle name="SAPBEXHLevel0 8 2 5 2" xfId="27045"/>
    <cellStyle name="SAPBEXHLevel0 8 20" xfId="27046"/>
    <cellStyle name="SAPBEXHLevel0 8 21" xfId="27047"/>
    <cellStyle name="SAPBEXHLevel0 8 22" xfId="27048"/>
    <cellStyle name="SAPBEXHLevel0 8 23" xfId="27049"/>
    <cellStyle name="SAPBEXHLevel0 8 24" xfId="27050"/>
    <cellStyle name="SAPBEXHLevel0 8 25" xfId="27051"/>
    <cellStyle name="SAPBEXHLevel0 8 26" xfId="27052"/>
    <cellStyle name="SAPBEXHLevel0 8 3" xfId="27053"/>
    <cellStyle name="SAPBEXHLevel0 8 4" xfId="27054"/>
    <cellStyle name="SAPBEXHLevel0 8 5" xfId="27055"/>
    <cellStyle name="SAPBEXHLevel0 8 6" xfId="27056"/>
    <cellStyle name="SAPBEXHLevel0 8 7" xfId="27057"/>
    <cellStyle name="SAPBEXHLevel0 8 8" xfId="27058"/>
    <cellStyle name="SAPBEXHLevel0 8 9" xfId="27059"/>
    <cellStyle name="SAPBEXHLevel0 9" xfId="1331"/>
    <cellStyle name="SAPBEXHLevel0 9 10" xfId="27060"/>
    <cellStyle name="SAPBEXHLevel0 9 11" xfId="27061"/>
    <cellStyle name="SAPBEXHLevel0 9 12" xfId="27062"/>
    <cellStyle name="SAPBEXHLevel0 9 13" xfId="27063"/>
    <cellStyle name="SAPBEXHLevel0 9 14" xfId="27064"/>
    <cellStyle name="SAPBEXHLevel0 9 15" xfId="27065"/>
    <cellStyle name="SAPBEXHLevel0 9 16" xfId="27066"/>
    <cellStyle name="SAPBEXHLevel0 9 17" xfId="27067"/>
    <cellStyle name="SAPBEXHLevel0 9 18" xfId="27068"/>
    <cellStyle name="SAPBEXHLevel0 9 19" xfId="27069"/>
    <cellStyle name="SAPBEXHLevel0 9 2" xfId="27070"/>
    <cellStyle name="SAPBEXHLevel0 9 2 2" xfId="27071"/>
    <cellStyle name="SAPBEXHLevel0 9 2 2 2" xfId="27072"/>
    <cellStyle name="SAPBEXHLevel0 9 2 2 2 2" xfId="27073"/>
    <cellStyle name="SAPBEXHLevel0 9 2 2 2 2 2" xfId="27074"/>
    <cellStyle name="SAPBEXHLevel0 9 2 2 2 3" xfId="27075"/>
    <cellStyle name="SAPBEXHLevel0 9 2 2 3" xfId="27076"/>
    <cellStyle name="SAPBEXHLevel0 9 2 2 3 2" xfId="27077"/>
    <cellStyle name="SAPBEXHLevel0 9 2 2 3 2 2" xfId="27078"/>
    <cellStyle name="SAPBEXHLevel0 9 2 2 4" xfId="27079"/>
    <cellStyle name="SAPBEXHLevel0 9 2 2 4 2" xfId="27080"/>
    <cellStyle name="SAPBEXHLevel0 9 2 3" xfId="27081"/>
    <cellStyle name="SAPBEXHLevel0 9 2 3 2" xfId="27082"/>
    <cellStyle name="SAPBEXHLevel0 9 2 3 2 2" xfId="27083"/>
    <cellStyle name="SAPBEXHLevel0 9 2 3 3" xfId="27084"/>
    <cellStyle name="SAPBEXHLevel0 9 2 4" xfId="27085"/>
    <cellStyle name="SAPBEXHLevel0 9 2 4 2" xfId="27086"/>
    <cellStyle name="SAPBEXHLevel0 9 2 4 2 2" xfId="27087"/>
    <cellStyle name="SAPBEXHLevel0 9 2 5" xfId="27088"/>
    <cellStyle name="SAPBEXHLevel0 9 2 5 2" xfId="27089"/>
    <cellStyle name="SAPBEXHLevel0 9 20" xfId="27090"/>
    <cellStyle name="SAPBEXHLevel0 9 21" xfId="27091"/>
    <cellStyle name="SAPBEXHLevel0 9 22" xfId="27092"/>
    <cellStyle name="SAPBEXHLevel0 9 23" xfId="27093"/>
    <cellStyle name="SAPBEXHLevel0 9 24" xfId="27094"/>
    <cellStyle name="SAPBEXHLevel0 9 25" xfId="27095"/>
    <cellStyle name="SAPBEXHLevel0 9 26" xfId="27096"/>
    <cellStyle name="SAPBEXHLevel0 9 27" xfId="27097"/>
    <cellStyle name="SAPBEXHLevel0 9 28" xfId="27098"/>
    <cellStyle name="SAPBEXHLevel0 9 3" xfId="27099"/>
    <cellStyle name="SAPBEXHLevel0 9 3 2" xfId="27100"/>
    <cellStyle name="SAPBEXHLevel0 9 3 2 2" xfId="27101"/>
    <cellStyle name="SAPBEXHLevel0 9 3 2 2 2" xfId="27102"/>
    <cellStyle name="SAPBEXHLevel0 9 3 3" xfId="27103"/>
    <cellStyle name="SAPBEXHLevel0 9 3 3 2" xfId="27104"/>
    <cellStyle name="SAPBEXHLevel0 9 4" xfId="27105"/>
    <cellStyle name="SAPBEXHLevel0 9 5" xfId="27106"/>
    <cellStyle name="SAPBEXHLevel0 9 6" xfId="27107"/>
    <cellStyle name="SAPBEXHLevel0 9 7" xfId="27108"/>
    <cellStyle name="SAPBEXHLevel0 9 8" xfId="27109"/>
    <cellStyle name="SAPBEXHLevel0 9 9" xfId="27110"/>
    <cellStyle name="SAPBEXHLevel0_20120921_SF-grote-ronde-Liesbethdump2" xfId="389"/>
    <cellStyle name="SAPBEXHLevel0X" xfId="85"/>
    <cellStyle name="SAPBEXHLevel0X 10" xfId="27111"/>
    <cellStyle name="SAPBEXHLevel0X 11" xfId="27112"/>
    <cellStyle name="SAPBEXHLevel0X 12" xfId="27113"/>
    <cellStyle name="SAPBEXHLevel0X 13" xfId="27114"/>
    <cellStyle name="SAPBEXHLevel0X 14" xfId="27115"/>
    <cellStyle name="SAPBEXHLevel0X 15" xfId="27116"/>
    <cellStyle name="SAPBEXHLevel0X 16" xfId="27117"/>
    <cellStyle name="SAPBEXHLevel0X 17" xfId="27118"/>
    <cellStyle name="SAPBEXHLevel0X 18" xfId="27119"/>
    <cellStyle name="SAPBEXHLevel0X 19" xfId="27120"/>
    <cellStyle name="SAPBEXHLevel0X 2" xfId="492"/>
    <cellStyle name="SAPBEXHLevel0X 2 10" xfId="27121"/>
    <cellStyle name="SAPBEXHLevel0X 2 11" xfId="27122"/>
    <cellStyle name="SAPBEXHLevel0X 2 12" xfId="27123"/>
    <cellStyle name="SAPBEXHLevel0X 2 13" xfId="27124"/>
    <cellStyle name="SAPBEXHLevel0X 2 14" xfId="27125"/>
    <cellStyle name="SAPBEXHLevel0X 2 15" xfId="27126"/>
    <cellStyle name="SAPBEXHLevel0X 2 16" xfId="27127"/>
    <cellStyle name="SAPBEXHLevel0X 2 17" xfId="27128"/>
    <cellStyle name="SAPBEXHLevel0X 2 18" xfId="27129"/>
    <cellStyle name="SAPBEXHLevel0X 2 19" xfId="27130"/>
    <cellStyle name="SAPBEXHLevel0X 2 2" xfId="997"/>
    <cellStyle name="SAPBEXHLevel0X 2 2 10" xfId="27131"/>
    <cellStyle name="SAPBEXHLevel0X 2 2 11" xfId="27132"/>
    <cellStyle name="SAPBEXHLevel0X 2 2 12" xfId="27133"/>
    <cellStyle name="SAPBEXHLevel0X 2 2 13" xfId="27134"/>
    <cellStyle name="SAPBEXHLevel0X 2 2 14" xfId="27135"/>
    <cellStyle name="SAPBEXHLevel0X 2 2 15" xfId="27136"/>
    <cellStyle name="SAPBEXHLevel0X 2 2 16" xfId="27137"/>
    <cellStyle name="SAPBEXHLevel0X 2 2 17" xfId="27138"/>
    <cellStyle name="SAPBEXHLevel0X 2 2 18" xfId="27139"/>
    <cellStyle name="SAPBEXHLevel0X 2 2 19" xfId="27140"/>
    <cellStyle name="SAPBEXHLevel0X 2 2 2" xfId="27141"/>
    <cellStyle name="SAPBEXHLevel0X 2 2 2 2" xfId="27142"/>
    <cellStyle name="SAPBEXHLevel0X 2 2 2 2 2" xfId="27143"/>
    <cellStyle name="SAPBEXHLevel0X 2 2 2 2 2 2" xfId="27144"/>
    <cellStyle name="SAPBEXHLevel0X 2 2 2 2 2 2 2" xfId="27145"/>
    <cellStyle name="SAPBEXHLevel0X 2 2 2 2 2 3" xfId="27146"/>
    <cellStyle name="SAPBEXHLevel0X 2 2 2 2 3" xfId="27147"/>
    <cellStyle name="SAPBEXHLevel0X 2 2 2 2 3 2" xfId="27148"/>
    <cellStyle name="SAPBEXHLevel0X 2 2 2 2 3 2 2" xfId="27149"/>
    <cellStyle name="SAPBEXHLevel0X 2 2 2 2 4" xfId="27150"/>
    <cellStyle name="SAPBEXHLevel0X 2 2 2 2 4 2" xfId="27151"/>
    <cellStyle name="SAPBEXHLevel0X 2 2 2 3" xfId="27152"/>
    <cellStyle name="SAPBEXHLevel0X 2 2 2 3 2" xfId="27153"/>
    <cellStyle name="SAPBEXHLevel0X 2 2 2 3 2 2" xfId="27154"/>
    <cellStyle name="SAPBEXHLevel0X 2 2 2 3 3" xfId="27155"/>
    <cellStyle name="SAPBEXHLevel0X 2 2 2 4" xfId="27156"/>
    <cellStyle name="SAPBEXHLevel0X 2 2 2 4 2" xfId="27157"/>
    <cellStyle name="SAPBEXHLevel0X 2 2 2 4 2 2" xfId="27158"/>
    <cellStyle name="SAPBEXHLevel0X 2 2 2 5" xfId="27159"/>
    <cellStyle name="SAPBEXHLevel0X 2 2 2 5 2" xfId="27160"/>
    <cellStyle name="SAPBEXHLevel0X 2 2 20" xfId="27161"/>
    <cellStyle name="SAPBEXHLevel0X 2 2 21" xfId="27162"/>
    <cellStyle name="SAPBEXHLevel0X 2 2 22" xfId="27163"/>
    <cellStyle name="SAPBEXHLevel0X 2 2 23" xfId="27164"/>
    <cellStyle name="SAPBEXHLevel0X 2 2 24" xfId="27165"/>
    <cellStyle name="SAPBEXHLevel0X 2 2 25" xfId="27166"/>
    <cellStyle name="SAPBEXHLevel0X 2 2 26" xfId="27167"/>
    <cellStyle name="SAPBEXHLevel0X 2 2 3" xfId="27168"/>
    <cellStyle name="SAPBEXHLevel0X 2 2 4" xfId="27169"/>
    <cellStyle name="SAPBEXHLevel0X 2 2 5" xfId="27170"/>
    <cellStyle name="SAPBEXHLevel0X 2 2 6" xfId="27171"/>
    <cellStyle name="SAPBEXHLevel0X 2 2 7" xfId="27172"/>
    <cellStyle name="SAPBEXHLevel0X 2 2 8" xfId="27173"/>
    <cellStyle name="SAPBEXHLevel0X 2 2 9" xfId="27174"/>
    <cellStyle name="SAPBEXHLevel0X 2 20" xfId="27175"/>
    <cellStyle name="SAPBEXHLevel0X 2 21" xfId="27176"/>
    <cellStyle name="SAPBEXHLevel0X 2 22" xfId="27177"/>
    <cellStyle name="SAPBEXHLevel0X 2 23" xfId="27178"/>
    <cellStyle name="SAPBEXHLevel0X 2 24" xfId="27179"/>
    <cellStyle name="SAPBEXHLevel0X 2 25" xfId="27180"/>
    <cellStyle name="SAPBEXHLevel0X 2 26" xfId="27181"/>
    <cellStyle name="SAPBEXHLevel0X 2 27" xfId="27182"/>
    <cellStyle name="SAPBEXHLevel0X 2 28" xfId="27183"/>
    <cellStyle name="SAPBEXHLevel0X 2 29" xfId="27184"/>
    <cellStyle name="SAPBEXHLevel0X 2 3" xfId="998"/>
    <cellStyle name="SAPBEXHLevel0X 2 3 10" xfId="27185"/>
    <cellStyle name="SAPBEXHLevel0X 2 3 11" xfId="27186"/>
    <cellStyle name="SAPBEXHLevel0X 2 3 12" xfId="27187"/>
    <cellStyle name="SAPBEXHLevel0X 2 3 13" xfId="27188"/>
    <cellStyle name="SAPBEXHLevel0X 2 3 14" xfId="27189"/>
    <cellStyle name="SAPBEXHLevel0X 2 3 15" xfId="27190"/>
    <cellStyle name="SAPBEXHLevel0X 2 3 16" xfId="27191"/>
    <cellStyle name="SAPBEXHLevel0X 2 3 17" xfId="27192"/>
    <cellStyle name="SAPBEXHLevel0X 2 3 18" xfId="27193"/>
    <cellStyle name="SAPBEXHLevel0X 2 3 19" xfId="27194"/>
    <cellStyle name="SAPBEXHLevel0X 2 3 2" xfId="27195"/>
    <cellStyle name="SAPBEXHLevel0X 2 3 2 2" xfId="27196"/>
    <cellStyle name="SAPBEXHLevel0X 2 3 2 2 2" xfId="27197"/>
    <cellStyle name="SAPBEXHLevel0X 2 3 2 2 2 2" xfId="27198"/>
    <cellStyle name="SAPBEXHLevel0X 2 3 2 2 2 2 2" xfId="27199"/>
    <cellStyle name="SAPBEXHLevel0X 2 3 2 2 2 3" xfId="27200"/>
    <cellStyle name="SAPBEXHLevel0X 2 3 2 2 3" xfId="27201"/>
    <cellStyle name="SAPBEXHLevel0X 2 3 2 2 3 2" xfId="27202"/>
    <cellStyle name="SAPBEXHLevel0X 2 3 2 2 3 2 2" xfId="27203"/>
    <cellStyle name="SAPBEXHLevel0X 2 3 2 2 4" xfId="27204"/>
    <cellStyle name="SAPBEXHLevel0X 2 3 2 2 4 2" xfId="27205"/>
    <cellStyle name="SAPBEXHLevel0X 2 3 2 3" xfId="27206"/>
    <cellStyle name="SAPBEXHLevel0X 2 3 2 3 2" xfId="27207"/>
    <cellStyle name="SAPBEXHLevel0X 2 3 2 3 2 2" xfId="27208"/>
    <cellStyle name="SAPBEXHLevel0X 2 3 2 3 3" xfId="27209"/>
    <cellStyle name="SAPBEXHLevel0X 2 3 2 4" xfId="27210"/>
    <cellStyle name="SAPBEXHLevel0X 2 3 2 4 2" xfId="27211"/>
    <cellStyle name="SAPBEXHLevel0X 2 3 2 4 2 2" xfId="27212"/>
    <cellStyle name="SAPBEXHLevel0X 2 3 2 5" xfId="27213"/>
    <cellStyle name="SAPBEXHLevel0X 2 3 2 5 2" xfId="27214"/>
    <cellStyle name="SAPBEXHLevel0X 2 3 20" xfId="27215"/>
    <cellStyle name="SAPBEXHLevel0X 2 3 21" xfId="27216"/>
    <cellStyle name="SAPBEXHLevel0X 2 3 22" xfId="27217"/>
    <cellStyle name="SAPBEXHLevel0X 2 3 23" xfId="27218"/>
    <cellStyle name="SAPBEXHLevel0X 2 3 24" xfId="27219"/>
    <cellStyle name="SAPBEXHLevel0X 2 3 25" xfId="27220"/>
    <cellStyle name="SAPBEXHLevel0X 2 3 26" xfId="27221"/>
    <cellStyle name="SAPBEXHLevel0X 2 3 3" xfId="27222"/>
    <cellStyle name="SAPBEXHLevel0X 2 3 4" xfId="27223"/>
    <cellStyle name="SAPBEXHLevel0X 2 3 5" xfId="27224"/>
    <cellStyle name="SAPBEXHLevel0X 2 3 6" xfId="27225"/>
    <cellStyle name="SAPBEXHLevel0X 2 3 7" xfId="27226"/>
    <cellStyle name="SAPBEXHLevel0X 2 3 8" xfId="27227"/>
    <cellStyle name="SAPBEXHLevel0X 2 3 9" xfId="27228"/>
    <cellStyle name="SAPBEXHLevel0X 2 30" xfId="27229"/>
    <cellStyle name="SAPBEXHLevel0X 2 31" xfId="27230"/>
    <cellStyle name="SAPBEXHLevel0X 2 4" xfId="999"/>
    <cellStyle name="SAPBEXHLevel0X 2 4 10" xfId="27231"/>
    <cellStyle name="SAPBEXHLevel0X 2 4 11" xfId="27232"/>
    <cellStyle name="SAPBEXHLevel0X 2 4 12" xfId="27233"/>
    <cellStyle name="SAPBEXHLevel0X 2 4 13" xfId="27234"/>
    <cellStyle name="SAPBEXHLevel0X 2 4 14" xfId="27235"/>
    <cellStyle name="SAPBEXHLevel0X 2 4 15" xfId="27236"/>
    <cellStyle name="SAPBEXHLevel0X 2 4 16" xfId="27237"/>
    <cellStyle name="SAPBEXHLevel0X 2 4 17" xfId="27238"/>
    <cellStyle name="SAPBEXHLevel0X 2 4 18" xfId="27239"/>
    <cellStyle name="SAPBEXHLevel0X 2 4 19" xfId="27240"/>
    <cellStyle name="SAPBEXHLevel0X 2 4 2" xfId="27241"/>
    <cellStyle name="SAPBEXHLevel0X 2 4 2 2" xfId="27242"/>
    <cellStyle name="SAPBEXHLevel0X 2 4 2 2 2" xfId="27243"/>
    <cellStyle name="SAPBEXHLevel0X 2 4 2 2 2 2" xfId="27244"/>
    <cellStyle name="SAPBEXHLevel0X 2 4 2 2 2 2 2" xfId="27245"/>
    <cellStyle name="SAPBEXHLevel0X 2 4 2 2 2 3" xfId="27246"/>
    <cellStyle name="SAPBEXHLevel0X 2 4 2 2 3" xfId="27247"/>
    <cellStyle name="SAPBEXHLevel0X 2 4 2 2 3 2" xfId="27248"/>
    <cellStyle name="SAPBEXHLevel0X 2 4 2 2 3 2 2" xfId="27249"/>
    <cellStyle name="SAPBEXHLevel0X 2 4 2 2 4" xfId="27250"/>
    <cellStyle name="SAPBEXHLevel0X 2 4 2 2 4 2" xfId="27251"/>
    <cellStyle name="SAPBEXHLevel0X 2 4 2 3" xfId="27252"/>
    <cellStyle name="SAPBEXHLevel0X 2 4 2 3 2" xfId="27253"/>
    <cellStyle name="SAPBEXHLevel0X 2 4 2 3 2 2" xfId="27254"/>
    <cellStyle name="SAPBEXHLevel0X 2 4 2 3 3" xfId="27255"/>
    <cellStyle name="SAPBEXHLevel0X 2 4 2 4" xfId="27256"/>
    <cellStyle name="SAPBEXHLevel0X 2 4 2 4 2" xfId="27257"/>
    <cellStyle name="SAPBEXHLevel0X 2 4 2 4 2 2" xfId="27258"/>
    <cellStyle name="SAPBEXHLevel0X 2 4 2 5" xfId="27259"/>
    <cellStyle name="SAPBEXHLevel0X 2 4 2 5 2" xfId="27260"/>
    <cellStyle name="SAPBEXHLevel0X 2 4 20" xfId="27261"/>
    <cellStyle name="SAPBEXHLevel0X 2 4 21" xfId="27262"/>
    <cellStyle name="SAPBEXHLevel0X 2 4 22" xfId="27263"/>
    <cellStyle name="SAPBEXHLevel0X 2 4 23" xfId="27264"/>
    <cellStyle name="SAPBEXHLevel0X 2 4 24" xfId="27265"/>
    <cellStyle name="SAPBEXHLevel0X 2 4 25" xfId="27266"/>
    <cellStyle name="SAPBEXHLevel0X 2 4 26" xfId="27267"/>
    <cellStyle name="SAPBEXHLevel0X 2 4 3" xfId="27268"/>
    <cellStyle name="SAPBEXHLevel0X 2 4 4" xfId="27269"/>
    <cellStyle name="SAPBEXHLevel0X 2 4 5" xfId="27270"/>
    <cellStyle name="SAPBEXHLevel0X 2 4 6" xfId="27271"/>
    <cellStyle name="SAPBEXHLevel0X 2 4 7" xfId="27272"/>
    <cellStyle name="SAPBEXHLevel0X 2 4 8" xfId="27273"/>
    <cellStyle name="SAPBEXHLevel0X 2 4 9" xfId="27274"/>
    <cellStyle name="SAPBEXHLevel0X 2 5" xfId="1000"/>
    <cellStyle name="SAPBEXHLevel0X 2 5 10" xfId="27275"/>
    <cellStyle name="SAPBEXHLevel0X 2 5 11" xfId="27276"/>
    <cellStyle name="SAPBEXHLevel0X 2 5 12" xfId="27277"/>
    <cellStyle name="SAPBEXHLevel0X 2 5 13" xfId="27278"/>
    <cellStyle name="SAPBEXHLevel0X 2 5 14" xfId="27279"/>
    <cellStyle name="SAPBEXHLevel0X 2 5 15" xfId="27280"/>
    <cellStyle name="SAPBEXHLevel0X 2 5 16" xfId="27281"/>
    <cellStyle name="SAPBEXHLevel0X 2 5 17" xfId="27282"/>
    <cellStyle name="SAPBEXHLevel0X 2 5 18" xfId="27283"/>
    <cellStyle name="SAPBEXHLevel0X 2 5 19" xfId="27284"/>
    <cellStyle name="SAPBEXHLevel0X 2 5 2" xfId="27285"/>
    <cellStyle name="SAPBEXHLevel0X 2 5 2 2" xfId="27286"/>
    <cellStyle name="SAPBEXHLevel0X 2 5 2 2 2" xfId="27287"/>
    <cellStyle name="SAPBEXHLevel0X 2 5 2 2 2 2" xfId="27288"/>
    <cellStyle name="SAPBEXHLevel0X 2 5 2 2 2 2 2" xfId="27289"/>
    <cellStyle name="SAPBEXHLevel0X 2 5 2 2 2 3" xfId="27290"/>
    <cellStyle name="SAPBEXHLevel0X 2 5 2 2 3" xfId="27291"/>
    <cellStyle name="SAPBEXHLevel0X 2 5 2 2 3 2" xfId="27292"/>
    <cellStyle name="SAPBEXHLevel0X 2 5 2 2 3 2 2" xfId="27293"/>
    <cellStyle name="SAPBEXHLevel0X 2 5 2 2 4" xfId="27294"/>
    <cellStyle name="SAPBEXHLevel0X 2 5 2 2 4 2" xfId="27295"/>
    <cellStyle name="SAPBEXHLevel0X 2 5 2 3" xfId="27296"/>
    <cellStyle name="SAPBEXHLevel0X 2 5 2 3 2" xfId="27297"/>
    <cellStyle name="SAPBEXHLevel0X 2 5 2 3 2 2" xfId="27298"/>
    <cellStyle name="SAPBEXHLevel0X 2 5 2 3 3" xfId="27299"/>
    <cellStyle name="SAPBEXHLevel0X 2 5 2 4" xfId="27300"/>
    <cellStyle name="SAPBEXHLevel0X 2 5 2 4 2" xfId="27301"/>
    <cellStyle name="SAPBEXHLevel0X 2 5 2 4 2 2" xfId="27302"/>
    <cellStyle name="SAPBEXHLevel0X 2 5 2 5" xfId="27303"/>
    <cellStyle name="SAPBEXHLevel0X 2 5 2 5 2" xfId="27304"/>
    <cellStyle name="SAPBEXHLevel0X 2 5 20" xfId="27305"/>
    <cellStyle name="SAPBEXHLevel0X 2 5 21" xfId="27306"/>
    <cellStyle name="SAPBEXHLevel0X 2 5 22" xfId="27307"/>
    <cellStyle name="SAPBEXHLevel0X 2 5 23" xfId="27308"/>
    <cellStyle name="SAPBEXHLevel0X 2 5 24" xfId="27309"/>
    <cellStyle name="SAPBEXHLevel0X 2 5 25" xfId="27310"/>
    <cellStyle name="SAPBEXHLevel0X 2 5 26" xfId="27311"/>
    <cellStyle name="SAPBEXHLevel0X 2 5 3" xfId="27312"/>
    <cellStyle name="SAPBEXHLevel0X 2 5 4" xfId="27313"/>
    <cellStyle name="SAPBEXHLevel0X 2 5 5" xfId="27314"/>
    <cellStyle name="SAPBEXHLevel0X 2 5 6" xfId="27315"/>
    <cellStyle name="SAPBEXHLevel0X 2 5 7" xfId="27316"/>
    <cellStyle name="SAPBEXHLevel0X 2 5 8" xfId="27317"/>
    <cellStyle name="SAPBEXHLevel0X 2 5 9" xfId="27318"/>
    <cellStyle name="SAPBEXHLevel0X 2 6" xfId="1001"/>
    <cellStyle name="SAPBEXHLevel0X 2 6 10" xfId="27319"/>
    <cellStyle name="SAPBEXHLevel0X 2 6 11" xfId="27320"/>
    <cellStyle name="SAPBEXHLevel0X 2 6 12" xfId="27321"/>
    <cellStyle name="SAPBEXHLevel0X 2 6 13" xfId="27322"/>
    <cellStyle name="SAPBEXHLevel0X 2 6 14" xfId="27323"/>
    <cellStyle name="SAPBEXHLevel0X 2 6 15" xfId="27324"/>
    <cellStyle name="SAPBEXHLevel0X 2 6 16" xfId="27325"/>
    <cellStyle name="SAPBEXHLevel0X 2 6 17" xfId="27326"/>
    <cellStyle name="SAPBEXHLevel0X 2 6 18" xfId="27327"/>
    <cellStyle name="SAPBEXHLevel0X 2 6 19" xfId="27328"/>
    <cellStyle name="SAPBEXHLevel0X 2 6 2" xfId="27329"/>
    <cellStyle name="SAPBEXHLevel0X 2 6 2 2" xfId="27330"/>
    <cellStyle name="SAPBEXHLevel0X 2 6 2 2 2" xfId="27331"/>
    <cellStyle name="SAPBEXHLevel0X 2 6 2 2 2 2" xfId="27332"/>
    <cellStyle name="SAPBEXHLevel0X 2 6 2 2 2 2 2" xfId="27333"/>
    <cellStyle name="SAPBEXHLevel0X 2 6 2 2 2 3" xfId="27334"/>
    <cellStyle name="SAPBEXHLevel0X 2 6 2 2 3" xfId="27335"/>
    <cellStyle name="SAPBEXHLevel0X 2 6 2 2 3 2" xfId="27336"/>
    <cellStyle name="SAPBEXHLevel0X 2 6 2 2 3 2 2" xfId="27337"/>
    <cellStyle name="SAPBEXHLevel0X 2 6 2 2 4" xfId="27338"/>
    <cellStyle name="SAPBEXHLevel0X 2 6 2 2 4 2" xfId="27339"/>
    <cellStyle name="SAPBEXHLevel0X 2 6 2 3" xfId="27340"/>
    <cellStyle name="SAPBEXHLevel0X 2 6 2 3 2" xfId="27341"/>
    <cellStyle name="SAPBEXHLevel0X 2 6 2 3 2 2" xfId="27342"/>
    <cellStyle name="SAPBEXHLevel0X 2 6 2 3 3" xfId="27343"/>
    <cellStyle name="SAPBEXHLevel0X 2 6 2 4" xfId="27344"/>
    <cellStyle name="SAPBEXHLevel0X 2 6 2 4 2" xfId="27345"/>
    <cellStyle name="SAPBEXHLevel0X 2 6 2 4 2 2" xfId="27346"/>
    <cellStyle name="SAPBEXHLevel0X 2 6 2 5" xfId="27347"/>
    <cellStyle name="SAPBEXHLevel0X 2 6 2 5 2" xfId="27348"/>
    <cellStyle name="SAPBEXHLevel0X 2 6 20" xfId="27349"/>
    <cellStyle name="SAPBEXHLevel0X 2 6 21" xfId="27350"/>
    <cellStyle name="SAPBEXHLevel0X 2 6 22" xfId="27351"/>
    <cellStyle name="SAPBEXHLevel0X 2 6 23" xfId="27352"/>
    <cellStyle name="SAPBEXHLevel0X 2 6 24" xfId="27353"/>
    <cellStyle name="SAPBEXHLevel0X 2 6 25" xfId="27354"/>
    <cellStyle name="SAPBEXHLevel0X 2 6 26" xfId="27355"/>
    <cellStyle name="SAPBEXHLevel0X 2 6 3" xfId="27356"/>
    <cellStyle name="SAPBEXHLevel0X 2 6 4" xfId="27357"/>
    <cellStyle name="SAPBEXHLevel0X 2 6 5" xfId="27358"/>
    <cellStyle name="SAPBEXHLevel0X 2 6 6" xfId="27359"/>
    <cellStyle name="SAPBEXHLevel0X 2 6 7" xfId="27360"/>
    <cellStyle name="SAPBEXHLevel0X 2 6 8" xfId="27361"/>
    <cellStyle name="SAPBEXHLevel0X 2 6 9" xfId="27362"/>
    <cellStyle name="SAPBEXHLevel0X 2 7" xfId="27363"/>
    <cellStyle name="SAPBEXHLevel0X 2 7 2" xfId="27364"/>
    <cellStyle name="SAPBEXHLevel0X 2 7 2 2" xfId="27365"/>
    <cellStyle name="SAPBEXHLevel0X 2 7 2 2 2" xfId="27366"/>
    <cellStyle name="SAPBEXHLevel0X 2 7 2 2 2 2" xfId="27367"/>
    <cellStyle name="SAPBEXHLevel0X 2 7 2 2 3" xfId="27368"/>
    <cellStyle name="SAPBEXHLevel0X 2 7 2 3" xfId="27369"/>
    <cellStyle name="SAPBEXHLevel0X 2 7 2 3 2" xfId="27370"/>
    <cellStyle name="SAPBEXHLevel0X 2 7 2 3 2 2" xfId="27371"/>
    <cellStyle name="SAPBEXHLevel0X 2 7 2 4" xfId="27372"/>
    <cellStyle name="SAPBEXHLevel0X 2 7 2 4 2" xfId="27373"/>
    <cellStyle name="SAPBEXHLevel0X 2 7 3" xfId="27374"/>
    <cellStyle name="SAPBEXHLevel0X 2 7 3 2" xfId="27375"/>
    <cellStyle name="SAPBEXHLevel0X 2 7 3 2 2" xfId="27376"/>
    <cellStyle name="SAPBEXHLevel0X 2 7 3 3" xfId="27377"/>
    <cellStyle name="SAPBEXHLevel0X 2 7 4" xfId="27378"/>
    <cellStyle name="SAPBEXHLevel0X 2 7 4 2" xfId="27379"/>
    <cellStyle name="SAPBEXHLevel0X 2 7 4 2 2" xfId="27380"/>
    <cellStyle name="SAPBEXHLevel0X 2 7 5" xfId="27381"/>
    <cellStyle name="SAPBEXHLevel0X 2 7 5 2" xfId="27382"/>
    <cellStyle name="SAPBEXHLevel0X 2 8" xfId="27383"/>
    <cellStyle name="SAPBEXHLevel0X 2 9" xfId="27384"/>
    <cellStyle name="SAPBEXHLevel0X 20" xfId="27385"/>
    <cellStyle name="SAPBEXHLevel0X 21" xfId="27386"/>
    <cellStyle name="SAPBEXHLevel0X 22" xfId="27387"/>
    <cellStyle name="SAPBEXHLevel0X 23" xfId="27388"/>
    <cellStyle name="SAPBEXHLevel0X 24" xfId="27389"/>
    <cellStyle name="SAPBEXHLevel0X 25" xfId="27390"/>
    <cellStyle name="SAPBEXHLevel0X 26" xfId="27391"/>
    <cellStyle name="SAPBEXHLevel0X 27" xfId="27392"/>
    <cellStyle name="SAPBEXHLevel0X 28" xfId="27393"/>
    <cellStyle name="SAPBEXHLevel0X 29" xfId="27394"/>
    <cellStyle name="SAPBEXHLevel0X 3" xfId="1002"/>
    <cellStyle name="SAPBEXHLevel0X 3 10" xfId="27395"/>
    <cellStyle name="SAPBEXHLevel0X 3 11" xfId="27396"/>
    <cellStyle name="SAPBEXHLevel0X 3 12" xfId="27397"/>
    <cellStyle name="SAPBEXHLevel0X 3 13" xfId="27398"/>
    <cellStyle name="SAPBEXHLevel0X 3 14" xfId="27399"/>
    <cellStyle name="SAPBEXHLevel0X 3 15" xfId="27400"/>
    <cellStyle name="SAPBEXHLevel0X 3 16" xfId="27401"/>
    <cellStyle name="SAPBEXHLevel0X 3 17" xfId="27402"/>
    <cellStyle name="SAPBEXHLevel0X 3 18" xfId="27403"/>
    <cellStyle name="SAPBEXHLevel0X 3 19" xfId="27404"/>
    <cellStyle name="SAPBEXHLevel0X 3 2" xfId="27405"/>
    <cellStyle name="SAPBEXHLevel0X 3 2 2" xfId="27406"/>
    <cellStyle name="SAPBEXHLevel0X 3 2 2 2" xfId="27407"/>
    <cellStyle name="SAPBEXHLevel0X 3 2 2 2 2" xfId="27408"/>
    <cellStyle name="SAPBEXHLevel0X 3 2 2 2 2 2" xfId="27409"/>
    <cellStyle name="SAPBEXHLevel0X 3 2 2 2 3" xfId="27410"/>
    <cellStyle name="SAPBEXHLevel0X 3 2 2 3" xfId="27411"/>
    <cellStyle name="SAPBEXHLevel0X 3 2 2 3 2" xfId="27412"/>
    <cellStyle name="SAPBEXHLevel0X 3 2 2 3 2 2" xfId="27413"/>
    <cellStyle name="SAPBEXHLevel0X 3 2 2 4" xfId="27414"/>
    <cellStyle name="SAPBEXHLevel0X 3 2 2 4 2" xfId="27415"/>
    <cellStyle name="SAPBEXHLevel0X 3 2 3" xfId="27416"/>
    <cellStyle name="SAPBEXHLevel0X 3 2 3 2" xfId="27417"/>
    <cellStyle name="SAPBEXHLevel0X 3 2 3 2 2" xfId="27418"/>
    <cellStyle name="SAPBEXHLevel0X 3 2 3 3" xfId="27419"/>
    <cellStyle name="SAPBEXHLevel0X 3 2 4" xfId="27420"/>
    <cellStyle name="SAPBEXHLevel0X 3 2 4 2" xfId="27421"/>
    <cellStyle name="SAPBEXHLevel0X 3 2 4 2 2" xfId="27422"/>
    <cellStyle name="SAPBEXHLevel0X 3 2 5" xfId="27423"/>
    <cellStyle name="SAPBEXHLevel0X 3 2 5 2" xfId="27424"/>
    <cellStyle name="SAPBEXHLevel0X 3 20" xfId="27425"/>
    <cellStyle name="SAPBEXHLevel0X 3 21" xfId="27426"/>
    <cellStyle name="SAPBEXHLevel0X 3 22" xfId="27427"/>
    <cellStyle name="SAPBEXHLevel0X 3 23" xfId="27428"/>
    <cellStyle name="SAPBEXHLevel0X 3 24" xfId="27429"/>
    <cellStyle name="SAPBEXHLevel0X 3 25" xfId="27430"/>
    <cellStyle name="SAPBEXHLevel0X 3 26" xfId="27431"/>
    <cellStyle name="SAPBEXHLevel0X 3 3" xfId="27432"/>
    <cellStyle name="SAPBEXHLevel0X 3 4" xfId="27433"/>
    <cellStyle name="SAPBEXHLevel0X 3 5" xfId="27434"/>
    <cellStyle name="SAPBEXHLevel0X 3 6" xfId="27435"/>
    <cellStyle name="SAPBEXHLevel0X 3 7" xfId="27436"/>
    <cellStyle name="SAPBEXHLevel0X 3 8" xfId="27437"/>
    <cellStyle name="SAPBEXHLevel0X 3 9" xfId="27438"/>
    <cellStyle name="SAPBEXHLevel0X 30" xfId="27439"/>
    <cellStyle name="SAPBEXHLevel0X 31" xfId="27440"/>
    <cellStyle name="SAPBEXHLevel0X 32" xfId="27441"/>
    <cellStyle name="SAPBEXHLevel0X 33" xfId="27442"/>
    <cellStyle name="SAPBEXHLevel0X 4" xfId="1003"/>
    <cellStyle name="SAPBEXHLevel0X 4 10" xfId="27443"/>
    <cellStyle name="SAPBEXHLevel0X 4 11" xfId="27444"/>
    <cellStyle name="SAPBEXHLevel0X 4 12" xfId="27445"/>
    <cellStyle name="SAPBEXHLevel0X 4 13" xfId="27446"/>
    <cellStyle name="SAPBEXHLevel0X 4 14" xfId="27447"/>
    <cellStyle name="SAPBEXHLevel0X 4 15" xfId="27448"/>
    <cellStyle name="SAPBEXHLevel0X 4 16" xfId="27449"/>
    <cellStyle name="SAPBEXHLevel0X 4 17" xfId="27450"/>
    <cellStyle name="SAPBEXHLevel0X 4 18" xfId="27451"/>
    <cellStyle name="SAPBEXHLevel0X 4 19" xfId="27452"/>
    <cellStyle name="SAPBEXHLevel0X 4 2" xfId="27453"/>
    <cellStyle name="SAPBEXHLevel0X 4 2 2" xfId="27454"/>
    <cellStyle name="SAPBEXHLevel0X 4 2 2 2" xfId="27455"/>
    <cellStyle name="SAPBEXHLevel0X 4 2 2 2 2" xfId="27456"/>
    <cellStyle name="SAPBEXHLevel0X 4 2 2 2 2 2" xfId="27457"/>
    <cellStyle name="SAPBEXHLevel0X 4 2 2 2 3" xfId="27458"/>
    <cellStyle name="SAPBEXHLevel0X 4 2 2 3" xfId="27459"/>
    <cellStyle name="SAPBEXHLevel0X 4 2 2 3 2" xfId="27460"/>
    <cellStyle name="SAPBEXHLevel0X 4 2 2 3 2 2" xfId="27461"/>
    <cellStyle name="SAPBEXHLevel0X 4 2 2 4" xfId="27462"/>
    <cellStyle name="SAPBEXHLevel0X 4 2 2 4 2" xfId="27463"/>
    <cellStyle name="SAPBEXHLevel0X 4 2 3" xfId="27464"/>
    <cellStyle name="SAPBEXHLevel0X 4 2 3 2" xfId="27465"/>
    <cellStyle name="SAPBEXHLevel0X 4 2 3 2 2" xfId="27466"/>
    <cellStyle name="SAPBEXHLevel0X 4 2 3 3" xfId="27467"/>
    <cellStyle name="SAPBEXHLevel0X 4 2 4" xfId="27468"/>
    <cellStyle name="SAPBEXHLevel0X 4 2 4 2" xfId="27469"/>
    <cellStyle name="SAPBEXHLevel0X 4 2 4 2 2" xfId="27470"/>
    <cellStyle name="SAPBEXHLevel0X 4 2 5" xfId="27471"/>
    <cellStyle name="SAPBEXHLevel0X 4 2 5 2" xfId="27472"/>
    <cellStyle name="SAPBEXHLevel0X 4 20" xfId="27473"/>
    <cellStyle name="SAPBEXHLevel0X 4 21" xfId="27474"/>
    <cellStyle name="SAPBEXHLevel0X 4 22" xfId="27475"/>
    <cellStyle name="SAPBEXHLevel0X 4 23" xfId="27476"/>
    <cellStyle name="SAPBEXHLevel0X 4 24" xfId="27477"/>
    <cellStyle name="SAPBEXHLevel0X 4 25" xfId="27478"/>
    <cellStyle name="SAPBEXHLevel0X 4 26" xfId="27479"/>
    <cellStyle name="SAPBEXHLevel0X 4 3" xfId="27480"/>
    <cellStyle name="SAPBEXHLevel0X 4 4" xfId="27481"/>
    <cellStyle name="SAPBEXHLevel0X 4 5" xfId="27482"/>
    <cellStyle name="SAPBEXHLevel0X 4 6" xfId="27483"/>
    <cellStyle name="SAPBEXHLevel0X 4 7" xfId="27484"/>
    <cellStyle name="SAPBEXHLevel0X 4 8" xfId="27485"/>
    <cellStyle name="SAPBEXHLevel0X 4 9" xfId="27486"/>
    <cellStyle name="SAPBEXHLevel0X 5" xfId="1004"/>
    <cellStyle name="SAPBEXHLevel0X 5 10" xfId="27487"/>
    <cellStyle name="SAPBEXHLevel0X 5 11" xfId="27488"/>
    <cellStyle name="SAPBEXHLevel0X 5 12" xfId="27489"/>
    <cellStyle name="SAPBEXHLevel0X 5 13" xfId="27490"/>
    <cellStyle name="SAPBEXHLevel0X 5 14" xfId="27491"/>
    <cellStyle name="SAPBEXHLevel0X 5 15" xfId="27492"/>
    <cellStyle name="SAPBEXHLevel0X 5 16" xfId="27493"/>
    <cellStyle name="SAPBEXHLevel0X 5 17" xfId="27494"/>
    <cellStyle name="SAPBEXHLevel0X 5 18" xfId="27495"/>
    <cellStyle name="SAPBEXHLevel0X 5 19" xfId="27496"/>
    <cellStyle name="SAPBEXHLevel0X 5 2" xfId="27497"/>
    <cellStyle name="SAPBEXHLevel0X 5 2 2" xfId="27498"/>
    <cellStyle name="SAPBEXHLevel0X 5 2 2 2" xfId="27499"/>
    <cellStyle name="SAPBEXHLevel0X 5 2 2 2 2" xfId="27500"/>
    <cellStyle name="SAPBEXHLevel0X 5 2 2 2 2 2" xfId="27501"/>
    <cellStyle name="SAPBEXHLevel0X 5 2 2 2 3" xfId="27502"/>
    <cellStyle name="SAPBEXHLevel0X 5 2 2 3" xfId="27503"/>
    <cellStyle name="SAPBEXHLevel0X 5 2 2 3 2" xfId="27504"/>
    <cellStyle name="SAPBEXHLevel0X 5 2 2 3 2 2" xfId="27505"/>
    <cellStyle name="SAPBEXHLevel0X 5 2 2 4" xfId="27506"/>
    <cellStyle name="SAPBEXHLevel0X 5 2 2 4 2" xfId="27507"/>
    <cellStyle name="SAPBEXHLevel0X 5 2 3" xfId="27508"/>
    <cellStyle name="SAPBEXHLevel0X 5 2 3 2" xfId="27509"/>
    <cellStyle name="SAPBEXHLevel0X 5 2 3 2 2" xfId="27510"/>
    <cellStyle name="SAPBEXHLevel0X 5 2 3 3" xfId="27511"/>
    <cellStyle name="SAPBEXHLevel0X 5 2 4" xfId="27512"/>
    <cellStyle name="SAPBEXHLevel0X 5 2 4 2" xfId="27513"/>
    <cellStyle name="SAPBEXHLevel0X 5 2 4 2 2" xfId="27514"/>
    <cellStyle name="SAPBEXHLevel0X 5 2 5" xfId="27515"/>
    <cellStyle name="SAPBEXHLevel0X 5 2 5 2" xfId="27516"/>
    <cellStyle name="SAPBEXHLevel0X 5 20" xfId="27517"/>
    <cellStyle name="SAPBEXHLevel0X 5 21" xfId="27518"/>
    <cellStyle name="SAPBEXHLevel0X 5 22" xfId="27519"/>
    <cellStyle name="SAPBEXHLevel0X 5 23" xfId="27520"/>
    <cellStyle name="SAPBEXHLevel0X 5 24" xfId="27521"/>
    <cellStyle name="SAPBEXHLevel0X 5 25" xfId="27522"/>
    <cellStyle name="SAPBEXHLevel0X 5 26" xfId="27523"/>
    <cellStyle name="SAPBEXHLevel0X 5 3" xfId="27524"/>
    <cellStyle name="SAPBEXHLevel0X 5 4" xfId="27525"/>
    <cellStyle name="SAPBEXHLevel0X 5 5" xfId="27526"/>
    <cellStyle name="SAPBEXHLevel0X 5 6" xfId="27527"/>
    <cellStyle name="SAPBEXHLevel0X 5 7" xfId="27528"/>
    <cellStyle name="SAPBEXHLevel0X 5 8" xfId="27529"/>
    <cellStyle name="SAPBEXHLevel0X 5 9" xfId="27530"/>
    <cellStyle name="SAPBEXHLevel0X 6" xfId="1005"/>
    <cellStyle name="SAPBEXHLevel0X 6 10" xfId="27531"/>
    <cellStyle name="SAPBEXHLevel0X 6 11" xfId="27532"/>
    <cellStyle name="SAPBEXHLevel0X 6 12" xfId="27533"/>
    <cellStyle name="SAPBEXHLevel0X 6 13" xfId="27534"/>
    <cellStyle name="SAPBEXHLevel0X 6 14" xfId="27535"/>
    <cellStyle name="SAPBEXHLevel0X 6 15" xfId="27536"/>
    <cellStyle name="SAPBEXHLevel0X 6 16" xfId="27537"/>
    <cellStyle name="SAPBEXHLevel0X 6 17" xfId="27538"/>
    <cellStyle name="SAPBEXHLevel0X 6 18" xfId="27539"/>
    <cellStyle name="SAPBEXHLevel0X 6 19" xfId="27540"/>
    <cellStyle name="SAPBEXHLevel0X 6 2" xfId="27541"/>
    <cellStyle name="SAPBEXHLevel0X 6 2 2" xfId="27542"/>
    <cellStyle name="SAPBEXHLevel0X 6 2 2 2" xfId="27543"/>
    <cellStyle name="SAPBEXHLevel0X 6 2 2 2 2" xfId="27544"/>
    <cellStyle name="SAPBEXHLevel0X 6 2 2 2 2 2" xfId="27545"/>
    <cellStyle name="SAPBEXHLevel0X 6 2 2 2 3" xfId="27546"/>
    <cellStyle name="SAPBEXHLevel0X 6 2 2 3" xfId="27547"/>
    <cellStyle name="SAPBEXHLevel0X 6 2 2 3 2" xfId="27548"/>
    <cellStyle name="SAPBEXHLevel0X 6 2 2 3 2 2" xfId="27549"/>
    <cellStyle name="SAPBEXHLevel0X 6 2 2 4" xfId="27550"/>
    <cellStyle name="SAPBEXHLevel0X 6 2 2 4 2" xfId="27551"/>
    <cellStyle name="SAPBEXHLevel0X 6 2 3" xfId="27552"/>
    <cellStyle name="SAPBEXHLevel0X 6 2 3 2" xfId="27553"/>
    <cellStyle name="SAPBEXHLevel0X 6 2 3 2 2" xfId="27554"/>
    <cellStyle name="SAPBEXHLevel0X 6 2 3 3" xfId="27555"/>
    <cellStyle name="SAPBEXHLevel0X 6 2 4" xfId="27556"/>
    <cellStyle name="SAPBEXHLevel0X 6 2 4 2" xfId="27557"/>
    <cellStyle name="SAPBEXHLevel0X 6 2 4 2 2" xfId="27558"/>
    <cellStyle name="SAPBEXHLevel0X 6 2 5" xfId="27559"/>
    <cellStyle name="SAPBEXHLevel0X 6 2 5 2" xfId="27560"/>
    <cellStyle name="SAPBEXHLevel0X 6 20" xfId="27561"/>
    <cellStyle name="SAPBEXHLevel0X 6 21" xfId="27562"/>
    <cellStyle name="SAPBEXHLevel0X 6 22" xfId="27563"/>
    <cellStyle name="SAPBEXHLevel0X 6 23" xfId="27564"/>
    <cellStyle name="SAPBEXHLevel0X 6 24" xfId="27565"/>
    <cellStyle name="SAPBEXHLevel0X 6 25" xfId="27566"/>
    <cellStyle name="SAPBEXHLevel0X 6 26" xfId="27567"/>
    <cellStyle name="SAPBEXHLevel0X 6 3" xfId="27568"/>
    <cellStyle name="SAPBEXHLevel0X 6 4" xfId="27569"/>
    <cellStyle name="SAPBEXHLevel0X 6 5" xfId="27570"/>
    <cellStyle name="SAPBEXHLevel0X 6 6" xfId="27571"/>
    <cellStyle name="SAPBEXHLevel0X 6 7" xfId="27572"/>
    <cellStyle name="SAPBEXHLevel0X 6 8" xfId="27573"/>
    <cellStyle name="SAPBEXHLevel0X 6 9" xfId="27574"/>
    <cellStyle name="SAPBEXHLevel0X 7" xfId="1006"/>
    <cellStyle name="SAPBEXHLevel0X 7 10" xfId="27575"/>
    <cellStyle name="SAPBEXHLevel0X 7 11" xfId="27576"/>
    <cellStyle name="SAPBEXHLevel0X 7 12" xfId="27577"/>
    <cellStyle name="SAPBEXHLevel0X 7 13" xfId="27578"/>
    <cellStyle name="SAPBEXHLevel0X 7 14" xfId="27579"/>
    <cellStyle name="SAPBEXHLevel0X 7 15" xfId="27580"/>
    <cellStyle name="SAPBEXHLevel0X 7 16" xfId="27581"/>
    <cellStyle name="SAPBEXHLevel0X 7 17" xfId="27582"/>
    <cellStyle name="SAPBEXHLevel0X 7 18" xfId="27583"/>
    <cellStyle name="SAPBEXHLevel0X 7 19" xfId="27584"/>
    <cellStyle name="SAPBEXHLevel0X 7 2" xfId="27585"/>
    <cellStyle name="SAPBEXHLevel0X 7 2 2" xfId="27586"/>
    <cellStyle name="SAPBEXHLevel0X 7 2 2 2" xfId="27587"/>
    <cellStyle name="SAPBEXHLevel0X 7 2 2 2 2" xfId="27588"/>
    <cellStyle name="SAPBEXHLevel0X 7 2 2 2 2 2" xfId="27589"/>
    <cellStyle name="SAPBEXHLevel0X 7 2 2 2 3" xfId="27590"/>
    <cellStyle name="SAPBEXHLevel0X 7 2 2 3" xfId="27591"/>
    <cellStyle name="SAPBEXHLevel0X 7 2 2 3 2" xfId="27592"/>
    <cellStyle name="SAPBEXHLevel0X 7 2 2 3 2 2" xfId="27593"/>
    <cellStyle name="SAPBEXHLevel0X 7 2 2 4" xfId="27594"/>
    <cellStyle name="SAPBEXHLevel0X 7 2 2 4 2" xfId="27595"/>
    <cellStyle name="SAPBEXHLevel0X 7 2 3" xfId="27596"/>
    <cellStyle name="SAPBEXHLevel0X 7 2 3 2" xfId="27597"/>
    <cellStyle name="SAPBEXHLevel0X 7 2 3 2 2" xfId="27598"/>
    <cellStyle name="SAPBEXHLevel0X 7 2 3 3" xfId="27599"/>
    <cellStyle name="SAPBEXHLevel0X 7 2 4" xfId="27600"/>
    <cellStyle name="SAPBEXHLevel0X 7 2 4 2" xfId="27601"/>
    <cellStyle name="SAPBEXHLevel0X 7 2 4 2 2" xfId="27602"/>
    <cellStyle name="SAPBEXHLevel0X 7 2 5" xfId="27603"/>
    <cellStyle name="SAPBEXHLevel0X 7 2 5 2" xfId="27604"/>
    <cellStyle name="SAPBEXHLevel0X 7 20" xfId="27605"/>
    <cellStyle name="SAPBEXHLevel0X 7 21" xfId="27606"/>
    <cellStyle name="SAPBEXHLevel0X 7 22" xfId="27607"/>
    <cellStyle name="SAPBEXHLevel0X 7 23" xfId="27608"/>
    <cellStyle name="SAPBEXHLevel0X 7 24" xfId="27609"/>
    <cellStyle name="SAPBEXHLevel0X 7 25" xfId="27610"/>
    <cellStyle name="SAPBEXHLevel0X 7 26" xfId="27611"/>
    <cellStyle name="SAPBEXHLevel0X 7 3" xfId="27612"/>
    <cellStyle name="SAPBEXHLevel0X 7 4" xfId="27613"/>
    <cellStyle name="SAPBEXHLevel0X 7 5" xfId="27614"/>
    <cellStyle name="SAPBEXHLevel0X 7 6" xfId="27615"/>
    <cellStyle name="SAPBEXHLevel0X 7 7" xfId="27616"/>
    <cellStyle name="SAPBEXHLevel0X 7 8" xfId="27617"/>
    <cellStyle name="SAPBEXHLevel0X 7 9" xfId="27618"/>
    <cellStyle name="SAPBEXHLevel0X 8" xfId="996"/>
    <cellStyle name="SAPBEXHLevel0X 8 10" xfId="27619"/>
    <cellStyle name="SAPBEXHLevel0X 8 11" xfId="27620"/>
    <cellStyle name="SAPBEXHLevel0X 8 12" xfId="27621"/>
    <cellStyle name="SAPBEXHLevel0X 8 13" xfId="27622"/>
    <cellStyle name="SAPBEXHLevel0X 8 14" xfId="27623"/>
    <cellStyle name="SAPBEXHLevel0X 8 15" xfId="27624"/>
    <cellStyle name="SAPBEXHLevel0X 8 16" xfId="27625"/>
    <cellStyle name="SAPBEXHLevel0X 8 17" xfId="27626"/>
    <cellStyle name="SAPBEXHLevel0X 8 18" xfId="27627"/>
    <cellStyle name="SAPBEXHLevel0X 8 19" xfId="27628"/>
    <cellStyle name="SAPBEXHLevel0X 8 2" xfId="27629"/>
    <cellStyle name="SAPBEXHLevel0X 8 2 2" xfId="27630"/>
    <cellStyle name="SAPBEXHLevel0X 8 2 2 2" xfId="27631"/>
    <cellStyle name="SAPBEXHLevel0X 8 2 2 2 2" xfId="27632"/>
    <cellStyle name="SAPBEXHLevel0X 8 2 2 2 2 2" xfId="27633"/>
    <cellStyle name="SAPBEXHLevel0X 8 2 2 2 3" xfId="27634"/>
    <cellStyle name="SAPBEXHLevel0X 8 2 2 3" xfId="27635"/>
    <cellStyle name="SAPBEXHLevel0X 8 2 2 3 2" xfId="27636"/>
    <cellStyle name="SAPBEXHLevel0X 8 2 2 3 2 2" xfId="27637"/>
    <cellStyle name="SAPBEXHLevel0X 8 2 2 4" xfId="27638"/>
    <cellStyle name="SAPBEXHLevel0X 8 2 2 4 2" xfId="27639"/>
    <cellStyle name="SAPBEXHLevel0X 8 2 3" xfId="27640"/>
    <cellStyle name="SAPBEXHLevel0X 8 2 3 2" xfId="27641"/>
    <cellStyle name="SAPBEXHLevel0X 8 2 3 2 2" xfId="27642"/>
    <cellStyle name="SAPBEXHLevel0X 8 2 3 3" xfId="27643"/>
    <cellStyle name="SAPBEXHLevel0X 8 2 4" xfId="27644"/>
    <cellStyle name="SAPBEXHLevel0X 8 2 4 2" xfId="27645"/>
    <cellStyle name="SAPBEXHLevel0X 8 2 4 2 2" xfId="27646"/>
    <cellStyle name="SAPBEXHLevel0X 8 2 5" xfId="27647"/>
    <cellStyle name="SAPBEXHLevel0X 8 2 5 2" xfId="27648"/>
    <cellStyle name="SAPBEXHLevel0X 8 20" xfId="27649"/>
    <cellStyle name="SAPBEXHLevel0X 8 21" xfId="27650"/>
    <cellStyle name="SAPBEXHLevel0X 8 22" xfId="27651"/>
    <cellStyle name="SAPBEXHLevel0X 8 23" xfId="27652"/>
    <cellStyle name="SAPBEXHLevel0X 8 24" xfId="27653"/>
    <cellStyle name="SAPBEXHLevel0X 8 25" xfId="27654"/>
    <cellStyle name="SAPBEXHLevel0X 8 26" xfId="27655"/>
    <cellStyle name="SAPBEXHLevel0X 8 3" xfId="27656"/>
    <cellStyle name="SAPBEXHLevel0X 8 4" xfId="27657"/>
    <cellStyle name="SAPBEXHLevel0X 8 5" xfId="27658"/>
    <cellStyle name="SAPBEXHLevel0X 8 6" xfId="27659"/>
    <cellStyle name="SAPBEXHLevel0X 8 7" xfId="27660"/>
    <cellStyle name="SAPBEXHLevel0X 8 8" xfId="27661"/>
    <cellStyle name="SAPBEXHLevel0X 8 9" xfId="27662"/>
    <cellStyle name="SAPBEXHLevel0X 9" xfId="27663"/>
    <cellStyle name="SAPBEXHLevel0X 9 2" xfId="27664"/>
    <cellStyle name="SAPBEXHLevel0X 9 2 2" xfId="27665"/>
    <cellStyle name="SAPBEXHLevel0X 9 2 2 2" xfId="27666"/>
    <cellStyle name="SAPBEXHLevel0X 9 2 2 2 2" xfId="27667"/>
    <cellStyle name="SAPBEXHLevel0X 9 2 2 3" xfId="27668"/>
    <cellStyle name="SAPBEXHLevel0X 9 2 3" xfId="27669"/>
    <cellStyle name="SAPBEXHLevel0X 9 2 3 2" xfId="27670"/>
    <cellStyle name="SAPBEXHLevel0X 9 2 3 2 2" xfId="27671"/>
    <cellStyle name="SAPBEXHLevel0X 9 2 4" xfId="27672"/>
    <cellStyle name="SAPBEXHLevel0X 9 2 4 2" xfId="27673"/>
    <cellStyle name="SAPBEXHLevel0X 9 3" xfId="27674"/>
    <cellStyle name="SAPBEXHLevel0X 9 3 2" xfId="27675"/>
    <cellStyle name="SAPBEXHLevel0X 9 3 2 2" xfId="27676"/>
    <cellStyle name="SAPBEXHLevel0X 9 3 2 2 2" xfId="27677"/>
    <cellStyle name="SAPBEXHLevel0X 9 3 2 3" xfId="27678"/>
    <cellStyle name="SAPBEXHLevel0X 9 3 3" xfId="27679"/>
    <cellStyle name="SAPBEXHLevel0X 9 3 3 2" xfId="27680"/>
    <cellStyle name="SAPBEXHLevel0X 9 3 3 2 2" xfId="27681"/>
    <cellStyle name="SAPBEXHLevel0X 9 3 4" xfId="27682"/>
    <cellStyle name="SAPBEXHLevel0X 9 3 4 2" xfId="27683"/>
    <cellStyle name="SAPBEXHLevel0X 9 4" xfId="27684"/>
    <cellStyle name="SAPBEXHLevel0X 9 4 2" xfId="27685"/>
    <cellStyle name="SAPBEXHLevel0X 9 4 2 2" xfId="27686"/>
    <cellStyle name="SAPBEXHLevel0X 9 4 2 2 2" xfId="27687"/>
    <cellStyle name="SAPBEXHLevel0X 9 4 3" xfId="27688"/>
    <cellStyle name="SAPBEXHLevel0X 9 4 3 2" xfId="27689"/>
    <cellStyle name="SAPBEXHLevel0X 9 5" xfId="27690"/>
    <cellStyle name="SAPBEXHLevel0X 9 5 2" xfId="27691"/>
    <cellStyle name="SAPBEXHLevel0X 9 5 2 2" xfId="27692"/>
    <cellStyle name="SAPBEXHLevel0X 9 5 3" xfId="27693"/>
    <cellStyle name="SAPBEXHLevel0X 9 6" xfId="27694"/>
    <cellStyle name="SAPBEXHLevel0X 9 6 2" xfId="27695"/>
    <cellStyle name="SAPBEXHLevel0X 9 6 2 2" xfId="27696"/>
    <cellStyle name="SAPBEXHLevel0X 9 7" xfId="27697"/>
    <cellStyle name="SAPBEXHLevel0X 9 7 2" xfId="27698"/>
    <cellStyle name="SAPBEXHLevel1" xfId="86"/>
    <cellStyle name="SAPBEXHLevel1 10" xfId="27699"/>
    <cellStyle name="SAPBEXHLevel1 10 2" xfId="27700"/>
    <cellStyle name="SAPBEXHLevel1 10 2 2" xfId="27701"/>
    <cellStyle name="SAPBEXHLevel1 10 2 2 2" xfId="27702"/>
    <cellStyle name="SAPBEXHLevel1 10 2 3" xfId="27703"/>
    <cellStyle name="SAPBEXHLevel1 10 3" xfId="27704"/>
    <cellStyle name="SAPBEXHLevel1 10 3 2" xfId="27705"/>
    <cellStyle name="SAPBEXHLevel1 10 3 2 2" xfId="27706"/>
    <cellStyle name="SAPBEXHLevel1 10 4" xfId="27707"/>
    <cellStyle name="SAPBEXHLevel1 10 4 2" xfId="27708"/>
    <cellStyle name="SAPBEXHLevel1 11" xfId="27709"/>
    <cellStyle name="SAPBEXHLevel1 12" xfId="27710"/>
    <cellStyle name="SAPBEXHLevel1 13" xfId="27711"/>
    <cellStyle name="SAPBEXHLevel1 14" xfId="27712"/>
    <cellStyle name="SAPBEXHLevel1 15" xfId="27713"/>
    <cellStyle name="SAPBEXHLevel1 16" xfId="27714"/>
    <cellStyle name="SAPBEXHLevel1 17" xfId="27715"/>
    <cellStyle name="SAPBEXHLevel1 18" xfId="27716"/>
    <cellStyle name="SAPBEXHLevel1 19" xfId="27717"/>
    <cellStyle name="SAPBEXHLevel1 2" xfId="390"/>
    <cellStyle name="SAPBEXHLevel1 2 10" xfId="27718"/>
    <cellStyle name="SAPBEXHLevel1 2 11" xfId="27719"/>
    <cellStyle name="SAPBEXHLevel1 2 12" xfId="27720"/>
    <cellStyle name="SAPBEXHLevel1 2 13" xfId="27721"/>
    <cellStyle name="SAPBEXHLevel1 2 14" xfId="27722"/>
    <cellStyle name="SAPBEXHLevel1 2 15" xfId="27723"/>
    <cellStyle name="SAPBEXHLevel1 2 16" xfId="27724"/>
    <cellStyle name="SAPBEXHLevel1 2 17" xfId="27725"/>
    <cellStyle name="SAPBEXHLevel1 2 18" xfId="27726"/>
    <cellStyle name="SAPBEXHLevel1 2 19" xfId="27727"/>
    <cellStyle name="SAPBEXHLevel1 2 2" xfId="493"/>
    <cellStyle name="SAPBEXHLevel1 2 2 10" xfId="27728"/>
    <cellStyle name="SAPBEXHLevel1 2 2 11" xfId="27729"/>
    <cellStyle name="SAPBEXHLevel1 2 2 12" xfId="27730"/>
    <cellStyle name="SAPBEXHLevel1 2 2 13" xfId="27731"/>
    <cellStyle name="SAPBEXHLevel1 2 2 14" xfId="27732"/>
    <cellStyle name="SAPBEXHLevel1 2 2 15" xfId="27733"/>
    <cellStyle name="SAPBEXHLevel1 2 2 16" xfId="27734"/>
    <cellStyle name="SAPBEXHLevel1 2 2 17" xfId="27735"/>
    <cellStyle name="SAPBEXHLevel1 2 2 18" xfId="27736"/>
    <cellStyle name="SAPBEXHLevel1 2 2 19" xfId="27737"/>
    <cellStyle name="SAPBEXHLevel1 2 2 2" xfId="1008"/>
    <cellStyle name="SAPBEXHLevel1 2 2 2 10" xfId="27738"/>
    <cellStyle name="SAPBEXHLevel1 2 2 2 11" xfId="27739"/>
    <cellStyle name="SAPBEXHLevel1 2 2 2 12" xfId="27740"/>
    <cellStyle name="SAPBEXHLevel1 2 2 2 13" xfId="27741"/>
    <cellStyle name="SAPBEXHLevel1 2 2 2 14" xfId="27742"/>
    <cellStyle name="SAPBEXHLevel1 2 2 2 15" xfId="27743"/>
    <cellStyle name="SAPBEXHLevel1 2 2 2 16" xfId="27744"/>
    <cellStyle name="SAPBEXHLevel1 2 2 2 17" xfId="27745"/>
    <cellStyle name="SAPBEXHLevel1 2 2 2 18" xfId="27746"/>
    <cellStyle name="SAPBEXHLevel1 2 2 2 19" xfId="27747"/>
    <cellStyle name="SAPBEXHLevel1 2 2 2 2" xfId="27748"/>
    <cellStyle name="SAPBEXHLevel1 2 2 2 2 2" xfId="27749"/>
    <cellStyle name="SAPBEXHLevel1 2 2 2 2 2 2" xfId="27750"/>
    <cellStyle name="SAPBEXHLevel1 2 2 2 2 2 2 2" xfId="27751"/>
    <cellStyle name="SAPBEXHLevel1 2 2 2 2 2 2 2 2" xfId="27752"/>
    <cellStyle name="SAPBEXHLevel1 2 2 2 2 2 2 3" xfId="27753"/>
    <cellStyle name="SAPBEXHLevel1 2 2 2 2 2 3" xfId="27754"/>
    <cellStyle name="SAPBEXHLevel1 2 2 2 2 2 3 2" xfId="27755"/>
    <cellStyle name="SAPBEXHLevel1 2 2 2 2 2 3 2 2" xfId="27756"/>
    <cellStyle name="SAPBEXHLevel1 2 2 2 2 2 4" xfId="27757"/>
    <cellStyle name="SAPBEXHLevel1 2 2 2 2 2 4 2" xfId="27758"/>
    <cellStyle name="SAPBEXHLevel1 2 2 2 2 3" xfId="27759"/>
    <cellStyle name="SAPBEXHLevel1 2 2 2 2 3 2" xfId="27760"/>
    <cellStyle name="SAPBEXHLevel1 2 2 2 2 3 2 2" xfId="27761"/>
    <cellStyle name="SAPBEXHLevel1 2 2 2 2 3 3" xfId="27762"/>
    <cellStyle name="SAPBEXHLevel1 2 2 2 2 4" xfId="27763"/>
    <cellStyle name="SAPBEXHLevel1 2 2 2 2 4 2" xfId="27764"/>
    <cellStyle name="SAPBEXHLevel1 2 2 2 2 4 2 2" xfId="27765"/>
    <cellStyle name="SAPBEXHLevel1 2 2 2 2 5" xfId="27766"/>
    <cellStyle name="SAPBEXHLevel1 2 2 2 2 5 2" xfId="27767"/>
    <cellStyle name="SAPBEXHLevel1 2 2 2 20" xfId="27768"/>
    <cellStyle name="SAPBEXHLevel1 2 2 2 21" xfId="27769"/>
    <cellStyle name="SAPBEXHLevel1 2 2 2 22" xfId="27770"/>
    <cellStyle name="SAPBEXHLevel1 2 2 2 23" xfId="27771"/>
    <cellStyle name="SAPBEXHLevel1 2 2 2 24" xfId="27772"/>
    <cellStyle name="SAPBEXHLevel1 2 2 2 25" xfId="27773"/>
    <cellStyle name="SAPBEXHLevel1 2 2 2 26" xfId="27774"/>
    <cellStyle name="SAPBEXHLevel1 2 2 2 27" xfId="27775"/>
    <cellStyle name="SAPBEXHLevel1 2 2 2 3" xfId="27776"/>
    <cellStyle name="SAPBEXHLevel1 2 2 2 4" xfId="27777"/>
    <cellStyle name="SAPBEXHLevel1 2 2 2 5" xfId="27778"/>
    <cellStyle name="SAPBEXHLevel1 2 2 2 6" xfId="27779"/>
    <cellStyle name="SAPBEXHLevel1 2 2 2 7" xfId="27780"/>
    <cellStyle name="SAPBEXHLevel1 2 2 2 8" xfId="27781"/>
    <cellStyle name="SAPBEXHLevel1 2 2 2 9" xfId="27782"/>
    <cellStyle name="SAPBEXHLevel1 2 2 20" xfId="27783"/>
    <cellStyle name="SAPBEXHLevel1 2 2 21" xfId="27784"/>
    <cellStyle name="SAPBEXHLevel1 2 2 22" xfId="27785"/>
    <cellStyle name="SAPBEXHLevel1 2 2 23" xfId="27786"/>
    <cellStyle name="SAPBEXHLevel1 2 2 24" xfId="27787"/>
    <cellStyle name="SAPBEXHLevel1 2 2 25" xfId="27788"/>
    <cellStyle name="SAPBEXHLevel1 2 2 26" xfId="27789"/>
    <cellStyle name="SAPBEXHLevel1 2 2 27" xfId="27790"/>
    <cellStyle name="SAPBEXHLevel1 2 2 28" xfId="27791"/>
    <cellStyle name="SAPBEXHLevel1 2 2 29" xfId="27792"/>
    <cellStyle name="SAPBEXHLevel1 2 2 3" xfId="1009"/>
    <cellStyle name="SAPBEXHLevel1 2 2 3 10" xfId="27793"/>
    <cellStyle name="SAPBEXHLevel1 2 2 3 11" xfId="27794"/>
    <cellStyle name="SAPBEXHLevel1 2 2 3 12" xfId="27795"/>
    <cellStyle name="SAPBEXHLevel1 2 2 3 13" xfId="27796"/>
    <cellStyle name="SAPBEXHLevel1 2 2 3 14" xfId="27797"/>
    <cellStyle name="SAPBEXHLevel1 2 2 3 15" xfId="27798"/>
    <cellStyle name="SAPBEXHLevel1 2 2 3 16" xfId="27799"/>
    <cellStyle name="SAPBEXHLevel1 2 2 3 17" xfId="27800"/>
    <cellStyle name="SAPBEXHLevel1 2 2 3 18" xfId="27801"/>
    <cellStyle name="SAPBEXHLevel1 2 2 3 19" xfId="27802"/>
    <cellStyle name="SAPBEXHLevel1 2 2 3 2" xfId="27803"/>
    <cellStyle name="SAPBEXHLevel1 2 2 3 2 2" xfId="27804"/>
    <cellStyle name="SAPBEXHLevel1 2 2 3 2 2 2" xfId="27805"/>
    <cellStyle name="SAPBEXHLevel1 2 2 3 2 2 2 2" xfId="27806"/>
    <cellStyle name="SAPBEXHLevel1 2 2 3 2 2 2 2 2" xfId="27807"/>
    <cellStyle name="SAPBEXHLevel1 2 2 3 2 2 2 3" xfId="27808"/>
    <cellStyle name="SAPBEXHLevel1 2 2 3 2 2 3" xfId="27809"/>
    <cellStyle name="SAPBEXHLevel1 2 2 3 2 2 3 2" xfId="27810"/>
    <cellStyle name="SAPBEXHLevel1 2 2 3 2 2 3 2 2" xfId="27811"/>
    <cellStyle name="SAPBEXHLevel1 2 2 3 2 2 4" xfId="27812"/>
    <cellStyle name="SAPBEXHLevel1 2 2 3 2 2 4 2" xfId="27813"/>
    <cellStyle name="SAPBEXHLevel1 2 2 3 2 3" xfId="27814"/>
    <cellStyle name="SAPBEXHLevel1 2 2 3 2 3 2" xfId="27815"/>
    <cellStyle name="SAPBEXHLevel1 2 2 3 2 3 2 2" xfId="27816"/>
    <cellStyle name="SAPBEXHLevel1 2 2 3 2 3 3" xfId="27817"/>
    <cellStyle name="SAPBEXHLevel1 2 2 3 2 4" xfId="27818"/>
    <cellStyle name="SAPBEXHLevel1 2 2 3 2 4 2" xfId="27819"/>
    <cellStyle name="SAPBEXHLevel1 2 2 3 2 4 2 2" xfId="27820"/>
    <cellStyle name="SAPBEXHLevel1 2 2 3 2 5" xfId="27821"/>
    <cellStyle name="SAPBEXHLevel1 2 2 3 2 5 2" xfId="27822"/>
    <cellStyle name="SAPBEXHLevel1 2 2 3 20" xfId="27823"/>
    <cellStyle name="SAPBEXHLevel1 2 2 3 21" xfId="27824"/>
    <cellStyle name="SAPBEXHLevel1 2 2 3 22" xfId="27825"/>
    <cellStyle name="SAPBEXHLevel1 2 2 3 23" xfId="27826"/>
    <cellStyle name="SAPBEXHLevel1 2 2 3 24" xfId="27827"/>
    <cellStyle name="SAPBEXHLevel1 2 2 3 25" xfId="27828"/>
    <cellStyle name="SAPBEXHLevel1 2 2 3 26" xfId="27829"/>
    <cellStyle name="SAPBEXHLevel1 2 2 3 27" xfId="27830"/>
    <cellStyle name="SAPBEXHLevel1 2 2 3 3" xfId="27831"/>
    <cellStyle name="SAPBEXHLevel1 2 2 3 4" xfId="27832"/>
    <cellStyle name="SAPBEXHLevel1 2 2 3 5" xfId="27833"/>
    <cellStyle name="SAPBEXHLevel1 2 2 3 6" xfId="27834"/>
    <cellStyle name="SAPBEXHLevel1 2 2 3 7" xfId="27835"/>
    <cellStyle name="SAPBEXHLevel1 2 2 3 8" xfId="27836"/>
    <cellStyle name="SAPBEXHLevel1 2 2 3 9" xfId="27837"/>
    <cellStyle name="SAPBEXHLevel1 2 2 30" xfId="27838"/>
    <cellStyle name="SAPBEXHLevel1 2 2 31" xfId="27839"/>
    <cellStyle name="SAPBEXHLevel1 2 2 32" xfId="27840"/>
    <cellStyle name="SAPBEXHLevel1 2 2 4" xfId="1010"/>
    <cellStyle name="SAPBEXHLevel1 2 2 4 10" xfId="27841"/>
    <cellStyle name="SAPBEXHLevel1 2 2 4 11" xfId="27842"/>
    <cellStyle name="SAPBEXHLevel1 2 2 4 12" xfId="27843"/>
    <cellStyle name="SAPBEXHLevel1 2 2 4 13" xfId="27844"/>
    <cellStyle name="SAPBEXHLevel1 2 2 4 14" xfId="27845"/>
    <cellStyle name="SAPBEXHLevel1 2 2 4 15" xfId="27846"/>
    <cellStyle name="SAPBEXHLevel1 2 2 4 16" xfId="27847"/>
    <cellStyle name="SAPBEXHLevel1 2 2 4 17" xfId="27848"/>
    <cellStyle name="SAPBEXHLevel1 2 2 4 18" xfId="27849"/>
    <cellStyle name="SAPBEXHLevel1 2 2 4 19" xfId="27850"/>
    <cellStyle name="SAPBEXHLevel1 2 2 4 2" xfId="27851"/>
    <cellStyle name="SAPBEXHLevel1 2 2 4 2 2" xfId="27852"/>
    <cellStyle name="SAPBEXHLevel1 2 2 4 2 2 2" xfId="27853"/>
    <cellStyle name="SAPBEXHLevel1 2 2 4 2 2 2 2" xfId="27854"/>
    <cellStyle name="SAPBEXHLevel1 2 2 4 2 2 2 2 2" xfId="27855"/>
    <cellStyle name="SAPBEXHLevel1 2 2 4 2 2 2 3" xfId="27856"/>
    <cellStyle name="SAPBEXHLevel1 2 2 4 2 2 3" xfId="27857"/>
    <cellStyle name="SAPBEXHLevel1 2 2 4 2 2 3 2" xfId="27858"/>
    <cellStyle name="SAPBEXHLevel1 2 2 4 2 2 3 2 2" xfId="27859"/>
    <cellStyle name="SAPBEXHLevel1 2 2 4 2 2 4" xfId="27860"/>
    <cellStyle name="SAPBEXHLevel1 2 2 4 2 2 4 2" xfId="27861"/>
    <cellStyle name="SAPBEXHLevel1 2 2 4 2 3" xfId="27862"/>
    <cellStyle name="SAPBEXHLevel1 2 2 4 2 3 2" xfId="27863"/>
    <cellStyle name="SAPBEXHLevel1 2 2 4 2 3 2 2" xfId="27864"/>
    <cellStyle name="SAPBEXHLevel1 2 2 4 2 3 3" xfId="27865"/>
    <cellStyle name="SAPBEXHLevel1 2 2 4 2 4" xfId="27866"/>
    <cellStyle name="SAPBEXHLevel1 2 2 4 2 4 2" xfId="27867"/>
    <cellStyle name="SAPBEXHLevel1 2 2 4 2 4 2 2" xfId="27868"/>
    <cellStyle name="SAPBEXHLevel1 2 2 4 2 5" xfId="27869"/>
    <cellStyle name="SAPBEXHLevel1 2 2 4 2 5 2" xfId="27870"/>
    <cellStyle name="SAPBEXHLevel1 2 2 4 20" xfId="27871"/>
    <cellStyle name="SAPBEXHLevel1 2 2 4 21" xfId="27872"/>
    <cellStyle name="SAPBEXHLevel1 2 2 4 22" xfId="27873"/>
    <cellStyle name="SAPBEXHLevel1 2 2 4 23" xfId="27874"/>
    <cellStyle name="SAPBEXHLevel1 2 2 4 24" xfId="27875"/>
    <cellStyle name="SAPBEXHLevel1 2 2 4 25" xfId="27876"/>
    <cellStyle name="SAPBEXHLevel1 2 2 4 26" xfId="27877"/>
    <cellStyle name="SAPBEXHLevel1 2 2 4 27" xfId="27878"/>
    <cellStyle name="SAPBEXHLevel1 2 2 4 3" xfId="27879"/>
    <cellStyle name="SAPBEXHLevel1 2 2 4 4" xfId="27880"/>
    <cellStyle name="SAPBEXHLevel1 2 2 4 5" xfId="27881"/>
    <cellStyle name="SAPBEXHLevel1 2 2 4 6" xfId="27882"/>
    <cellStyle name="SAPBEXHLevel1 2 2 4 7" xfId="27883"/>
    <cellStyle name="SAPBEXHLevel1 2 2 4 8" xfId="27884"/>
    <cellStyle name="SAPBEXHLevel1 2 2 4 9" xfId="27885"/>
    <cellStyle name="SAPBEXHLevel1 2 2 5" xfId="1011"/>
    <cellStyle name="SAPBEXHLevel1 2 2 5 10" xfId="27886"/>
    <cellStyle name="SAPBEXHLevel1 2 2 5 11" xfId="27887"/>
    <cellStyle name="SAPBEXHLevel1 2 2 5 12" xfId="27888"/>
    <cellStyle name="SAPBEXHLevel1 2 2 5 13" xfId="27889"/>
    <cellStyle name="SAPBEXHLevel1 2 2 5 14" xfId="27890"/>
    <cellStyle name="SAPBEXHLevel1 2 2 5 15" xfId="27891"/>
    <cellStyle name="SAPBEXHLevel1 2 2 5 16" xfId="27892"/>
    <cellStyle name="SAPBEXHLevel1 2 2 5 17" xfId="27893"/>
    <cellStyle name="SAPBEXHLevel1 2 2 5 18" xfId="27894"/>
    <cellStyle name="SAPBEXHLevel1 2 2 5 19" xfId="27895"/>
    <cellStyle name="SAPBEXHLevel1 2 2 5 2" xfId="27896"/>
    <cellStyle name="SAPBEXHLevel1 2 2 5 2 2" xfId="27897"/>
    <cellStyle name="SAPBEXHLevel1 2 2 5 2 2 2" xfId="27898"/>
    <cellStyle name="SAPBEXHLevel1 2 2 5 2 2 2 2" xfId="27899"/>
    <cellStyle name="SAPBEXHLevel1 2 2 5 2 2 2 2 2" xfId="27900"/>
    <cellStyle name="SAPBEXHLevel1 2 2 5 2 2 2 3" xfId="27901"/>
    <cellStyle name="SAPBEXHLevel1 2 2 5 2 2 3" xfId="27902"/>
    <cellStyle name="SAPBEXHLevel1 2 2 5 2 2 3 2" xfId="27903"/>
    <cellStyle name="SAPBEXHLevel1 2 2 5 2 2 3 2 2" xfId="27904"/>
    <cellStyle name="SAPBEXHLevel1 2 2 5 2 2 4" xfId="27905"/>
    <cellStyle name="SAPBEXHLevel1 2 2 5 2 2 4 2" xfId="27906"/>
    <cellStyle name="SAPBEXHLevel1 2 2 5 2 3" xfId="27907"/>
    <cellStyle name="SAPBEXHLevel1 2 2 5 2 3 2" xfId="27908"/>
    <cellStyle name="SAPBEXHLevel1 2 2 5 2 3 2 2" xfId="27909"/>
    <cellStyle name="SAPBEXHLevel1 2 2 5 2 3 3" xfId="27910"/>
    <cellStyle name="SAPBEXHLevel1 2 2 5 2 4" xfId="27911"/>
    <cellStyle name="SAPBEXHLevel1 2 2 5 2 4 2" xfId="27912"/>
    <cellStyle name="SAPBEXHLevel1 2 2 5 2 4 2 2" xfId="27913"/>
    <cellStyle name="SAPBEXHLevel1 2 2 5 2 5" xfId="27914"/>
    <cellStyle name="SAPBEXHLevel1 2 2 5 2 5 2" xfId="27915"/>
    <cellStyle name="SAPBEXHLevel1 2 2 5 20" xfId="27916"/>
    <cellStyle name="SAPBEXHLevel1 2 2 5 21" xfId="27917"/>
    <cellStyle name="SAPBEXHLevel1 2 2 5 22" xfId="27918"/>
    <cellStyle name="SAPBEXHLevel1 2 2 5 23" xfId="27919"/>
    <cellStyle name="SAPBEXHLevel1 2 2 5 24" xfId="27920"/>
    <cellStyle name="SAPBEXHLevel1 2 2 5 25" xfId="27921"/>
    <cellStyle name="SAPBEXHLevel1 2 2 5 26" xfId="27922"/>
    <cellStyle name="SAPBEXHLevel1 2 2 5 27" xfId="27923"/>
    <cellStyle name="SAPBEXHLevel1 2 2 5 3" xfId="27924"/>
    <cellStyle name="SAPBEXHLevel1 2 2 5 4" xfId="27925"/>
    <cellStyle name="SAPBEXHLevel1 2 2 5 5" xfId="27926"/>
    <cellStyle name="SAPBEXHLevel1 2 2 5 6" xfId="27927"/>
    <cellStyle name="SAPBEXHLevel1 2 2 5 7" xfId="27928"/>
    <cellStyle name="SAPBEXHLevel1 2 2 5 8" xfId="27929"/>
    <cellStyle name="SAPBEXHLevel1 2 2 5 9" xfId="27930"/>
    <cellStyle name="SAPBEXHLevel1 2 2 6" xfId="1012"/>
    <cellStyle name="SAPBEXHLevel1 2 2 6 10" xfId="27931"/>
    <cellStyle name="SAPBEXHLevel1 2 2 6 11" xfId="27932"/>
    <cellStyle name="SAPBEXHLevel1 2 2 6 12" xfId="27933"/>
    <cellStyle name="SAPBEXHLevel1 2 2 6 13" xfId="27934"/>
    <cellStyle name="SAPBEXHLevel1 2 2 6 14" xfId="27935"/>
    <cellStyle name="SAPBEXHLevel1 2 2 6 15" xfId="27936"/>
    <cellStyle name="SAPBEXHLevel1 2 2 6 16" xfId="27937"/>
    <cellStyle name="SAPBEXHLevel1 2 2 6 17" xfId="27938"/>
    <cellStyle name="SAPBEXHLevel1 2 2 6 18" xfId="27939"/>
    <cellStyle name="SAPBEXHLevel1 2 2 6 19" xfId="27940"/>
    <cellStyle name="SAPBEXHLevel1 2 2 6 2" xfId="27941"/>
    <cellStyle name="SAPBEXHLevel1 2 2 6 2 2" xfId="27942"/>
    <cellStyle name="SAPBEXHLevel1 2 2 6 2 2 2" xfId="27943"/>
    <cellStyle name="SAPBEXHLevel1 2 2 6 2 2 2 2" xfId="27944"/>
    <cellStyle name="SAPBEXHLevel1 2 2 6 2 2 2 2 2" xfId="27945"/>
    <cellStyle name="SAPBEXHLevel1 2 2 6 2 2 2 3" xfId="27946"/>
    <cellStyle name="SAPBEXHLevel1 2 2 6 2 2 3" xfId="27947"/>
    <cellStyle name="SAPBEXHLevel1 2 2 6 2 2 3 2" xfId="27948"/>
    <cellStyle name="SAPBEXHLevel1 2 2 6 2 2 3 2 2" xfId="27949"/>
    <cellStyle name="SAPBEXHLevel1 2 2 6 2 2 4" xfId="27950"/>
    <cellStyle name="SAPBEXHLevel1 2 2 6 2 2 4 2" xfId="27951"/>
    <cellStyle name="SAPBEXHLevel1 2 2 6 2 3" xfId="27952"/>
    <cellStyle name="SAPBEXHLevel1 2 2 6 2 3 2" xfId="27953"/>
    <cellStyle name="SAPBEXHLevel1 2 2 6 2 3 2 2" xfId="27954"/>
    <cellStyle name="SAPBEXHLevel1 2 2 6 2 3 3" xfId="27955"/>
    <cellStyle name="SAPBEXHLevel1 2 2 6 2 4" xfId="27956"/>
    <cellStyle name="SAPBEXHLevel1 2 2 6 2 4 2" xfId="27957"/>
    <cellStyle name="SAPBEXHLevel1 2 2 6 2 4 2 2" xfId="27958"/>
    <cellStyle name="SAPBEXHLevel1 2 2 6 2 5" xfId="27959"/>
    <cellStyle name="SAPBEXHLevel1 2 2 6 2 5 2" xfId="27960"/>
    <cellStyle name="SAPBEXHLevel1 2 2 6 20" xfId="27961"/>
    <cellStyle name="SAPBEXHLevel1 2 2 6 21" xfId="27962"/>
    <cellStyle name="SAPBEXHLevel1 2 2 6 22" xfId="27963"/>
    <cellStyle name="SAPBEXHLevel1 2 2 6 23" xfId="27964"/>
    <cellStyle name="SAPBEXHLevel1 2 2 6 24" xfId="27965"/>
    <cellStyle name="SAPBEXHLevel1 2 2 6 25" xfId="27966"/>
    <cellStyle name="SAPBEXHLevel1 2 2 6 26" xfId="27967"/>
    <cellStyle name="SAPBEXHLevel1 2 2 6 27" xfId="27968"/>
    <cellStyle name="SAPBEXHLevel1 2 2 6 3" xfId="27969"/>
    <cellStyle name="SAPBEXHLevel1 2 2 6 4" xfId="27970"/>
    <cellStyle name="SAPBEXHLevel1 2 2 6 5" xfId="27971"/>
    <cellStyle name="SAPBEXHLevel1 2 2 6 6" xfId="27972"/>
    <cellStyle name="SAPBEXHLevel1 2 2 6 7" xfId="27973"/>
    <cellStyle name="SAPBEXHLevel1 2 2 6 8" xfId="27974"/>
    <cellStyle name="SAPBEXHLevel1 2 2 6 9" xfId="27975"/>
    <cellStyle name="SAPBEXHLevel1 2 2 7" xfId="27976"/>
    <cellStyle name="SAPBEXHLevel1 2 2 7 2" xfId="27977"/>
    <cellStyle name="SAPBEXHLevel1 2 2 7 2 2" xfId="27978"/>
    <cellStyle name="SAPBEXHLevel1 2 2 7 2 2 2" xfId="27979"/>
    <cellStyle name="SAPBEXHLevel1 2 2 7 2 2 2 2" xfId="27980"/>
    <cellStyle name="SAPBEXHLevel1 2 2 7 2 2 3" xfId="27981"/>
    <cellStyle name="SAPBEXHLevel1 2 2 7 2 3" xfId="27982"/>
    <cellStyle name="SAPBEXHLevel1 2 2 7 2 3 2" xfId="27983"/>
    <cellStyle name="SAPBEXHLevel1 2 2 7 2 3 2 2" xfId="27984"/>
    <cellStyle name="SAPBEXHLevel1 2 2 7 2 4" xfId="27985"/>
    <cellStyle name="SAPBEXHLevel1 2 2 7 2 4 2" xfId="27986"/>
    <cellStyle name="SAPBEXHLevel1 2 2 7 3" xfId="27987"/>
    <cellStyle name="SAPBEXHLevel1 2 2 7 3 2" xfId="27988"/>
    <cellStyle name="SAPBEXHLevel1 2 2 7 3 2 2" xfId="27989"/>
    <cellStyle name="SAPBEXHLevel1 2 2 7 3 3" xfId="27990"/>
    <cellStyle name="SAPBEXHLevel1 2 2 7 4" xfId="27991"/>
    <cellStyle name="SAPBEXHLevel1 2 2 7 4 2" xfId="27992"/>
    <cellStyle name="SAPBEXHLevel1 2 2 7 4 2 2" xfId="27993"/>
    <cellStyle name="SAPBEXHLevel1 2 2 7 5" xfId="27994"/>
    <cellStyle name="SAPBEXHLevel1 2 2 7 5 2" xfId="27995"/>
    <cellStyle name="SAPBEXHLevel1 2 2 8" xfId="27996"/>
    <cellStyle name="SAPBEXHLevel1 2 2 9" xfId="27997"/>
    <cellStyle name="SAPBEXHLevel1 2 20" xfId="27998"/>
    <cellStyle name="SAPBEXHLevel1 2 21" xfId="27999"/>
    <cellStyle name="SAPBEXHLevel1 2 22" xfId="28000"/>
    <cellStyle name="SAPBEXHLevel1 2 23" xfId="28001"/>
    <cellStyle name="SAPBEXHLevel1 2 24" xfId="28002"/>
    <cellStyle name="SAPBEXHLevel1 2 25" xfId="28003"/>
    <cellStyle name="SAPBEXHLevel1 2 26" xfId="28004"/>
    <cellStyle name="SAPBEXHLevel1 2 27" xfId="28005"/>
    <cellStyle name="SAPBEXHLevel1 2 28" xfId="28006"/>
    <cellStyle name="SAPBEXHLevel1 2 29" xfId="28007"/>
    <cellStyle name="SAPBEXHLevel1 2 3" xfId="1013"/>
    <cellStyle name="SAPBEXHLevel1 2 3 10" xfId="28008"/>
    <cellStyle name="SAPBEXHLevel1 2 3 11" xfId="28009"/>
    <cellStyle name="SAPBEXHLevel1 2 3 12" xfId="28010"/>
    <cellStyle name="SAPBEXHLevel1 2 3 13" xfId="28011"/>
    <cellStyle name="SAPBEXHLevel1 2 3 14" xfId="28012"/>
    <cellStyle name="SAPBEXHLevel1 2 3 15" xfId="28013"/>
    <cellStyle name="SAPBEXHLevel1 2 3 16" xfId="28014"/>
    <cellStyle name="SAPBEXHLevel1 2 3 17" xfId="28015"/>
    <cellStyle name="SAPBEXHLevel1 2 3 18" xfId="28016"/>
    <cellStyle name="SAPBEXHLevel1 2 3 19" xfId="28017"/>
    <cellStyle name="SAPBEXHLevel1 2 3 2" xfId="28018"/>
    <cellStyle name="SAPBEXHLevel1 2 3 2 2" xfId="28019"/>
    <cellStyle name="SAPBEXHLevel1 2 3 2 2 2" xfId="28020"/>
    <cellStyle name="SAPBEXHLevel1 2 3 2 2 2 2" xfId="28021"/>
    <cellStyle name="SAPBEXHLevel1 2 3 2 2 2 2 2" xfId="28022"/>
    <cellStyle name="SAPBEXHLevel1 2 3 2 2 2 3" xfId="28023"/>
    <cellStyle name="SAPBEXHLevel1 2 3 2 2 3" xfId="28024"/>
    <cellStyle name="SAPBEXHLevel1 2 3 2 2 3 2" xfId="28025"/>
    <cellStyle name="SAPBEXHLevel1 2 3 2 2 3 2 2" xfId="28026"/>
    <cellStyle name="SAPBEXHLevel1 2 3 2 2 4" xfId="28027"/>
    <cellStyle name="SAPBEXHLevel1 2 3 2 2 4 2" xfId="28028"/>
    <cellStyle name="SAPBEXHLevel1 2 3 2 3" xfId="28029"/>
    <cellStyle name="SAPBEXHLevel1 2 3 2 3 2" xfId="28030"/>
    <cellStyle name="SAPBEXHLevel1 2 3 2 3 2 2" xfId="28031"/>
    <cellStyle name="SAPBEXHLevel1 2 3 2 3 3" xfId="28032"/>
    <cellStyle name="SAPBEXHLevel1 2 3 2 4" xfId="28033"/>
    <cellStyle name="SAPBEXHLevel1 2 3 2 4 2" xfId="28034"/>
    <cellStyle name="SAPBEXHLevel1 2 3 2 4 2 2" xfId="28035"/>
    <cellStyle name="SAPBEXHLevel1 2 3 2 5" xfId="28036"/>
    <cellStyle name="SAPBEXHLevel1 2 3 2 5 2" xfId="28037"/>
    <cellStyle name="SAPBEXHLevel1 2 3 20" xfId="28038"/>
    <cellStyle name="SAPBEXHLevel1 2 3 21" xfId="28039"/>
    <cellStyle name="SAPBEXHLevel1 2 3 22" xfId="28040"/>
    <cellStyle name="SAPBEXHLevel1 2 3 23" xfId="28041"/>
    <cellStyle name="SAPBEXHLevel1 2 3 24" xfId="28042"/>
    <cellStyle name="SAPBEXHLevel1 2 3 25" xfId="28043"/>
    <cellStyle name="SAPBEXHLevel1 2 3 26" xfId="28044"/>
    <cellStyle name="SAPBEXHLevel1 2 3 27" xfId="28045"/>
    <cellStyle name="SAPBEXHLevel1 2 3 3" xfId="28046"/>
    <cellStyle name="SAPBEXHLevel1 2 3 4" xfId="28047"/>
    <cellStyle name="SAPBEXHLevel1 2 3 5" xfId="28048"/>
    <cellStyle name="SAPBEXHLevel1 2 3 6" xfId="28049"/>
    <cellStyle name="SAPBEXHLevel1 2 3 7" xfId="28050"/>
    <cellStyle name="SAPBEXHLevel1 2 3 8" xfId="28051"/>
    <cellStyle name="SAPBEXHLevel1 2 3 9" xfId="28052"/>
    <cellStyle name="SAPBEXHLevel1 2 30" xfId="28053"/>
    <cellStyle name="SAPBEXHLevel1 2 31" xfId="28054"/>
    <cellStyle name="SAPBEXHLevel1 2 32" xfId="28055"/>
    <cellStyle name="SAPBEXHLevel1 2 4" xfId="1014"/>
    <cellStyle name="SAPBEXHLevel1 2 4 10" xfId="28056"/>
    <cellStyle name="SAPBEXHLevel1 2 4 11" xfId="28057"/>
    <cellStyle name="SAPBEXHLevel1 2 4 12" xfId="28058"/>
    <cellStyle name="SAPBEXHLevel1 2 4 13" xfId="28059"/>
    <cellStyle name="SAPBEXHLevel1 2 4 14" xfId="28060"/>
    <cellStyle name="SAPBEXHLevel1 2 4 15" xfId="28061"/>
    <cellStyle name="SAPBEXHLevel1 2 4 16" xfId="28062"/>
    <cellStyle name="SAPBEXHLevel1 2 4 17" xfId="28063"/>
    <cellStyle name="SAPBEXHLevel1 2 4 18" xfId="28064"/>
    <cellStyle name="SAPBEXHLevel1 2 4 19" xfId="28065"/>
    <cellStyle name="SAPBEXHLevel1 2 4 2" xfId="28066"/>
    <cellStyle name="SAPBEXHLevel1 2 4 2 2" xfId="28067"/>
    <cellStyle name="SAPBEXHLevel1 2 4 2 2 2" xfId="28068"/>
    <cellStyle name="SAPBEXHLevel1 2 4 2 2 2 2" xfId="28069"/>
    <cellStyle name="SAPBEXHLevel1 2 4 2 2 2 2 2" xfId="28070"/>
    <cellStyle name="SAPBEXHLevel1 2 4 2 2 2 3" xfId="28071"/>
    <cellStyle name="SAPBEXHLevel1 2 4 2 2 3" xfId="28072"/>
    <cellStyle name="SAPBEXHLevel1 2 4 2 2 3 2" xfId="28073"/>
    <cellStyle name="SAPBEXHLevel1 2 4 2 2 3 2 2" xfId="28074"/>
    <cellStyle name="SAPBEXHLevel1 2 4 2 2 4" xfId="28075"/>
    <cellStyle name="SAPBEXHLevel1 2 4 2 2 4 2" xfId="28076"/>
    <cellStyle name="SAPBEXHLevel1 2 4 2 3" xfId="28077"/>
    <cellStyle name="SAPBEXHLevel1 2 4 2 3 2" xfId="28078"/>
    <cellStyle name="SAPBEXHLevel1 2 4 2 3 2 2" xfId="28079"/>
    <cellStyle name="SAPBEXHLevel1 2 4 2 3 3" xfId="28080"/>
    <cellStyle name="SAPBEXHLevel1 2 4 2 4" xfId="28081"/>
    <cellStyle name="SAPBEXHLevel1 2 4 2 4 2" xfId="28082"/>
    <cellStyle name="SAPBEXHLevel1 2 4 2 4 2 2" xfId="28083"/>
    <cellStyle name="SAPBEXHLevel1 2 4 2 5" xfId="28084"/>
    <cellStyle name="SAPBEXHLevel1 2 4 2 5 2" xfId="28085"/>
    <cellStyle name="SAPBEXHLevel1 2 4 20" xfId="28086"/>
    <cellStyle name="SAPBEXHLevel1 2 4 21" xfId="28087"/>
    <cellStyle name="SAPBEXHLevel1 2 4 22" xfId="28088"/>
    <cellStyle name="SAPBEXHLevel1 2 4 23" xfId="28089"/>
    <cellStyle name="SAPBEXHLevel1 2 4 24" xfId="28090"/>
    <cellStyle name="SAPBEXHLevel1 2 4 25" xfId="28091"/>
    <cellStyle name="SAPBEXHLevel1 2 4 26" xfId="28092"/>
    <cellStyle name="SAPBEXHLevel1 2 4 27" xfId="28093"/>
    <cellStyle name="SAPBEXHLevel1 2 4 3" xfId="28094"/>
    <cellStyle name="SAPBEXHLevel1 2 4 4" xfId="28095"/>
    <cellStyle name="SAPBEXHLevel1 2 4 5" xfId="28096"/>
    <cellStyle name="SAPBEXHLevel1 2 4 6" xfId="28097"/>
    <cellStyle name="SAPBEXHLevel1 2 4 7" xfId="28098"/>
    <cellStyle name="SAPBEXHLevel1 2 4 8" xfId="28099"/>
    <cellStyle name="SAPBEXHLevel1 2 4 9" xfId="28100"/>
    <cellStyle name="SAPBEXHLevel1 2 5" xfId="1015"/>
    <cellStyle name="SAPBEXHLevel1 2 5 10" xfId="28101"/>
    <cellStyle name="SAPBEXHLevel1 2 5 11" xfId="28102"/>
    <cellStyle name="SAPBEXHLevel1 2 5 12" xfId="28103"/>
    <cellStyle name="SAPBEXHLevel1 2 5 13" xfId="28104"/>
    <cellStyle name="SAPBEXHLevel1 2 5 14" xfId="28105"/>
    <cellStyle name="SAPBEXHLevel1 2 5 15" xfId="28106"/>
    <cellStyle name="SAPBEXHLevel1 2 5 16" xfId="28107"/>
    <cellStyle name="SAPBEXHLevel1 2 5 17" xfId="28108"/>
    <cellStyle name="SAPBEXHLevel1 2 5 18" xfId="28109"/>
    <cellStyle name="SAPBEXHLevel1 2 5 19" xfId="28110"/>
    <cellStyle name="SAPBEXHLevel1 2 5 2" xfId="28111"/>
    <cellStyle name="SAPBEXHLevel1 2 5 2 2" xfId="28112"/>
    <cellStyle name="SAPBEXHLevel1 2 5 2 2 2" xfId="28113"/>
    <cellStyle name="SAPBEXHLevel1 2 5 2 2 2 2" xfId="28114"/>
    <cellStyle name="SAPBEXHLevel1 2 5 2 2 2 2 2" xfId="28115"/>
    <cellStyle name="SAPBEXHLevel1 2 5 2 2 2 3" xfId="28116"/>
    <cellStyle name="SAPBEXHLevel1 2 5 2 2 3" xfId="28117"/>
    <cellStyle name="SAPBEXHLevel1 2 5 2 2 3 2" xfId="28118"/>
    <cellStyle name="SAPBEXHLevel1 2 5 2 2 3 2 2" xfId="28119"/>
    <cellStyle name="SAPBEXHLevel1 2 5 2 2 4" xfId="28120"/>
    <cellStyle name="SAPBEXHLevel1 2 5 2 2 4 2" xfId="28121"/>
    <cellStyle name="SAPBEXHLevel1 2 5 2 3" xfId="28122"/>
    <cellStyle name="SAPBEXHLevel1 2 5 2 3 2" xfId="28123"/>
    <cellStyle name="SAPBEXHLevel1 2 5 2 3 2 2" xfId="28124"/>
    <cellStyle name="SAPBEXHLevel1 2 5 2 3 3" xfId="28125"/>
    <cellStyle name="SAPBEXHLevel1 2 5 2 4" xfId="28126"/>
    <cellStyle name="SAPBEXHLevel1 2 5 2 4 2" xfId="28127"/>
    <cellStyle name="SAPBEXHLevel1 2 5 2 4 2 2" xfId="28128"/>
    <cellStyle name="SAPBEXHLevel1 2 5 2 5" xfId="28129"/>
    <cellStyle name="SAPBEXHLevel1 2 5 2 5 2" xfId="28130"/>
    <cellStyle name="SAPBEXHLevel1 2 5 20" xfId="28131"/>
    <cellStyle name="SAPBEXHLevel1 2 5 21" xfId="28132"/>
    <cellStyle name="SAPBEXHLevel1 2 5 22" xfId="28133"/>
    <cellStyle name="SAPBEXHLevel1 2 5 23" xfId="28134"/>
    <cellStyle name="SAPBEXHLevel1 2 5 24" xfId="28135"/>
    <cellStyle name="SAPBEXHLevel1 2 5 25" xfId="28136"/>
    <cellStyle name="SAPBEXHLevel1 2 5 26" xfId="28137"/>
    <cellStyle name="SAPBEXHLevel1 2 5 27" xfId="28138"/>
    <cellStyle name="SAPBEXHLevel1 2 5 3" xfId="28139"/>
    <cellStyle name="SAPBEXHLevel1 2 5 4" xfId="28140"/>
    <cellStyle name="SAPBEXHLevel1 2 5 5" xfId="28141"/>
    <cellStyle name="SAPBEXHLevel1 2 5 6" xfId="28142"/>
    <cellStyle name="SAPBEXHLevel1 2 5 7" xfId="28143"/>
    <cellStyle name="SAPBEXHLevel1 2 5 8" xfId="28144"/>
    <cellStyle name="SAPBEXHLevel1 2 5 9" xfId="28145"/>
    <cellStyle name="SAPBEXHLevel1 2 6" xfId="1016"/>
    <cellStyle name="SAPBEXHLevel1 2 6 10" xfId="28146"/>
    <cellStyle name="SAPBEXHLevel1 2 6 11" xfId="28147"/>
    <cellStyle name="SAPBEXHLevel1 2 6 12" xfId="28148"/>
    <cellStyle name="SAPBEXHLevel1 2 6 13" xfId="28149"/>
    <cellStyle name="SAPBEXHLevel1 2 6 14" xfId="28150"/>
    <cellStyle name="SAPBEXHLevel1 2 6 15" xfId="28151"/>
    <cellStyle name="SAPBEXHLevel1 2 6 16" xfId="28152"/>
    <cellStyle name="SAPBEXHLevel1 2 6 17" xfId="28153"/>
    <cellStyle name="SAPBEXHLevel1 2 6 18" xfId="28154"/>
    <cellStyle name="SAPBEXHLevel1 2 6 19" xfId="28155"/>
    <cellStyle name="SAPBEXHLevel1 2 6 2" xfId="28156"/>
    <cellStyle name="SAPBEXHLevel1 2 6 2 2" xfId="28157"/>
    <cellStyle name="SAPBEXHLevel1 2 6 2 2 2" xfId="28158"/>
    <cellStyle name="SAPBEXHLevel1 2 6 2 2 2 2" xfId="28159"/>
    <cellStyle name="SAPBEXHLevel1 2 6 2 2 2 2 2" xfId="28160"/>
    <cellStyle name="SAPBEXHLevel1 2 6 2 2 2 3" xfId="28161"/>
    <cellStyle name="SAPBEXHLevel1 2 6 2 2 3" xfId="28162"/>
    <cellStyle name="SAPBEXHLevel1 2 6 2 2 3 2" xfId="28163"/>
    <cellStyle name="SAPBEXHLevel1 2 6 2 2 3 2 2" xfId="28164"/>
    <cellStyle name="SAPBEXHLevel1 2 6 2 2 4" xfId="28165"/>
    <cellStyle name="SAPBEXHLevel1 2 6 2 2 4 2" xfId="28166"/>
    <cellStyle name="SAPBEXHLevel1 2 6 2 3" xfId="28167"/>
    <cellStyle name="SAPBEXHLevel1 2 6 2 3 2" xfId="28168"/>
    <cellStyle name="SAPBEXHLevel1 2 6 2 3 2 2" xfId="28169"/>
    <cellStyle name="SAPBEXHLevel1 2 6 2 3 3" xfId="28170"/>
    <cellStyle name="SAPBEXHLevel1 2 6 2 4" xfId="28171"/>
    <cellStyle name="SAPBEXHLevel1 2 6 2 4 2" xfId="28172"/>
    <cellStyle name="SAPBEXHLevel1 2 6 2 4 2 2" xfId="28173"/>
    <cellStyle name="SAPBEXHLevel1 2 6 2 5" xfId="28174"/>
    <cellStyle name="SAPBEXHLevel1 2 6 2 5 2" xfId="28175"/>
    <cellStyle name="SAPBEXHLevel1 2 6 20" xfId="28176"/>
    <cellStyle name="SAPBEXHLevel1 2 6 21" xfId="28177"/>
    <cellStyle name="SAPBEXHLevel1 2 6 22" xfId="28178"/>
    <cellStyle name="SAPBEXHLevel1 2 6 23" xfId="28179"/>
    <cellStyle name="SAPBEXHLevel1 2 6 24" xfId="28180"/>
    <cellStyle name="SAPBEXHLevel1 2 6 25" xfId="28181"/>
    <cellStyle name="SAPBEXHLevel1 2 6 26" xfId="28182"/>
    <cellStyle name="SAPBEXHLevel1 2 6 27" xfId="28183"/>
    <cellStyle name="SAPBEXHLevel1 2 6 3" xfId="28184"/>
    <cellStyle name="SAPBEXHLevel1 2 6 4" xfId="28185"/>
    <cellStyle name="SAPBEXHLevel1 2 6 5" xfId="28186"/>
    <cellStyle name="SAPBEXHLevel1 2 6 6" xfId="28187"/>
    <cellStyle name="SAPBEXHLevel1 2 6 7" xfId="28188"/>
    <cellStyle name="SAPBEXHLevel1 2 6 8" xfId="28189"/>
    <cellStyle name="SAPBEXHLevel1 2 6 9" xfId="28190"/>
    <cellStyle name="SAPBEXHLevel1 2 7" xfId="28191"/>
    <cellStyle name="SAPBEXHLevel1 2 7 2" xfId="28192"/>
    <cellStyle name="SAPBEXHLevel1 2 7 2 2" xfId="28193"/>
    <cellStyle name="SAPBEXHLevel1 2 7 2 2 2" xfId="28194"/>
    <cellStyle name="SAPBEXHLevel1 2 7 2 2 2 2" xfId="28195"/>
    <cellStyle name="SAPBEXHLevel1 2 7 2 2 3" xfId="28196"/>
    <cellStyle name="SAPBEXHLevel1 2 7 2 3" xfId="28197"/>
    <cellStyle name="SAPBEXHLevel1 2 7 2 3 2" xfId="28198"/>
    <cellStyle name="SAPBEXHLevel1 2 7 2 3 2 2" xfId="28199"/>
    <cellStyle name="SAPBEXHLevel1 2 7 2 4" xfId="28200"/>
    <cellStyle name="SAPBEXHLevel1 2 7 2 4 2" xfId="28201"/>
    <cellStyle name="SAPBEXHLevel1 2 7 3" xfId="28202"/>
    <cellStyle name="SAPBEXHLevel1 2 7 3 2" xfId="28203"/>
    <cellStyle name="SAPBEXHLevel1 2 7 3 2 2" xfId="28204"/>
    <cellStyle name="SAPBEXHLevel1 2 7 3 3" xfId="28205"/>
    <cellStyle name="SAPBEXHLevel1 2 7 4" xfId="28206"/>
    <cellStyle name="SAPBEXHLevel1 2 7 4 2" xfId="28207"/>
    <cellStyle name="SAPBEXHLevel1 2 7 4 2 2" xfId="28208"/>
    <cellStyle name="SAPBEXHLevel1 2 7 5" xfId="28209"/>
    <cellStyle name="SAPBEXHLevel1 2 7 5 2" xfId="28210"/>
    <cellStyle name="SAPBEXHLevel1 2 8" xfId="28211"/>
    <cellStyle name="SAPBEXHLevel1 2 9" xfId="28212"/>
    <cellStyle name="SAPBEXHLevel1 20" xfId="28213"/>
    <cellStyle name="SAPBEXHLevel1 21" xfId="28214"/>
    <cellStyle name="SAPBEXHLevel1 22" xfId="28215"/>
    <cellStyle name="SAPBEXHLevel1 23" xfId="28216"/>
    <cellStyle name="SAPBEXHLevel1 24" xfId="28217"/>
    <cellStyle name="SAPBEXHLevel1 25" xfId="28218"/>
    <cellStyle name="SAPBEXHLevel1 26" xfId="28219"/>
    <cellStyle name="SAPBEXHLevel1 27" xfId="28220"/>
    <cellStyle name="SAPBEXHLevel1 28" xfId="28221"/>
    <cellStyle name="SAPBEXHLevel1 29" xfId="28222"/>
    <cellStyle name="SAPBEXHLevel1 3" xfId="494"/>
    <cellStyle name="SAPBEXHLevel1 3 10" xfId="28223"/>
    <cellStyle name="SAPBEXHLevel1 3 11" xfId="28224"/>
    <cellStyle name="SAPBEXHLevel1 3 12" xfId="28225"/>
    <cellStyle name="SAPBEXHLevel1 3 13" xfId="28226"/>
    <cellStyle name="SAPBEXHLevel1 3 14" xfId="28227"/>
    <cellStyle name="SAPBEXHLevel1 3 15" xfId="28228"/>
    <cellStyle name="SAPBEXHLevel1 3 16" xfId="28229"/>
    <cellStyle name="SAPBEXHLevel1 3 17" xfId="28230"/>
    <cellStyle name="SAPBEXHLevel1 3 18" xfId="28231"/>
    <cellStyle name="SAPBEXHLevel1 3 19" xfId="28232"/>
    <cellStyle name="SAPBEXHLevel1 3 2" xfId="1017"/>
    <cellStyle name="SAPBEXHLevel1 3 2 10" xfId="28233"/>
    <cellStyle name="SAPBEXHLevel1 3 2 11" xfId="28234"/>
    <cellStyle name="SAPBEXHLevel1 3 2 12" xfId="28235"/>
    <cellStyle name="SAPBEXHLevel1 3 2 13" xfId="28236"/>
    <cellStyle name="SAPBEXHLevel1 3 2 14" xfId="28237"/>
    <cellStyle name="SAPBEXHLevel1 3 2 15" xfId="28238"/>
    <cellStyle name="SAPBEXHLevel1 3 2 16" xfId="28239"/>
    <cellStyle name="SAPBEXHLevel1 3 2 17" xfId="28240"/>
    <cellStyle name="SAPBEXHLevel1 3 2 18" xfId="28241"/>
    <cellStyle name="SAPBEXHLevel1 3 2 19" xfId="28242"/>
    <cellStyle name="SAPBEXHLevel1 3 2 2" xfId="28243"/>
    <cellStyle name="SAPBEXHLevel1 3 2 2 2" xfId="28244"/>
    <cellStyle name="SAPBEXHLevel1 3 2 2 2 2" xfId="28245"/>
    <cellStyle name="SAPBEXHLevel1 3 2 2 2 2 2" xfId="28246"/>
    <cellStyle name="SAPBEXHLevel1 3 2 2 2 2 2 2" xfId="28247"/>
    <cellStyle name="SAPBEXHLevel1 3 2 2 2 2 3" xfId="28248"/>
    <cellStyle name="SAPBEXHLevel1 3 2 2 2 3" xfId="28249"/>
    <cellStyle name="SAPBEXHLevel1 3 2 2 2 3 2" xfId="28250"/>
    <cellStyle name="SAPBEXHLevel1 3 2 2 2 3 2 2" xfId="28251"/>
    <cellStyle name="SAPBEXHLevel1 3 2 2 2 4" xfId="28252"/>
    <cellStyle name="SAPBEXHLevel1 3 2 2 2 4 2" xfId="28253"/>
    <cellStyle name="SAPBEXHLevel1 3 2 2 3" xfId="28254"/>
    <cellStyle name="SAPBEXHLevel1 3 2 2 3 2" xfId="28255"/>
    <cellStyle name="SAPBEXHLevel1 3 2 2 3 2 2" xfId="28256"/>
    <cellStyle name="SAPBEXHLevel1 3 2 2 3 3" xfId="28257"/>
    <cellStyle name="SAPBEXHLevel1 3 2 2 4" xfId="28258"/>
    <cellStyle name="SAPBEXHLevel1 3 2 2 4 2" xfId="28259"/>
    <cellStyle name="SAPBEXHLevel1 3 2 2 4 2 2" xfId="28260"/>
    <cellStyle name="SAPBEXHLevel1 3 2 2 5" xfId="28261"/>
    <cellStyle name="SAPBEXHLevel1 3 2 2 5 2" xfId="28262"/>
    <cellStyle name="SAPBEXHLevel1 3 2 20" xfId="28263"/>
    <cellStyle name="SAPBEXHLevel1 3 2 21" xfId="28264"/>
    <cellStyle name="SAPBEXHLevel1 3 2 22" xfId="28265"/>
    <cellStyle name="SAPBEXHLevel1 3 2 23" xfId="28266"/>
    <cellStyle name="SAPBEXHLevel1 3 2 24" xfId="28267"/>
    <cellStyle name="SAPBEXHLevel1 3 2 25" xfId="28268"/>
    <cellStyle name="SAPBEXHLevel1 3 2 26" xfId="28269"/>
    <cellStyle name="SAPBEXHLevel1 3 2 27" xfId="28270"/>
    <cellStyle name="SAPBEXHLevel1 3 2 3" xfId="28271"/>
    <cellStyle name="SAPBEXHLevel1 3 2 4" xfId="28272"/>
    <cellStyle name="SAPBEXHLevel1 3 2 5" xfId="28273"/>
    <cellStyle name="SAPBEXHLevel1 3 2 6" xfId="28274"/>
    <cellStyle name="SAPBEXHLevel1 3 2 7" xfId="28275"/>
    <cellStyle name="SAPBEXHLevel1 3 2 8" xfId="28276"/>
    <cellStyle name="SAPBEXHLevel1 3 2 9" xfId="28277"/>
    <cellStyle name="SAPBEXHLevel1 3 20" xfId="28278"/>
    <cellStyle name="SAPBEXHLevel1 3 21" xfId="28279"/>
    <cellStyle name="SAPBEXHLevel1 3 22" xfId="28280"/>
    <cellStyle name="SAPBEXHLevel1 3 23" xfId="28281"/>
    <cellStyle name="SAPBEXHLevel1 3 24" xfId="28282"/>
    <cellStyle name="SAPBEXHLevel1 3 25" xfId="28283"/>
    <cellStyle name="SAPBEXHLevel1 3 26" xfId="28284"/>
    <cellStyle name="SAPBEXHLevel1 3 27" xfId="28285"/>
    <cellStyle name="SAPBEXHLevel1 3 28" xfId="28286"/>
    <cellStyle name="SAPBEXHLevel1 3 29" xfId="28287"/>
    <cellStyle name="SAPBEXHLevel1 3 3" xfId="1018"/>
    <cellStyle name="SAPBEXHLevel1 3 3 10" xfId="28288"/>
    <cellStyle name="SAPBEXHLevel1 3 3 11" xfId="28289"/>
    <cellStyle name="SAPBEXHLevel1 3 3 12" xfId="28290"/>
    <cellStyle name="SAPBEXHLevel1 3 3 13" xfId="28291"/>
    <cellStyle name="SAPBEXHLevel1 3 3 14" xfId="28292"/>
    <cellStyle name="SAPBEXHLevel1 3 3 15" xfId="28293"/>
    <cellStyle name="SAPBEXHLevel1 3 3 16" xfId="28294"/>
    <cellStyle name="SAPBEXHLevel1 3 3 17" xfId="28295"/>
    <cellStyle name="SAPBEXHLevel1 3 3 18" xfId="28296"/>
    <cellStyle name="SAPBEXHLevel1 3 3 19" xfId="28297"/>
    <cellStyle name="SAPBEXHLevel1 3 3 2" xfId="28298"/>
    <cellStyle name="SAPBEXHLevel1 3 3 2 2" xfId="28299"/>
    <cellStyle name="SAPBEXHLevel1 3 3 2 2 2" xfId="28300"/>
    <cellStyle name="SAPBEXHLevel1 3 3 2 2 2 2" xfId="28301"/>
    <cellStyle name="SAPBEXHLevel1 3 3 2 2 2 2 2" xfId="28302"/>
    <cellStyle name="SAPBEXHLevel1 3 3 2 2 2 3" xfId="28303"/>
    <cellStyle name="SAPBEXHLevel1 3 3 2 2 3" xfId="28304"/>
    <cellStyle name="SAPBEXHLevel1 3 3 2 2 3 2" xfId="28305"/>
    <cellStyle name="SAPBEXHLevel1 3 3 2 2 3 2 2" xfId="28306"/>
    <cellStyle name="SAPBEXHLevel1 3 3 2 2 4" xfId="28307"/>
    <cellStyle name="SAPBEXHLevel1 3 3 2 2 4 2" xfId="28308"/>
    <cellStyle name="SAPBEXHLevel1 3 3 2 3" xfId="28309"/>
    <cellStyle name="SAPBEXHLevel1 3 3 2 3 2" xfId="28310"/>
    <cellStyle name="SAPBEXHLevel1 3 3 2 3 2 2" xfId="28311"/>
    <cellStyle name="SAPBEXHLevel1 3 3 2 3 3" xfId="28312"/>
    <cellStyle name="SAPBEXHLevel1 3 3 2 4" xfId="28313"/>
    <cellStyle name="SAPBEXHLevel1 3 3 2 4 2" xfId="28314"/>
    <cellStyle name="SAPBEXHLevel1 3 3 2 4 2 2" xfId="28315"/>
    <cellStyle name="SAPBEXHLevel1 3 3 2 5" xfId="28316"/>
    <cellStyle name="SAPBEXHLevel1 3 3 2 5 2" xfId="28317"/>
    <cellStyle name="SAPBEXHLevel1 3 3 20" xfId="28318"/>
    <cellStyle name="SAPBEXHLevel1 3 3 21" xfId="28319"/>
    <cellStyle name="SAPBEXHLevel1 3 3 22" xfId="28320"/>
    <cellStyle name="SAPBEXHLevel1 3 3 23" xfId="28321"/>
    <cellStyle name="SAPBEXHLevel1 3 3 24" xfId="28322"/>
    <cellStyle name="SAPBEXHLevel1 3 3 25" xfId="28323"/>
    <cellStyle name="SAPBEXHLevel1 3 3 26" xfId="28324"/>
    <cellStyle name="SAPBEXHLevel1 3 3 27" xfId="28325"/>
    <cellStyle name="SAPBEXHLevel1 3 3 3" xfId="28326"/>
    <cellStyle name="SAPBEXHLevel1 3 3 4" xfId="28327"/>
    <cellStyle name="SAPBEXHLevel1 3 3 5" xfId="28328"/>
    <cellStyle name="SAPBEXHLevel1 3 3 6" xfId="28329"/>
    <cellStyle name="SAPBEXHLevel1 3 3 7" xfId="28330"/>
    <cellStyle name="SAPBEXHLevel1 3 3 8" xfId="28331"/>
    <cellStyle name="SAPBEXHLevel1 3 3 9" xfId="28332"/>
    <cellStyle name="SAPBEXHLevel1 3 30" xfId="28333"/>
    <cellStyle name="SAPBEXHLevel1 3 31" xfId="28334"/>
    <cellStyle name="SAPBEXHLevel1 3 32" xfId="28335"/>
    <cellStyle name="SAPBEXHLevel1 3 4" xfId="1019"/>
    <cellStyle name="SAPBEXHLevel1 3 4 10" xfId="28336"/>
    <cellStyle name="SAPBEXHLevel1 3 4 11" xfId="28337"/>
    <cellStyle name="SAPBEXHLevel1 3 4 12" xfId="28338"/>
    <cellStyle name="SAPBEXHLevel1 3 4 13" xfId="28339"/>
    <cellStyle name="SAPBEXHLevel1 3 4 14" xfId="28340"/>
    <cellStyle name="SAPBEXHLevel1 3 4 15" xfId="28341"/>
    <cellStyle name="SAPBEXHLevel1 3 4 16" xfId="28342"/>
    <cellStyle name="SAPBEXHLevel1 3 4 17" xfId="28343"/>
    <cellStyle name="SAPBEXHLevel1 3 4 18" xfId="28344"/>
    <cellStyle name="SAPBEXHLevel1 3 4 19" xfId="28345"/>
    <cellStyle name="SAPBEXHLevel1 3 4 2" xfId="28346"/>
    <cellStyle name="SAPBEXHLevel1 3 4 2 2" xfId="28347"/>
    <cellStyle name="SAPBEXHLevel1 3 4 2 2 2" xfId="28348"/>
    <cellStyle name="SAPBEXHLevel1 3 4 2 2 2 2" xfId="28349"/>
    <cellStyle name="SAPBEXHLevel1 3 4 2 2 2 2 2" xfId="28350"/>
    <cellStyle name="SAPBEXHLevel1 3 4 2 2 2 3" xfId="28351"/>
    <cellStyle name="SAPBEXHLevel1 3 4 2 2 3" xfId="28352"/>
    <cellStyle name="SAPBEXHLevel1 3 4 2 2 3 2" xfId="28353"/>
    <cellStyle name="SAPBEXHLevel1 3 4 2 2 3 2 2" xfId="28354"/>
    <cellStyle name="SAPBEXHLevel1 3 4 2 2 4" xfId="28355"/>
    <cellStyle name="SAPBEXHLevel1 3 4 2 2 4 2" xfId="28356"/>
    <cellStyle name="SAPBEXHLevel1 3 4 2 3" xfId="28357"/>
    <cellStyle name="SAPBEXHLevel1 3 4 2 3 2" xfId="28358"/>
    <cellStyle name="SAPBEXHLevel1 3 4 2 3 2 2" xfId="28359"/>
    <cellStyle name="SAPBEXHLevel1 3 4 2 3 3" xfId="28360"/>
    <cellStyle name="SAPBEXHLevel1 3 4 2 4" xfId="28361"/>
    <cellStyle name="SAPBEXHLevel1 3 4 2 4 2" xfId="28362"/>
    <cellStyle name="SAPBEXHLevel1 3 4 2 4 2 2" xfId="28363"/>
    <cellStyle name="SAPBEXHLevel1 3 4 2 5" xfId="28364"/>
    <cellStyle name="SAPBEXHLevel1 3 4 2 5 2" xfId="28365"/>
    <cellStyle name="SAPBEXHLevel1 3 4 20" xfId="28366"/>
    <cellStyle name="SAPBEXHLevel1 3 4 21" xfId="28367"/>
    <cellStyle name="SAPBEXHLevel1 3 4 22" xfId="28368"/>
    <cellStyle name="SAPBEXHLevel1 3 4 23" xfId="28369"/>
    <cellStyle name="SAPBEXHLevel1 3 4 24" xfId="28370"/>
    <cellStyle name="SAPBEXHLevel1 3 4 25" xfId="28371"/>
    <cellStyle name="SAPBEXHLevel1 3 4 26" xfId="28372"/>
    <cellStyle name="SAPBEXHLevel1 3 4 27" xfId="28373"/>
    <cellStyle name="SAPBEXHLevel1 3 4 3" xfId="28374"/>
    <cellStyle name="SAPBEXHLevel1 3 4 4" xfId="28375"/>
    <cellStyle name="SAPBEXHLevel1 3 4 5" xfId="28376"/>
    <cellStyle name="SAPBEXHLevel1 3 4 6" xfId="28377"/>
    <cellStyle name="SAPBEXHLevel1 3 4 7" xfId="28378"/>
    <cellStyle name="SAPBEXHLevel1 3 4 8" xfId="28379"/>
    <cellStyle name="SAPBEXHLevel1 3 4 9" xfId="28380"/>
    <cellStyle name="SAPBEXHLevel1 3 5" xfId="1020"/>
    <cellStyle name="SAPBEXHLevel1 3 5 10" xfId="28381"/>
    <cellStyle name="SAPBEXHLevel1 3 5 11" xfId="28382"/>
    <cellStyle name="SAPBEXHLevel1 3 5 12" xfId="28383"/>
    <cellStyle name="SAPBEXHLevel1 3 5 13" xfId="28384"/>
    <cellStyle name="SAPBEXHLevel1 3 5 14" xfId="28385"/>
    <cellStyle name="SAPBEXHLevel1 3 5 15" xfId="28386"/>
    <cellStyle name="SAPBEXHLevel1 3 5 16" xfId="28387"/>
    <cellStyle name="SAPBEXHLevel1 3 5 17" xfId="28388"/>
    <cellStyle name="SAPBEXHLevel1 3 5 18" xfId="28389"/>
    <cellStyle name="SAPBEXHLevel1 3 5 19" xfId="28390"/>
    <cellStyle name="SAPBEXHLevel1 3 5 2" xfId="28391"/>
    <cellStyle name="SAPBEXHLevel1 3 5 2 2" xfId="28392"/>
    <cellStyle name="SAPBEXHLevel1 3 5 2 2 2" xfId="28393"/>
    <cellStyle name="SAPBEXHLevel1 3 5 2 2 2 2" xfId="28394"/>
    <cellStyle name="SAPBEXHLevel1 3 5 2 2 2 2 2" xfId="28395"/>
    <cellStyle name="SAPBEXHLevel1 3 5 2 2 2 3" xfId="28396"/>
    <cellStyle name="SAPBEXHLevel1 3 5 2 2 3" xfId="28397"/>
    <cellStyle name="SAPBEXHLevel1 3 5 2 2 3 2" xfId="28398"/>
    <cellStyle name="SAPBEXHLevel1 3 5 2 2 3 2 2" xfId="28399"/>
    <cellStyle name="SAPBEXHLevel1 3 5 2 2 4" xfId="28400"/>
    <cellStyle name="SAPBEXHLevel1 3 5 2 2 4 2" xfId="28401"/>
    <cellStyle name="SAPBEXHLevel1 3 5 2 3" xfId="28402"/>
    <cellStyle name="SAPBEXHLevel1 3 5 2 3 2" xfId="28403"/>
    <cellStyle name="SAPBEXHLevel1 3 5 2 3 2 2" xfId="28404"/>
    <cellStyle name="SAPBEXHLevel1 3 5 2 3 3" xfId="28405"/>
    <cellStyle name="SAPBEXHLevel1 3 5 2 4" xfId="28406"/>
    <cellStyle name="SAPBEXHLevel1 3 5 2 4 2" xfId="28407"/>
    <cellStyle name="SAPBEXHLevel1 3 5 2 4 2 2" xfId="28408"/>
    <cellStyle name="SAPBEXHLevel1 3 5 2 5" xfId="28409"/>
    <cellStyle name="SAPBEXHLevel1 3 5 2 5 2" xfId="28410"/>
    <cellStyle name="SAPBEXHLevel1 3 5 20" xfId="28411"/>
    <cellStyle name="SAPBEXHLevel1 3 5 21" xfId="28412"/>
    <cellStyle name="SAPBEXHLevel1 3 5 22" xfId="28413"/>
    <cellStyle name="SAPBEXHLevel1 3 5 23" xfId="28414"/>
    <cellStyle name="SAPBEXHLevel1 3 5 24" xfId="28415"/>
    <cellStyle name="SAPBEXHLevel1 3 5 25" xfId="28416"/>
    <cellStyle name="SAPBEXHLevel1 3 5 26" xfId="28417"/>
    <cellStyle name="SAPBEXHLevel1 3 5 27" xfId="28418"/>
    <cellStyle name="SAPBEXHLevel1 3 5 3" xfId="28419"/>
    <cellStyle name="SAPBEXHLevel1 3 5 4" xfId="28420"/>
    <cellStyle name="SAPBEXHLevel1 3 5 5" xfId="28421"/>
    <cellStyle name="SAPBEXHLevel1 3 5 6" xfId="28422"/>
    <cellStyle name="SAPBEXHLevel1 3 5 7" xfId="28423"/>
    <cellStyle name="SAPBEXHLevel1 3 5 8" xfId="28424"/>
    <cellStyle name="SAPBEXHLevel1 3 5 9" xfId="28425"/>
    <cellStyle name="SAPBEXHLevel1 3 6" xfId="1021"/>
    <cellStyle name="SAPBEXHLevel1 3 6 10" xfId="28426"/>
    <cellStyle name="SAPBEXHLevel1 3 6 11" xfId="28427"/>
    <cellStyle name="SAPBEXHLevel1 3 6 12" xfId="28428"/>
    <cellStyle name="SAPBEXHLevel1 3 6 13" xfId="28429"/>
    <cellStyle name="SAPBEXHLevel1 3 6 14" xfId="28430"/>
    <cellStyle name="SAPBEXHLevel1 3 6 15" xfId="28431"/>
    <cellStyle name="SAPBEXHLevel1 3 6 16" xfId="28432"/>
    <cellStyle name="SAPBEXHLevel1 3 6 17" xfId="28433"/>
    <cellStyle name="SAPBEXHLevel1 3 6 18" xfId="28434"/>
    <cellStyle name="SAPBEXHLevel1 3 6 19" xfId="28435"/>
    <cellStyle name="SAPBEXHLevel1 3 6 2" xfId="28436"/>
    <cellStyle name="SAPBEXHLevel1 3 6 2 2" xfId="28437"/>
    <cellStyle name="SAPBEXHLevel1 3 6 2 2 2" xfId="28438"/>
    <cellStyle name="SAPBEXHLevel1 3 6 2 2 2 2" xfId="28439"/>
    <cellStyle name="SAPBEXHLevel1 3 6 2 2 2 2 2" xfId="28440"/>
    <cellStyle name="SAPBEXHLevel1 3 6 2 2 2 3" xfId="28441"/>
    <cellStyle name="SAPBEXHLevel1 3 6 2 2 3" xfId="28442"/>
    <cellStyle name="SAPBEXHLevel1 3 6 2 2 3 2" xfId="28443"/>
    <cellStyle name="SAPBEXHLevel1 3 6 2 2 3 2 2" xfId="28444"/>
    <cellStyle name="SAPBEXHLevel1 3 6 2 2 4" xfId="28445"/>
    <cellStyle name="SAPBEXHLevel1 3 6 2 2 4 2" xfId="28446"/>
    <cellStyle name="SAPBEXHLevel1 3 6 2 3" xfId="28447"/>
    <cellStyle name="SAPBEXHLevel1 3 6 2 3 2" xfId="28448"/>
    <cellStyle name="SAPBEXHLevel1 3 6 2 3 2 2" xfId="28449"/>
    <cellStyle name="SAPBEXHLevel1 3 6 2 3 3" xfId="28450"/>
    <cellStyle name="SAPBEXHLevel1 3 6 2 4" xfId="28451"/>
    <cellStyle name="SAPBEXHLevel1 3 6 2 4 2" xfId="28452"/>
    <cellStyle name="SAPBEXHLevel1 3 6 2 4 2 2" xfId="28453"/>
    <cellStyle name="SAPBEXHLevel1 3 6 2 5" xfId="28454"/>
    <cellStyle name="SAPBEXHLevel1 3 6 2 5 2" xfId="28455"/>
    <cellStyle name="SAPBEXHLevel1 3 6 20" xfId="28456"/>
    <cellStyle name="SAPBEXHLevel1 3 6 21" xfId="28457"/>
    <cellStyle name="SAPBEXHLevel1 3 6 22" xfId="28458"/>
    <cellStyle name="SAPBEXHLevel1 3 6 23" xfId="28459"/>
    <cellStyle name="SAPBEXHLevel1 3 6 24" xfId="28460"/>
    <cellStyle name="SAPBEXHLevel1 3 6 25" xfId="28461"/>
    <cellStyle name="SAPBEXHLevel1 3 6 26" xfId="28462"/>
    <cellStyle name="SAPBEXHLevel1 3 6 27" xfId="28463"/>
    <cellStyle name="SAPBEXHLevel1 3 6 3" xfId="28464"/>
    <cellStyle name="SAPBEXHLevel1 3 6 4" xfId="28465"/>
    <cellStyle name="SAPBEXHLevel1 3 6 5" xfId="28466"/>
    <cellStyle name="SAPBEXHLevel1 3 6 6" xfId="28467"/>
    <cellStyle name="SAPBEXHLevel1 3 6 7" xfId="28468"/>
    <cellStyle name="SAPBEXHLevel1 3 6 8" xfId="28469"/>
    <cellStyle name="SAPBEXHLevel1 3 6 9" xfId="28470"/>
    <cellStyle name="SAPBEXHLevel1 3 7" xfId="28471"/>
    <cellStyle name="SAPBEXHLevel1 3 7 2" xfId="28472"/>
    <cellStyle name="SAPBEXHLevel1 3 7 2 2" xfId="28473"/>
    <cellStyle name="SAPBEXHLevel1 3 7 2 2 2" xfId="28474"/>
    <cellStyle name="SAPBEXHLevel1 3 7 2 2 2 2" xfId="28475"/>
    <cellStyle name="SAPBEXHLevel1 3 7 2 2 3" xfId="28476"/>
    <cellStyle name="SAPBEXHLevel1 3 7 2 3" xfId="28477"/>
    <cellStyle name="SAPBEXHLevel1 3 7 2 3 2" xfId="28478"/>
    <cellStyle name="SAPBEXHLevel1 3 7 2 3 2 2" xfId="28479"/>
    <cellStyle name="SAPBEXHLevel1 3 7 2 4" xfId="28480"/>
    <cellStyle name="SAPBEXHLevel1 3 7 2 4 2" xfId="28481"/>
    <cellStyle name="SAPBEXHLevel1 3 7 3" xfId="28482"/>
    <cellStyle name="SAPBEXHLevel1 3 7 3 2" xfId="28483"/>
    <cellStyle name="SAPBEXHLevel1 3 7 3 2 2" xfId="28484"/>
    <cellStyle name="SAPBEXHLevel1 3 7 3 3" xfId="28485"/>
    <cellStyle name="SAPBEXHLevel1 3 7 4" xfId="28486"/>
    <cellStyle name="SAPBEXHLevel1 3 7 4 2" xfId="28487"/>
    <cellStyle name="SAPBEXHLevel1 3 7 4 2 2" xfId="28488"/>
    <cellStyle name="SAPBEXHLevel1 3 7 5" xfId="28489"/>
    <cellStyle name="SAPBEXHLevel1 3 7 5 2" xfId="28490"/>
    <cellStyle name="SAPBEXHLevel1 3 8" xfId="28491"/>
    <cellStyle name="SAPBEXHLevel1 3 9" xfId="28492"/>
    <cellStyle name="SAPBEXHLevel1 30" xfId="28493"/>
    <cellStyle name="SAPBEXHLevel1 31" xfId="28494"/>
    <cellStyle name="SAPBEXHLevel1 32" xfId="28495"/>
    <cellStyle name="SAPBEXHLevel1 33" xfId="28496"/>
    <cellStyle name="SAPBEXHLevel1 34" xfId="28497"/>
    <cellStyle name="SAPBEXHLevel1 35" xfId="28498"/>
    <cellStyle name="SAPBEXHLevel1 4" xfId="1022"/>
    <cellStyle name="SAPBEXHLevel1 4 10" xfId="28499"/>
    <cellStyle name="SAPBEXHLevel1 4 11" xfId="28500"/>
    <cellStyle name="SAPBEXHLevel1 4 12" xfId="28501"/>
    <cellStyle name="SAPBEXHLevel1 4 13" xfId="28502"/>
    <cellStyle name="SAPBEXHLevel1 4 14" xfId="28503"/>
    <cellStyle name="SAPBEXHLevel1 4 15" xfId="28504"/>
    <cellStyle name="SAPBEXHLevel1 4 16" xfId="28505"/>
    <cellStyle name="SAPBEXHLevel1 4 17" xfId="28506"/>
    <cellStyle name="SAPBEXHLevel1 4 18" xfId="28507"/>
    <cellStyle name="SAPBEXHLevel1 4 19" xfId="28508"/>
    <cellStyle name="SAPBEXHLevel1 4 2" xfId="28509"/>
    <cellStyle name="SAPBEXHLevel1 4 2 2" xfId="28510"/>
    <cellStyle name="SAPBEXHLevel1 4 2 2 2" xfId="28511"/>
    <cellStyle name="SAPBEXHLevel1 4 2 2 2 2" xfId="28512"/>
    <cellStyle name="SAPBEXHLevel1 4 2 2 2 2 2" xfId="28513"/>
    <cellStyle name="SAPBEXHLevel1 4 2 2 2 3" xfId="28514"/>
    <cellStyle name="SAPBEXHLevel1 4 2 2 3" xfId="28515"/>
    <cellStyle name="SAPBEXHLevel1 4 2 2 3 2" xfId="28516"/>
    <cellStyle name="SAPBEXHLevel1 4 2 2 3 2 2" xfId="28517"/>
    <cellStyle name="SAPBEXHLevel1 4 2 2 4" xfId="28518"/>
    <cellStyle name="SAPBEXHLevel1 4 2 2 4 2" xfId="28519"/>
    <cellStyle name="SAPBEXHLevel1 4 2 3" xfId="28520"/>
    <cellStyle name="SAPBEXHLevel1 4 2 3 2" xfId="28521"/>
    <cellStyle name="SAPBEXHLevel1 4 2 3 2 2" xfId="28522"/>
    <cellStyle name="SAPBEXHLevel1 4 2 3 3" xfId="28523"/>
    <cellStyle name="SAPBEXHLevel1 4 2 4" xfId="28524"/>
    <cellStyle name="SAPBEXHLevel1 4 2 4 2" xfId="28525"/>
    <cellStyle name="SAPBEXHLevel1 4 2 4 2 2" xfId="28526"/>
    <cellStyle name="SAPBEXHLevel1 4 2 5" xfId="28527"/>
    <cellStyle name="SAPBEXHLevel1 4 2 5 2" xfId="28528"/>
    <cellStyle name="SAPBEXHLevel1 4 20" xfId="28529"/>
    <cellStyle name="SAPBEXHLevel1 4 21" xfId="28530"/>
    <cellStyle name="SAPBEXHLevel1 4 22" xfId="28531"/>
    <cellStyle name="SAPBEXHLevel1 4 23" xfId="28532"/>
    <cellStyle name="SAPBEXHLevel1 4 24" xfId="28533"/>
    <cellStyle name="SAPBEXHLevel1 4 25" xfId="28534"/>
    <cellStyle name="SAPBEXHLevel1 4 26" xfId="28535"/>
    <cellStyle name="SAPBEXHLevel1 4 27" xfId="28536"/>
    <cellStyle name="SAPBEXHLevel1 4 3" xfId="28537"/>
    <cellStyle name="SAPBEXHLevel1 4 4" xfId="28538"/>
    <cellStyle name="SAPBEXHLevel1 4 5" xfId="28539"/>
    <cellStyle name="SAPBEXHLevel1 4 6" xfId="28540"/>
    <cellStyle name="SAPBEXHLevel1 4 7" xfId="28541"/>
    <cellStyle name="SAPBEXHLevel1 4 8" xfId="28542"/>
    <cellStyle name="SAPBEXHLevel1 4 9" xfId="28543"/>
    <cellStyle name="SAPBEXHLevel1 5" xfId="1023"/>
    <cellStyle name="SAPBEXHLevel1 5 10" xfId="28544"/>
    <cellStyle name="SAPBEXHLevel1 5 11" xfId="28545"/>
    <cellStyle name="SAPBEXHLevel1 5 12" xfId="28546"/>
    <cellStyle name="SAPBEXHLevel1 5 13" xfId="28547"/>
    <cellStyle name="SAPBEXHLevel1 5 14" xfId="28548"/>
    <cellStyle name="SAPBEXHLevel1 5 15" xfId="28549"/>
    <cellStyle name="SAPBEXHLevel1 5 16" xfId="28550"/>
    <cellStyle name="SAPBEXHLevel1 5 17" xfId="28551"/>
    <cellStyle name="SAPBEXHLevel1 5 18" xfId="28552"/>
    <cellStyle name="SAPBEXHLevel1 5 19" xfId="28553"/>
    <cellStyle name="SAPBEXHLevel1 5 2" xfId="28554"/>
    <cellStyle name="SAPBEXHLevel1 5 2 2" xfId="28555"/>
    <cellStyle name="SAPBEXHLevel1 5 2 2 2" xfId="28556"/>
    <cellStyle name="SAPBEXHLevel1 5 2 2 2 2" xfId="28557"/>
    <cellStyle name="SAPBEXHLevel1 5 2 2 2 2 2" xfId="28558"/>
    <cellStyle name="SAPBEXHLevel1 5 2 2 2 3" xfId="28559"/>
    <cellStyle name="SAPBEXHLevel1 5 2 2 3" xfId="28560"/>
    <cellStyle name="SAPBEXHLevel1 5 2 2 3 2" xfId="28561"/>
    <cellStyle name="SAPBEXHLevel1 5 2 2 3 2 2" xfId="28562"/>
    <cellStyle name="SAPBEXHLevel1 5 2 2 4" xfId="28563"/>
    <cellStyle name="SAPBEXHLevel1 5 2 2 4 2" xfId="28564"/>
    <cellStyle name="SAPBEXHLevel1 5 2 3" xfId="28565"/>
    <cellStyle name="SAPBEXHLevel1 5 2 3 2" xfId="28566"/>
    <cellStyle name="SAPBEXHLevel1 5 2 3 2 2" xfId="28567"/>
    <cellStyle name="SAPBEXHLevel1 5 2 3 3" xfId="28568"/>
    <cellStyle name="SAPBEXHLevel1 5 2 4" xfId="28569"/>
    <cellStyle name="SAPBEXHLevel1 5 2 4 2" xfId="28570"/>
    <cellStyle name="SAPBEXHLevel1 5 2 4 2 2" xfId="28571"/>
    <cellStyle name="SAPBEXHLevel1 5 2 5" xfId="28572"/>
    <cellStyle name="SAPBEXHLevel1 5 2 5 2" xfId="28573"/>
    <cellStyle name="SAPBEXHLevel1 5 20" xfId="28574"/>
    <cellStyle name="SAPBEXHLevel1 5 21" xfId="28575"/>
    <cellStyle name="SAPBEXHLevel1 5 22" xfId="28576"/>
    <cellStyle name="SAPBEXHLevel1 5 23" xfId="28577"/>
    <cellStyle name="SAPBEXHLevel1 5 24" xfId="28578"/>
    <cellStyle name="SAPBEXHLevel1 5 25" xfId="28579"/>
    <cellStyle name="SAPBEXHLevel1 5 26" xfId="28580"/>
    <cellStyle name="SAPBEXHLevel1 5 27" xfId="28581"/>
    <cellStyle name="SAPBEXHLevel1 5 3" xfId="28582"/>
    <cellStyle name="SAPBEXHLevel1 5 4" xfId="28583"/>
    <cellStyle name="SAPBEXHLevel1 5 5" xfId="28584"/>
    <cellStyle name="SAPBEXHLevel1 5 6" xfId="28585"/>
    <cellStyle name="SAPBEXHLevel1 5 7" xfId="28586"/>
    <cellStyle name="SAPBEXHLevel1 5 8" xfId="28587"/>
    <cellStyle name="SAPBEXHLevel1 5 9" xfId="28588"/>
    <cellStyle name="SAPBEXHLevel1 6" xfId="1024"/>
    <cellStyle name="SAPBEXHLevel1 6 10" xfId="28589"/>
    <cellStyle name="SAPBEXHLevel1 6 11" xfId="28590"/>
    <cellStyle name="SAPBEXHLevel1 6 12" xfId="28591"/>
    <cellStyle name="SAPBEXHLevel1 6 13" xfId="28592"/>
    <cellStyle name="SAPBEXHLevel1 6 14" xfId="28593"/>
    <cellStyle name="SAPBEXHLevel1 6 15" xfId="28594"/>
    <cellStyle name="SAPBEXHLevel1 6 16" xfId="28595"/>
    <cellStyle name="SAPBEXHLevel1 6 17" xfId="28596"/>
    <cellStyle name="SAPBEXHLevel1 6 18" xfId="28597"/>
    <cellStyle name="SAPBEXHLevel1 6 19" xfId="28598"/>
    <cellStyle name="SAPBEXHLevel1 6 2" xfId="28599"/>
    <cellStyle name="SAPBEXHLevel1 6 2 2" xfId="28600"/>
    <cellStyle name="SAPBEXHLevel1 6 2 2 2" xfId="28601"/>
    <cellStyle name="SAPBEXHLevel1 6 2 2 2 2" xfId="28602"/>
    <cellStyle name="SAPBEXHLevel1 6 2 2 2 2 2" xfId="28603"/>
    <cellStyle name="SAPBEXHLevel1 6 2 2 2 3" xfId="28604"/>
    <cellStyle name="SAPBEXHLevel1 6 2 2 3" xfId="28605"/>
    <cellStyle name="SAPBEXHLevel1 6 2 2 3 2" xfId="28606"/>
    <cellStyle name="SAPBEXHLevel1 6 2 2 3 2 2" xfId="28607"/>
    <cellStyle name="SAPBEXHLevel1 6 2 2 4" xfId="28608"/>
    <cellStyle name="SAPBEXHLevel1 6 2 2 4 2" xfId="28609"/>
    <cellStyle name="SAPBEXHLevel1 6 2 3" xfId="28610"/>
    <cellStyle name="SAPBEXHLevel1 6 2 3 2" xfId="28611"/>
    <cellStyle name="SAPBEXHLevel1 6 2 3 2 2" xfId="28612"/>
    <cellStyle name="SAPBEXHLevel1 6 2 3 3" xfId="28613"/>
    <cellStyle name="SAPBEXHLevel1 6 2 4" xfId="28614"/>
    <cellStyle name="SAPBEXHLevel1 6 2 4 2" xfId="28615"/>
    <cellStyle name="SAPBEXHLevel1 6 2 4 2 2" xfId="28616"/>
    <cellStyle name="SAPBEXHLevel1 6 2 5" xfId="28617"/>
    <cellStyle name="SAPBEXHLevel1 6 2 5 2" xfId="28618"/>
    <cellStyle name="SAPBEXHLevel1 6 20" xfId="28619"/>
    <cellStyle name="SAPBEXHLevel1 6 21" xfId="28620"/>
    <cellStyle name="SAPBEXHLevel1 6 22" xfId="28621"/>
    <cellStyle name="SAPBEXHLevel1 6 23" xfId="28622"/>
    <cellStyle name="SAPBEXHLevel1 6 24" xfId="28623"/>
    <cellStyle name="SAPBEXHLevel1 6 25" xfId="28624"/>
    <cellStyle name="SAPBEXHLevel1 6 26" xfId="28625"/>
    <cellStyle name="SAPBEXHLevel1 6 27" xfId="28626"/>
    <cellStyle name="SAPBEXHLevel1 6 3" xfId="28627"/>
    <cellStyle name="SAPBEXHLevel1 6 4" xfId="28628"/>
    <cellStyle name="SAPBEXHLevel1 6 5" xfId="28629"/>
    <cellStyle name="SAPBEXHLevel1 6 6" xfId="28630"/>
    <cellStyle name="SAPBEXHLevel1 6 7" xfId="28631"/>
    <cellStyle name="SAPBEXHLevel1 6 8" xfId="28632"/>
    <cellStyle name="SAPBEXHLevel1 6 9" xfId="28633"/>
    <cellStyle name="SAPBEXHLevel1 7" xfId="1025"/>
    <cellStyle name="SAPBEXHLevel1 7 10" xfId="28634"/>
    <cellStyle name="SAPBEXHLevel1 7 11" xfId="28635"/>
    <cellStyle name="SAPBEXHLevel1 7 12" xfId="28636"/>
    <cellStyle name="SAPBEXHLevel1 7 13" xfId="28637"/>
    <cellStyle name="SAPBEXHLevel1 7 14" xfId="28638"/>
    <cellStyle name="SAPBEXHLevel1 7 15" xfId="28639"/>
    <cellStyle name="SAPBEXHLevel1 7 16" xfId="28640"/>
    <cellStyle name="SAPBEXHLevel1 7 17" xfId="28641"/>
    <cellStyle name="SAPBEXHLevel1 7 18" xfId="28642"/>
    <cellStyle name="SAPBEXHLevel1 7 19" xfId="28643"/>
    <cellStyle name="SAPBEXHLevel1 7 2" xfId="28644"/>
    <cellStyle name="SAPBEXHLevel1 7 2 2" xfId="28645"/>
    <cellStyle name="SAPBEXHLevel1 7 2 2 2" xfId="28646"/>
    <cellStyle name="SAPBEXHLevel1 7 2 2 2 2" xfId="28647"/>
    <cellStyle name="SAPBEXHLevel1 7 2 2 2 2 2" xfId="28648"/>
    <cellStyle name="SAPBEXHLevel1 7 2 2 2 3" xfId="28649"/>
    <cellStyle name="SAPBEXHLevel1 7 2 2 3" xfId="28650"/>
    <cellStyle name="SAPBEXHLevel1 7 2 2 3 2" xfId="28651"/>
    <cellStyle name="SAPBEXHLevel1 7 2 2 3 2 2" xfId="28652"/>
    <cellStyle name="SAPBEXHLevel1 7 2 2 4" xfId="28653"/>
    <cellStyle name="SAPBEXHLevel1 7 2 2 4 2" xfId="28654"/>
    <cellStyle name="SAPBEXHLevel1 7 2 3" xfId="28655"/>
    <cellStyle name="SAPBEXHLevel1 7 2 3 2" xfId="28656"/>
    <cellStyle name="SAPBEXHLevel1 7 2 3 2 2" xfId="28657"/>
    <cellStyle name="SAPBEXHLevel1 7 2 3 3" xfId="28658"/>
    <cellStyle name="SAPBEXHLevel1 7 2 4" xfId="28659"/>
    <cellStyle name="SAPBEXHLevel1 7 2 4 2" xfId="28660"/>
    <cellStyle name="SAPBEXHLevel1 7 2 4 2 2" xfId="28661"/>
    <cellStyle name="SAPBEXHLevel1 7 2 5" xfId="28662"/>
    <cellStyle name="SAPBEXHLevel1 7 2 5 2" xfId="28663"/>
    <cellStyle name="SAPBEXHLevel1 7 20" xfId="28664"/>
    <cellStyle name="SAPBEXHLevel1 7 21" xfId="28665"/>
    <cellStyle name="SAPBEXHLevel1 7 22" xfId="28666"/>
    <cellStyle name="SAPBEXHLevel1 7 23" xfId="28667"/>
    <cellStyle name="SAPBEXHLevel1 7 24" xfId="28668"/>
    <cellStyle name="SAPBEXHLevel1 7 25" xfId="28669"/>
    <cellStyle name="SAPBEXHLevel1 7 26" xfId="28670"/>
    <cellStyle name="SAPBEXHLevel1 7 27" xfId="28671"/>
    <cellStyle name="SAPBEXHLevel1 7 3" xfId="28672"/>
    <cellStyle name="SAPBEXHLevel1 7 4" xfId="28673"/>
    <cellStyle name="SAPBEXHLevel1 7 5" xfId="28674"/>
    <cellStyle name="SAPBEXHLevel1 7 6" xfId="28675"/>
    <cellStyle name="SAPBEXHLevel1 7 7" xfId="28676"/>
    <cellStyle name="SAPBEXHLevel1 7 8" xfId="28677"/>
    <cellStyle name="SAPBEXHLevel1 7 9" xfId="28678"/>
    <cellStyle name="SAPBEXHLevel1 8" xfId="1007"/>
    <cellStyle name="SAPBEXHLevel1 8 10" xfId="28679"/>
    <cellStyle name="SAPBEXHLevel1 8 11" xfId="28680"/>
    <cellStyle name="SAPBEXHLevel1 8 12" xfId="28681"/>
    <cellStyle name="SAPBEXHLevel1 8 13" xfId="28682"/>
    <cellStyle name="SAPBEXHLevel1 8 14" xfId="28683"/>
    <cellStyle name="SAPBEXHLevel1 8 15" xfId="28684"/>
    <cellStyle name="SAPBEXHLevel1 8 16" xfId="28685"/>
    <cellStyle name="SAPBEXHLevel1 8 17" xfId="28686"/>
    <cellStyle name="SAPBEXHLevel1 8 18" xfId="28687"/>
    <cellStyle name="SAPBEXHLevel1 8 19" xfId="28688"/>
    <cellStyle name="SAPBEXHLevel1 8 2" xfId="28689"/>
    <cellStyle name="SAPBEXHLevel1 8 2 2" xfId="28690"/>
    <cellStyle name="SAPBEXHLevel1 8 2 2 2" xfId="28691"/>
    <cellStyle name="SAPBEXHLevel1 8 2 2 2 2" xfId="28692"/>
    <cellStyle name="SAPBEXHLevel1 8 2 2 2 2 2" xfId="28693"/>
    <cellStyle name="SAPBEXHLevel1 8 2 2 2 3" xfId="28694"/>
    <cellStyle name="SAPBEXHLevel1 8 2 2 3" xfId="28695"/>
    <cellStyle name="SAPBEXHLevel1 8 2 2 3 2" xfId="28696"/>
    <cellStyle name="SAPBEXHLevel1 8 2 2 3 2 2" xfId="28697"/>
    <cellStyle name="SAPBEXHLevel1 8 2 2 4" xfId="28698"/>
    <cellStyle name="SAPBEXHLevel1 8 2 2 4 2" xfId="28699"/>
    <cellStyle name="SAPBEXHLevel1 8 2 3" xfId="28700"/>
    <cellStyle name="SAPBEXHLevel1 8 2 3 2" xfId="28701"/>
    <cellStyle name="SAPBEXHLevel1 8 2 3 2 2" xfId="28702"/>
    <cellStyle name="SAPBEXHLevel1 8 2 3 3" xfId="28703"/>
    <cellStyle name="SAPBEXHLevel1 8 2 4" xfId="28704"/>
    <cellStyle name="SAPBEXHLevel1 8 2 4 2" xfId="28705"/>
    <cellStyle name="SAPBEXHLevel1 8 2 4 2 2" xfId="28706"/>
    <cellStyle name="SAPBEXHLevel1 8 2 5" xfId="28707"/>
    <cellStyle name="SAPBEXHLevel1 8 2 5 2" xfId="28708"/>
    <cellStyle name="SAPBEXHLevel1 8 20" xfId="28709"/>
    <cellStyle name="SAPBEXHLevel1 8 21" xfId="28710"/>
    <cellStyle name="SAPBEXHLevel1 8 22" xfId="28711"/>
    <cellStyle name="SAPBEXHLevel1 8 23" xfId="28712"/>
    <cellStyle name="SAPBEXHLevel1 8 24" xfId="28713"/>
    <cellStyle name="SAPBEXHLevel1 8 25" xfId="28714"/>
    <cellStyle name="SAPBEXHLevel1 8 26" xfId="28715"/>
    <cellStyle name="SAPBEXHLevel1 8 3" xfId="28716"/>
    <cellStyle name="SAPBEXHLevel1 8 4" xfId="28717"/>
    <cellStyle name="SAPBEXHLevel1 8 5" xfId="28718"/>
    <cellStyle name="SAPBEXHLevel1 8 6" xfId="28719"/>
    <cellStyle name="SAPBEXHLevel1 8 7" xfId="28720"/>
    <cellStyle name="SAPBEXHLevel1 8 8" xfId="28721"/>
    <cellStyle name="SAPBEXHLevel1 8 9" xfId="28722"/>
    <cellStyle name="SAPBEXHLevel1 9" xfId="1332"/>
    <cellStyle name="SAPBEXHLevel1 9 10" xfId="28723"/>
    <cellStyle name="SAPBEXHLevel1 9 11" xfId="28724"/>
    <cellStyle name="SAPBEXHLevel1 9 12" xfId="28725"/>
    <cellStyle name="SAPBEXHLevel1 9 13" xfId="28726"/>
    <cellStyle name="SAPBEXHLevel1 9 14" xfId="28727"/>
    <cellStyle name="SAPBEXHLevel1 9 15" xfId="28728"/>
    <cellStyle name="SAPBEXHLevel1 9 16" xfId="28729"/>
    <cellStyle name="SAPBEXHLevel1 9 17" xfId="28730"/>
    <cellStyle name="SAPBEXHLevel1 9 18" xfId="28731"/>
    <cellStyle name="SAPBEXHLevel1 9 19" xfId="28732"/>
    <cellStyle name="SAPBEXHLevel1 9 2" xfId="28733"/>
    <cellStyle name="SAPBEXHLevel1 9 2 2" xfId="28734"/>
    <cellStyle name="SAPBEXHLevel1 9 2 2 2" xfId="28735"/>
    <cellStyle name="SAPBEXHLevel1 9 2 2 2 2" xfId="28736"/>
    <cellStyle name="SAPBEXHLevel1 9 2 2 3" xfId="28737"/>
    <cellStyle name="SAPBEXHLevel1 9 2 3" xfId="28738"/>
    <cellStyle name="SAPBEXHLevel1 9 2 3 2" xfId="28739"/>
    <cellStyle name="SAPBEXHLevel1 9 2 3 2 2" xfId="28740"/>
    <cellStyle name="SAPBEXHLevel1 9 2 4" xfId="28741"/>
    <cellStyle name="SAPBEXHLevel1 9 2 4 2" xfId="28742"/>
    <cellStyle name="SAPBEXHLevel1 9 20" xfId="28743"/>
    <cellStyle name="SAPBEXHLevel1 9 21" xfId="28744"/>
    <cellStyle name="SAPBEXHLevel1 9 22" xfId="28745"/>
    <cellStyle name="SAPBEXHLevel1 9 23" xfId="28746"/>
    <cellStyle name="SAPBEXHLevel1 9 24" xfId="28747"/>
    <cellStyle name="SAPBEXHLevel1 9 25" xfId="28748"/>
    <cellStyle name="SAPBEXHLevel1 9 26" xfId="28749"/>
    <cellStyle name="SAPBEXHLevel1 9 27" xfId="28750"/>
    <cellStyle name="SAPBEXHLevel1 9 3" xfId="28751"/>
    <cellStyle name="SAPBEXHLevel1 9 4" xfId="28752"/>
    <cellStyle name="SAPBEXHLevel1 9 5" xfId="28753"/>
    <cellStyle name="SAPBEXHLevel1 9 6" xfId="28754"/>
    <cellStyle name="SAPBEXHLevel1 9 7" xfId="28755"/>
    <cellStyle name="SAPBEXHLevel1 9 8" xfId="28756"/>
    <cellStyle name="SAPBEXHLevel1 9 9" xfId="28757"/>
    <cellStyle name="SAPBEXHLevel1_20120921_SF-grote-ronde-Liesbethdump2" xfId="391"/>
    <cellStyle name="SAPBEXHLevel1X" xfId="87"/>
    <cellStyle name="SAPBEXHLevel1X 10" xfId="28758"/>
    <cellStyle name="SAPBEXHLevel1X 11" xfId="28759"/>
    <cellStyle name="SAPBEXHLevel1X 12" xfId="28760"/>
    <cellStyle name="SAPBEXHLevel1X 13" xfId="28761"/>
    <cellStyle name="SAPBEXHLevel1X 14" xfId="28762"/>
    <cellStyle name="SAPBEXHLevel1X 15" xfId="28763"/>
    <cellStyle name="SAPBEXHLevel1X 16" xfId="28764"/>
    <cellStyle name="SAPBEXHLevel1X 17" xfId="28765"/>
    <cellStyle name="SAPBEXHLevel1X 18" xfId="28766"/>
    <cellStyle name="SAPBEXHLevel1X 19" xfId="28767"/>
    <cellStyle name="SAPBEXHLevel1X 2" xfId="495"/>
    <cellStyle name="SAPBEXHLevel1X 2 10" xfId="28768"/>
    <cellStyle name="SAPBEXHLevel1X 2 11" xfId="28769"/>
    <cellStyle name="SAPBEXHLevel1X 2 12" xfId="28770"/>
    <cellStyle name="SAPBEXHLevel1X 2 13" xfId="28771"/>
    <cellStyle name="SAPBEXHLevel1X 2 14" xfId="28772"/>
    <cellStyle name="SAPBEXHLevel1X 2 15" xfId="28773"/>
    <cellStyle name="SAPBEXHLevel1X 2 16" xfId="28774"/>
    <cellStyle name="SAPBEXHLevel1X 2 17" xfId="28775"/>
    <cellStyle name="SAPBEXHLevel1X 2 18" xfId="28776"/>
    <cellStyle name="SAPBEXHLevel1X 2 19" xfId="28777"/>
    <cellStyle name="SAPBEXHLevel1X 2 2" xfId="1027"/>
    <cellStyle name="SAPBEXHLevel1X 2 2 10" xfId="28778"/>
    <cellStyle name="SAPBEXHLevel1X 2 2 11" xfId="28779"/>
    <cellStyle name="SAPBEXHLevel1X 2 2 12" xfId="28780"/>
    <cellStyle name="SAPBEXHLevel1X 2 2 13" xfId="28781"/>
    <cellStyle name="SAPBEXHLevel1X 2 2 14" xfId="28782"/>
    <cellStyle name="SAPBEXHLevel1X 2 2 15" xfId="28783"/>
    <cellStyle name="SAPBEXHLevel1X 2 2 16" xfId="28784"/>
    <cellStyle name="SAPBEXHLevel1X 2 2 17" xfId="28785"/>
    <cellStyle name="SAPBEXHLevel1X 2 2 18" xfId="28786"/>
    <cellStyle name="SAPBEXHLevel1X 2 2 19" xfId="28787"/>
    <cellStyle name="SAPBEXHLevel1X 2 2 2" xfId="28788"/>
    <cellStyle name="SAPBEXHLevel1X 2 2 2 2" xfId="28789"/>
    <cellStyle name="SAPBEXHLevel1X 2 2 2 2 2" xfId="28790"/>
    <cellStyle name="SAPBEXHLevel1X 2 2 2 2 2 2" xfId="28791"/>
    <cellStyle name="SAPBEXHLevel1X 2 2 2 2 2 2 2" xfId="28792"/>
    <cellStyle name="SAPBEXHLevel1X 2 2 2 2 2 3" xfId="28793"/>
    <cellStyle name="SAPBEXHLevel1X 2 2 2 2 3" xfId="28794"/>
    <cellStyle name="SAPBEXHLevel1X 2 2 2 2 3 2" xfId="28795"/>
    <cellStyle name="SAPBEXHLevel1X 2 2 2 2 3 2 2" xfId="28796"/>
    <cellStyle name="SAPBEXHLevel1X 2 2 2 2 4" xfId="28797"/>
    <cellStyle name="SAPBEXHLevel1X 2 2 2 2 4 2" xfId="28798"/>
    <cellStyle name="SAPBEXHLevel1X 2 2 2 3" xfId="28799"/>
    <cellStyle name="SAPBEXHLevel1X 2 2 2 3 2" xfId="28800"/>
    <cellStyle name="SAPBEXHLevel1X 2 2 2 3 2 2" xfId="28801"/>
    <cellStyle name="SAPBEXHLevel1X 2 2 2 3 3" xfId="28802"/>
    <cellStyle name="SAPBEXHLevel1X 2 2 2 4" xfId="28803"/>
    <cellStyle name="SAPBEXHLevel1X 2 2 2 4 2" xfId="28804"/>
    <cellStyle name="SAPBEXHLevel1X 2 2 2 4 2 2" xfId="28805"/>
    <cellStyle name="SAPBEXHLevel1X 2 2 2 5" xfId="28806"/>
    <cellStyle name="SAPBEXHLevel1X 2 2 2 5 2" xfId="28807"/>
    <cellStyle name="SAPBEXHLevel1X 2 2 20" xfId="28808"/>
    <cellStyle name="SAPBEXHLevel1X 2 2 21" xfId="28809"/>
    <cellStyle name="SAPBEXHLevel1X 2 2 22" xfId="28810"/>
    <cellStyle name="SAPBEXHLevel1X 2 2 23" xfId="28811"/>
    <cellStyle name="SAPBEXHLevel1X 2 2 24" xfId="28812"/>
    <cellStyle name="SAPBEXHLevel1X 2 2 25" xfId="28813"/>
    <cellStyle name="SAPBEXHLevel1X 2 2 26" xfId="28814"/>
    <cellStyle name="SAPBEXHLevel1X 2 2 3" xfId="28815"/>
    <cellStyle name="SAPBEXHLevel1X 2 2 4" xfId="28816"/>
    <cellStyle name="SAPBEXHLevel1X 2 2 5" xfId="28817"/>
    <cellStyle name="SAPBEXHLevel1X 2 2 6" xfId="28818"/>
    <cellStyle name="SAPBEXHLevel1X 2 2 7" xfId="28819"/>
    <cellStyle name="SAPBEXHLevel1X 2 2 8" xfId="28820"/>
    <cellStyle name="SAPBEXHLevel1X 2 2 9" xfId="28821"/>
    <cellStyle name="SAPBEXHLevel1X 2 20" xfId="28822"/>
    <cellStyle name="SAPBEXHLevel1X 2 21" xfId="28823"/>
    <cellStyle name="SAPBEXHLevel1X 2 22" xfId="28824"/>
    <cellStyle name="SAPBEXHLevel1X 2 23" xfId="28825"/>
    <cellStyle name="SAPBEXHLevel1X 2 24" xfId="28826"/>
    <cellStyle name="SAPBEXHLevel1X 2 25" xfId="28827"/>
    <cellStyle name="SAPBEXHLevel1X 2 26" xfId="28828"/>
    <cellStyle name="SAPBEXHLevel1X 2 27" xfId="28829"/>
    <cellStyle name="SAPBEXHLevel1X 2 28" xfId="28830"/>
    <cellStyle name="SAPBEXHLevel1X 2 29" xfId="28831"/>
    <cellStyle name="SAPBEXHLevel1X 2 3" xfId="1028"/>
    <cellStyle name="SAPBEXHLevel1X 2 3 10" xfId="28832"/>
    <cellStyle name="SAPBEXHLevel1X 2 3 11" xfId="28833"/>
    <cellStyle name="SAPBEXHLevel1X 2 3 12" xfId="28834"/>
    <cellStyle name="SAPBEXHLevel1X 2 3 13" xfId="28835"/>
    <cellStyle name="SAPBEXHLevel1X 2 3 14" xfId="28836"/>
    <cellStyle name="SAPBEXHLevel1X 2 3 15" xfId="28837"/>
    <cellStyle name="SAPBEXHLevel1X 2 3 16" xfId="28838"/>
    <cellStyle name="SAPBEXHLevel1X 2 3 17" xfId="28839"/>
    <cellStyle name="SAPBEXHLevel1X 2 3 18" xfId="28840"/>
    <cellStyle name="SAPBEXHLevel1X 2 3 19" xfId="28841"/>
    <cellStyle name="SAPBEXHLevel1X 2 3 2" xfId="28842"/>
    <cellStyle name="SAPBEXHLevel1X 2 3 2 2" xfId="28843"/>
    <cellStyle name="SAPBEXHLevel1X 2 3 2 2 2" xfId="28844"/>
    <cellStyle name="SAPBEXHLevel1X 2 3 2 2 2 2" xfId="28845"/>
    <cellStyle name="SAPBEXHLevel1X 2 3 2 2 2 2 2" xfId="28846"/>
    <cellStyle name="SAPBEXHLevel1X 2 3 2 2 2 3" xfId="28847"/>
    <cellStyle name="SAPBEXHLevel1X 2 3 2 2 3" xfId="28848"/>
    <cellStyle name="SAPBEXHLevel1X 2 3 2 2 3 2" xfId="28849"/>
    <cellStyle name="SAPBEXHLevel1X 2 3 2 2 3 2 2" xfId="28850"/>
    <cellStyle name="SAPBEXHLevel1X 2 3 2 2 4" xfId="28851"/>
    <cellStyle name="SAPBEXHLevel1X 2 3 2 2 4 2" xfId="28852"/>
    <cellStyle name="SAPBEXHLevel1X 2 3 2 3" xfId="28853"/>
    <cellStyle name="SAPBEXHLevel1X 2 3 2 3 2" xfId="28854"/>
    <cellStyle name="SAPBEXHLevel1X 2 3 2 3 2 2" xfId="28855"/>
    <cellStyle name="SAPBEXHLevel1X 2 3 2 3 3" xfId="28856"/>
    <cellStyle name="SAPBEXHLevel1X 2 3 2 4" xfId="28857"/>
    <cellStyle name="SAPBEXHLevel1X 2 3 2 4 2" xfId="28858"/>
    <cellStyle name="SAPBEXHLevel1X 2 3 2 4 2 2" xfId="28859"/>
    <cellStyle name="SAPBEXHLevel1X 2 3 2 5" xfId="28860"/>
    <cellStyle name="SAPBEXHLevel1X 2 3 2 5 2" xfId="28861"/>
    <cellStyle name="SAPBEXHLevel1X 2 3 20" xfId="28862"/>
    <cellStyle name="SAPBEXHLevel1X 2 3 21" xfId="28863"/>
    <cellStyle name="SAPBEXHLevel1X 2 3 22" xfId="28864"/>
    <cellStyle name="SAPBEXHLevel1X 2 3 23" xfId="28865"/>
    <cellStyle name="SAPBEXHLevel1X 2 3 24" xfId="28866"/>
    <cellStyle name="SAPBEXHLevel1X 2 3 25" xfId="28867"/>
    <cellStyle name="SAPBEXHLevel1X 2 3 26" xfId="28868"/>
    <cellStyle name="SAPBEXHLevel1X 2 3 3" xfId="28869"/>
    <cellStyle name="SAPBEXHLevel1X 2 3 4" xfId="28870"/>
    <cellStyle name="SAPBEXHLevel1X 2 3 5" xfId="28871"/>
    <cellStyle name="SAPBEXHLevel1X 2 3 6" xfId="28872"/>
    <cellStyle name="SAPBEXHLevel1X 2 3 7" xfId="28873"/>
    <cellStyle name="SAPBEXHLevel1X 2 3 8" xfId="28874"/>
    <cellStyle name="SAPBEXHLevel1X 2 3 9" xfId="28875"/>
    <cellStyle name="SAPBEXHLevel1X 2 30" xfId="28876"/>
    <cellStyle name="SAPBEXHLevel1X 2 31" xfId="28877"/>
    <cellStyle name="SAPBEXHLevel1X 2 4" xfId="1029"/>
    <cellStyle name="SAPBEXHLevel1X 2 4 10" xfId="28878"/>
    <cellStyle name="SAPBEXHLevel1X 2 4 11" xfId="28879"/>
    <cellStyle name="SAPBEXHLevel1X 2 4 12" xfId="28880"/>
    <cellStyle name="SAPBEXHLevel1X 2 4 13" xfId="28881"/>
    <cellStyle name="SAPBEXHLevel1X 2 4 14" xfId="28882"/>
    <cellStyle name="SAPBEXHLevel1X 2 4 15" xfId="28883"/>
    <cellStyle name="SAPBEXHLevel1X 2 4 16" xfId="28884"/>
    <cellStyle name="SAPBEXHLevel1X 2 4 17" xfId="28885"/>
    <cellStyle name="SAPBEXHLevel1X 2 4 18" xfId="28886"/>
    <cellStyle name="SAPBEXHLevel1X 2 4 19" xfId="28887"/>
    <cellStyle name="SAPBEXHLevel1X 2 4 2" xfId="28888"/>
    <cellStyle name="SAPBEXHLevel1X 2 4 2 2" xfId="28889"/>
    <cellStyle name="SAPBEXHLevel1X 2 4 2 2 2" xfId="28890"/>
    <cellStyle name="SAPBEXHLevel1X 2 4 2 2 2 2" xfId="28891"/>
    <cellStyle name="SAPBEXHLevel1X 2 4 2 2 2 2 2" xfId="28892"/>
    <cellStyle name="SAPBEXHLevel1X 2 4 2 2 2 3" xfId="28893"/>
    <cellStyle name="SAPBEXHLevel1X 2 4 2 2 3" xfId="28894"/>
    <cellStyle name="SAPBEXHLevel1X 2 4 2 2 3 2" xfId="28895"/>
    <cellStyle name="SAPBEXHLevel1X 2 4 2 2 3 2 2" xfId="28896"/>
    <cellStyle name="SAPBEXHLevel1X 2 4 2 2 4" xfId="28897"/>
    <cellStyle name="SAPBEXHLevel1X 2 4 2 2 4 2" xfId="28898"/>
    <cellStyle name="SAPBEXHLevel1X 2 4 2 3" xfId="28899"/>
    <cellStyle name="SAPBEXHLevel1X 2 4 2 3 2" xfId="28900"/>
    <cellStyle name="SAPBEXHLevel1X 2 4 2 3 2 2" xfId="28901"/>
    <cellStyle name="SAPBEXHLevel1X 2 4 2 3 3" xfId="28902"/>
    <cellStyle name="SAPBEXHLevel1X 2 4 2 4" xfId="28903"/>
    <cellStyle name="SAPBEXHLevel1X 2 4 2 4 2" xfId="28904"/>
    <cellStyle name="SAPBEXHLevel1X 2 4 2 4 2 2" xfId="28905"/>
    <cellStyle name="SAPBEXHLevel1X 2 4 2 5" xfId="28906"/>
    <cellStyle name="SAPBEXHLevel1X 2 4 2 5 2" xfId="28907"/>
    <cellStyle name="SAPBEXHLevel1X 2 4 20" xfId="28908"/>
    <cellStyle name="SAPBEXHLevel1X 2 4 21" xfId="28909"/>
    <cellStyle name="SAPBEXHLevel1X 2 4 22" xfId="28910"/>
    <cellStyle name="SAPBEXHLevel1X 2 4 23" xfId="28911"/>
    <cellStyle name="SAPBEXHLevel1X 2 4 24" xfId="28912"/>
    <cellStyle name="SAPBEXHLevel1X 2 4 25" xfId="28913"/>
    <cellStyle name="SAPBEXHLevel1X 2 4 26" xfId="28914"/>
    <cellStyle name="SAPBEXHLevel1X 2 4 3" xfId="28915"/>
    <cellStyle name="SAPBEXHLevel1X 2 4 4" xfId="28916"/>
    <cellStyle name="SAPBEXHLevel1X 2 4 5" xfId="28917"/>
    <cellStyle name="SAPBEXHLevel1X 2 4 6" xfId="28918"/>
    <cellStyle name="SAPBEXHLevel1X 2 4 7" xfId="28919"/>
    <cellStyle name="SAPBEXHLevel1X 2 4 8" xfId="28920"/>
    <cellStyle name="SAPBEXHLevel1X 2 4 9" xfId="28921"/>
    <cellStyle name="SAPBEXHLevel1X 2 5" xfId="1030"/>
    <cellStyle name="SAPBEXHLevel1X 2 5 10" xfId="28922"/>
    <cellStyle name="SAPBEXHLevel1X 2 5 11" xfId="28923"/>
    <cellStyle name="SAPBEXHLevel1X 2 5 12" xfId="28924"/>
    <cellStyle name="SAPBEXHLevel1X 2 5 13" xfId="28925"/>
    <cellStyle name="SAPBEXHLevel1X 2 5 14" xfId="28926"/>
    <cellStyle name="SAPBEXHLevel1X 2 5 15" xfId="28927"/>
    <cellStyle name="SAPBEXHLevel1X 2 5 16" xfId="28928"/>
    <cellStyle name="SAPBEXHLevel1X 2 5 17" xfId="28929"/>
    <cellStyle name="SAPBEXHLevel1X 2 5 18" xfId="28930"/>
    <cellStyle name="SAPBEXHLevel1X 2 5 19" xfId="28931"/>
    <cellStyle name="SAPBEXHLevel1X 2 5 2" xfId="28932"/>
    <cellStyle name="SAPBEXHLevel1X 2 5 2 2" xfId="28933"/>
    <cellStyle name="SAPBEXHLevel1X 2 5 2 2 2" xfId="28934"/>
    <cellStyle name="SAPBEXHLevel1X 2 5 2 2 2 2" xfId="28935"/>
    <cellStyle name="SAPBEXHLevel1X 2 5 2 2 2 2 2" xfId="28936"/>
    <cellStyle name="SAPBEXHLevel1X 2 5 2 2 2 3" xfId="28937"/>
    <cellStyle name="SAPBEXHLevel1X 2 5 2 2 3" xfId="28938"/>
    <cellStyle name="SAPBEXHLevel1X 2 5 2 2 3 2" xfId="28939"/>
    <cellStyle name="SAPBEXHLevel1X 2 5 2 2 3 2 2" xfId="28940"/>
    <cellStyle name="SAPBEXHLevel1X 2 5 2 2 4" xfId="28941"/>
    <cellStyle name="SAPBEXHLevel1X 2 5 2 2 4 2" xfId="28942"/>
    <cellStyle name="SAPBEXHLevel1X 2 5 2 3" xfId="28943"/>
    <cellStyle name="SAPBEXHLevel1X 2 5 2 3 2" xfId="28944"/>
    <cellStyle name="SAPBEXHLevel1X 2 5 2 3 2 2" xfId="28945"/>
    <cellStyle name="SAPBEXHLevel1X 2 5 2 3 3" xfId="28946"/>
    <cellStyle name="SAPBEXHLevel1X 2 5 2 4" xfId="28947"/>
    <cellStyle name="SAPBEXHLevel1X 2 5 2 4 2" xfId="28948"/>
    <cellStyle name="SAPBEXHLevel1X 2 5 2 4 2 2" xfId="28949"/>
    <cellStyle name="SAPBEXHLevel1X 2 5 2 5" xfId="28950"/>
    <cellStyle name="SAPBEXHLevel1X 2 5 2 5 2" xfId="28951"/>
    <cellStyle name="SAPBEXHLevel1X 2 5 20" xfId="28952"/>
    <cellStyle name="SAPBEXHLevel1X 2 5 21" xfId="28953"/>
    <cellStyle name="SAPBEXHLevel1X 2 5 22" xfId="28954"/>
    <cellStyle name="SAPBEXHLevel1X 2 5 23" xfId="28955"/>
    <cellStyle name="SAPBEXHLevel1X 2 5 24" xfId="28956"/>
    <cellStyle name="SAPBEXHLevel1X 2 5 25" xfId="28957"/>
    <cellStyle name="SAPBEXHLevel1X 2 5 26" xfId="28958"/>
    <cellStyle name="SAPBEXHLevel1X 2 5 3" xfId="28959"/>
    <cellStyle name="SAPBEXHLevel1X 2 5 4" xfId="28960"/>
    <cellStyle name="SAPBEXHLevel1X 2 5 5" xfId="28961"/>
    <cellStyle name="SAPBEXHLevel1X 2 5 6" xfId="28962"/>
    <cellStyle name="SAPBEXHLevel1X 2 5 7" xfId="28963"/>
    <cellStyle name="SAPBEXHLevel1X 2 5 8" xfId="28964"/>
    <cellStyle name="SAPBEXHLevel1X 2 5 9" xfId="28965"/>
    <cellStyle name="SAPBEXHLevel1X 2 6" xfId="1031"/>
    <cellStyle name="SAPBEXHLevel1X 2 6 10" xfId="28966"/>
    <cellStyle name="SAPBEXHLevel1X 2 6 11" xfId="28967"/>
    <cellStyle name="SAPBEXHLevel1X 2 6 12" xfId="28968"/>
    <cellStyle name="SAPBEXHLevel1X 2 6 13" xfId="28969"/>
    <cellStyle name="SAPBEXHLevel1X 2 6 14" xfId="28970"/>
    <cellStyle name="SAPBEXHLevel1X 2 6 15" xfId="28971"/>
    <cellStyle name="SAPBEXHLevel1X 2 6 16" xfId="28972"/>
    <cellStyle name="SAPBEXHLevel1X 2 6 17" xfId="28973"/>
    <cellStyle name="SAPBEXHLevel1X 2 6 18" xfId="28974"/>
    <cellStyle name="SAPBEXHLevel1X 2 6 19" xfId="28975"/>
    <cellStyle name="SAPBEXHLevel1X 2 6 2" xfId="28976"/>
    <cellStyle name="SAPBEXHLevel1X 2 6 2 2" xfId="28977"/>
    <cellStyle name="SAPBEXHLevel1X 2 6 2 2 2" xfId="28978"/>
    <cellStyle name="SAPBEXHLevel1X 2 6 2 2 2 2" xfId="28979"/>
    <cellStyle name="SAPBEXHLevel1X 2 6 2 2 2 2 2" xfId="28980"/>
    <cellStyle name="SAPBEXHLevel1X 2 6 2 2 2 3" xfId="28981"/>
    <cellStyle name="SAPBEXHLevel1X 2 6 2 2 3" xfId="28982"/>
    <cellStyle name="SAPBEXHLevel1X 2 6 2 2 3 2" xfId="28983"/>
    <cellStyle name="SAPBEXHLevel1X 2 6 2 2 3 2 2" xfId="28984"/>
    <cellStyle name="SAPBEXHLevel1X 2 6 2 2 4" xfId="28985"/>
    <cellStyle name="SAPBEXHLevel1X 2 6 2 2 4 2" xfId="28986"/>
    <cellStyle name="SAPBEXHLevel1X 2 6 2 3" xfId="28987"/>
    <cellStyle name="SAPBEXHLevel1X 2 6 2 3 2" xfId="28988"/>
    <cellStyle name="SAPBEXHLevel1X 2 6 2 3 2 2" xfId="28989"/>
    <cellStyle name="SAPBEXHLevel1X 2 6 2 3 3" xfId="28990"/>
    <cellStyle name="SAPBEXHLevel1X 2 6 2 4" xfId="28991"/>
    <cellStyle name="SAPBEXHLevel1X 2 6 2 4 2" xfId="28992"/>
    <cellStyle name="SAPBEXHLevel1X 2 6 2 4 2 2" xfId="28993"/>
    <cellStyle name="SAPBEXHLevel1X 2 6 2 5" xfId="28994"/>
    <cellStyle name="SAPBEXHLevel1X 2 6 2 5 2" xfId="28995"/>
    <cellStyle name="SAPBEXHLevel1X 2 6 20" xfId="28996"/>
    <cellStyle name="SAPBEXHLevel1X 2 6 21" xfId="28997"/>
    <cellStyle name="SAPBEXHLevel1X 2 6 22" xfId="28998"/>
    <cellStyle name="SAPBEXHLevel1X 2 6 23" xfId="28999"/>
    <cellStyle name="SAPBEXHLevel1X 2 6 24" xfId="29000"/>
    <cellStyle name="SAPBEXHLevel1X 2 6 25" xfId="29001"/>
    <cellStyle name="SAPBEXHLevel1X 2 6 26" xfId="29002"/>
    <cellStyle name="SAPBEXHLevel1X 2 6 3" xfId="29003"/>
    <cellStyle name="SAPBEXHLevel1X 2 6 4" xfId="29004"/>
    <cellStyle name="SAPBEXHLevel1X 2 6 5" xfId="29005"/>
    <cellStyle name="SAPBEXHLevel1X 2 6 6" xfId="29006"/>
    <cellStyle name="SAPBEXHLevel1X 2 6 7" xfId="29007"/>
    <cellStyle name="SAPBEXHLevel1X 2 6 8" xfId="29008"/>
    <cellStyle name="SAPBEXHLevel1X 2 6 9" xfId="29009"/>
    <cellStyle name="SAPBEXHLevel1X 2 7" xfId="29010"/>
    <cellStyle name="SAPBEXHLevel1X 2 7 2" xfId="29011"/>
    <cellStyle name="SAPBEXHLevel1X 2 7 2 2" xfId="29012"/>
    <cellStyle name="SAPBEXHLevel1X 2 7 2 2 2" xfId="29013"/>
    <cellStyle name="SAPBEXHLevel1X 2 7 2 2 2 2" xfId="29014"/>
    <cellStyle name="SAPBEXHLevel1X 2 7 2 2 3" xfId="29015"/>
    <cellStyle name="SAPBEXHLevel1X 2 7 2 3" xfId="29016"/>
    <cellStyle name="SAPBEXHLevel1X 2 7 2 3 2" xfId="29017"/>
    <cellStyle name="SAPBEXHLevel1X 2 7 2 3 2 2" xfId="29018"/>
    <cellStyle name="SAPBEXHLevel1X 2 7 2 4" xfId="29019"/>
    <cellStyle name="SAPBEXHLevel1X 2 7 2 4 2" xfId="29020"/>
    <cellStyle name="SAPBEXHLevel1X 2 7 3" xfId="29021"/>
    <cellStyle name="SAPBEXHLevel1X 2 7 3 2" xfId="29022"/>
    <cellStyle name="SAPBEXHLevel1X 2 7 3 2 2" xfId="29023"/>
    <cellStyle name="SAPBEXHLevel1X 2 7 3 3" xfId="29024"/>
    <cellStyle name="SAPBEXHLevel1X 2 7 4" xfId="29025"/>
    <cellStyle name="SAPBEXHLevel1X 2 7 4 2" xfId="29026"/>
    <cellStyle name="SAPBEXHLevel1X 2 7 4 2 2" xfId="29027"/>
    <cellStyle name="SAPBEXHLevel1X 2 7 5" xfId="29028"/>
    <cellStyle name="SAPBEXHLevel1X 2 7 5 2" xfId="29029"/>
    <cellStyle name="SAPBEXHLevel1X 2 8" xfId="29030"/>
    <cellStyle name="SAPBEXHLevel1X 2 9" xfId="29031"/>
    <cellStyle name="SAPBEXHLevel1X 20" xfId="29032"/>
    <cellStyle name="SAPBEXHLevel1X 21" xfId="29033"/>
    <cellStyle name="SAPBEXHLevel1X 22" xfId="29034"/>
    <cellStyle name="SAPBEXHLevel1X 23" xfId="29035"/>
    <cellStyle name="SAPBEXHLevel1X 24" xfId="29036"/>
    <cellStyle name="SAPBEXHLevel1X 25" xfId="29037"/>
    <cellStyle name="SAPBEXHLevel1X 26" xfId="29038"/>
    <cellStyle name="SAPBEXHLevel1X 27" xfId="29039"/>
    <cellStyle name="SAPBEXHLevel1X 28" xfId="29040"/>
    <cellStyle name="SAPBEXHLevel1X 29" xfId="29041"/>
    <cellStyle name="SAPBEXHLevel1X 3" xfId="1032"/>
    <cellStyle name="SAPBEXHLevel1X 3 10" xfId="29042"/>
    <cellStyle name="SAPBEXHLevel1X 3 11" xfId="29043"/>
    <cellStyle name="SAPBEXHLevel1X 3 12" xfId="29044"/>
    <cellStyle name="SAPBEXHLevel1X 3 13" xfId="29045"/>
    <cellStyle name="SAPBEXHLevel1X 3 14" xfId="29046"/>
    <cellStyle name="SAPBEXHLevel1X 3 15" xfId="29047"/>
    <cellStyle name="SAPBEXHLevel1X 3 16" xfId="29048"/>
    <cellStyle name="SAPBEXHLevel1X 3 17" xfId="29049"/>
    <cellStyle name="SAPBEXHLevel1X 3 18" xfId="29050"/>
    <cellStyle name="SAPBEXHLevel1X 3 19" xfId="29051"/>
    <cellStyle name="SAPBEXHLevel1X 3 2" xfId="29052"/>
    <cellStyle name="SAPBEXHLevel1X 3 2 2" xfId="29053"/>
    <cellStyle name="SAPBEXHLevel1X 3 2 2 2" xfId="29054"/>
    <cellStyle name="SAPBEXHLevel1X 3 2 2 2 2" xfId="29055"/>
    <cellStyle name="SAPBEXHLevel1X 3 2 2 2 2 2" xfId="29056"/>
    <cellStyle name="SAPBEXHLevel1X 3 2 2 2 3" xfId="29057"/>
    <cellStyle name="SAPBEXHLevel1X 3 2 2 3" xfId="29058"/>
    <cellStyle name="SAPBEXHLevel1X 3 2 2 3 2" xfId="29059"/>
    <cellStyle name="SAPBEXHLevel1X 3 2 2 3 2 2" xfId="29060"/>
    <cellStyle name="SAPBEXHLevel1X 3 2 2 4" xfId="29061"/>
    <cellStyle name="SAPBEXHLevel1X 3 2 2 4 2" xfId="29062"/>
    <cellStyle name="SAPBEXHLevel1X 3 2 3" xfId="29063"/>
    <cellStyle name="SAPBEXHLevel1X 3 2 3 2" xfId="29064"/>
    <cellStyle name="SAPBEXHLevel1X 3 2 3 2 2" xfId="29065"/>
    <cellStyle name="SAPBEXHLevel1X 3 2 3 3" xfId="29066"/>
    <cellStyle name="SAPBEXHLevel1X 3 2 4" xfId="29067"/>
    <cellStyle name="SAPBEXHLevel1X 3 2 4 2" xfId="29068"/>
    <cellStyle name="SAPBEXHLevel1X 3 2 4 2 2" xfId="29069"/>
    <cellStyle name="SAPBEXHLevel1X 3 2 5" xfId="29070"/>
    <cellStyle name="SAPBEXHLevel1X 3 2 5 2" xfId="29071"/>
    <cellStyle name="SAPBEXHLevel1X 3 20" xfId="29072"/>
    <cellStyle name="SAPBEXHLevel1X 3 21" xfId="29073"/>
    <cellStyle name="SAPBEXHLevel1X 3 22" xfId="29074"/>
    <cellStyle name="SAPBEXHLevel1X 3 23" xfId="29075"/>
    <cellStyle name="SAPBEXHLevel1X 3 24" xfId="29076"/>
    <cellStyle name="SAPBEXHLevel1X 3 25" xfId="29077"/>
    <cellStyle name="SAPBEXHLevel1X 3 26" xfId="29078"/>
    <cellStyle name="SAPBEXHLevel1X 3 3" xfId="29079"/>
    <cellStyle name="SAPBEXHLevel1X 3 4" xfId="29080"/>
    <cellStyle name="SAPBEXHLevel1X 3 5" xfId="29081"/>
    <cellStyle name="SAPBEXHLevel1X 3 6" xfId="29082"/>
    <cellStyle name="SAPBEXHLevel1X 3 7" xfId="29083"/>
    <cellStyle name="SAPBEXHLevel1X 3 8" xfId="29084"/>
    <cellStyle name="SAPBEXHLevel1X 3 9" xfId="29085"/>
    <cellStyle name="SAPBEXHLevel1X 30" xfId="29086"/>
    <cellStyle name="SAPBEXHLevel1X 31" xfId="29087"/>
    <cellStyle name="SAPBEXHLevel1X 32" xfId="29088"/>
    <cellStyle name="SAPBEXHLevel1X 33" xfId="29089"/>
    <cellStyle name="SAPBEXHLevel1X 4" xfId="1033"/>
    <cellStyle name="SAPBEXHLevel1X 4 10" xfId="29090"/>
    <cellStyle name="SAPBEXHLevel1X 4 11" xfId="29091"/>
    <cellStyle name="SAPBEXHLevel1X 4 12" xfId="29092"/>
    <cellStyle name="SAPBEXHLevel1X 4 13" xfId="29093"/>
    <cellStyle name="SAPBEXHLevel1X 4 14" xfId="29094"/>
    <cellStyle name="SAPBEXHLevel1X 4 15" xfId="29095"/>
    <cellStyle name="SAPBEXHLevel1X 4 16" xfId="29096"/>
    <cellStyle name="SAPBEXHLevel1X 4 17" xfId="29097"/>
    <cellStyle name="SAPBEXHLevel1X 4 18" xfId="29098"/>
    <cellStyle name="SAPBEXHLevel1X 4 19" xfId="29099"/>
    <cellStyle name="SAPBEXHLevel1X 4 2" xfId="29100"/>
    <cellStyle name="SAPBEXHLevel1X 4 2 2" xfId="29101"/>
    <cellStyle name="SAPBEXHLevel1X 4 2 2 2" xfId="29102"/>
    <cellStyle name="SAPBEXHLevel1X 4 2 2 2 2" xfId="29103"/>
    <cellStyle name="SAPBEXHLevel1X 4 2 2 2 2 2" xfId="29104"/>
    <cellStyle name="SAPBEXHLevel1X 4 2 2 2 3" xfId="29105"/>
    <cellStyle name="SAPBEXHLevel1X 4 2 2 3" xfId="29106"/>
    <cellStyle name="SAPBEXHLevel1X 4 2 2 3 2" xfId="29107"/>
    <cellStyle name="SAPBEXHLevel1X 4 2 2 3 2 2" xfId="29108"/>
    <cellStyle name="SAPBEXHLevel1X 4 2 2 4" xfId="29109"/>
    <cellStyle name="SAPBEXHLevel1X 4 2 2 4 2" xfId="29110"/>
    <cellStyle name="SAPBEXHLevel1X 4 2 3" xfId="29111"/>
    <cellStyle name="SAPBEXHLevel1X 4 2 3 2" xfId="29112"/>
    <cellStyle name="SAPBEXHLevel1X 4 2 3 2 2" xfId="29113"/>
    <cellStyle name="SAPBEXHLevel1X 4 2 3 3" xfId="29114"/>
    <cellStyle name="SAPBEXHLevel1X 4 2 4" xfId="29115"/>
    <cellStyle name="SAPBEXHLevel1X 4 2 4 2" xfId="29116"/>
    <cellStyle name="SAPBEXHLevel1X 4 2 4 2 2" xfId="29117"/>
    <cellStyle name="SAPBEXHLevel1X 4 2 5" xfId="29118"/>
    <cellStyle name="SAPBEXHLevel1X 4 2 5 2" xfId="29119"/>
    <cellStyle name="SAPBEXHLevel1X 4 20" xfId="29120"/>
    <cellStyle name="SAPBEXHLevel1X 4 21" xfId="29121"/>
    <cellStyle name="SAPBEXHLevel1X 4 22" xfId="29122"/>
    <cellStyle name="SAPBEXHLevel1X 4 23" xfId="29123"/>
    <cellStyle name="SAPBEXHLevel1X 4 24" xfId="29124"/>
    <cellStyle name="SAPBEXHLevel1X 4 25" xfId="29125"/>
    <cellStyle name="SAPBEXHLevel1X 4 26" xfId="29126"/>
    <cellStyle name="SAPBEXHLevel1X 4 3" xfId="29127"/>
    <cellStyle name="SAPBEXHLevel1X 4 4" xfId="29128"/>
    <cellStyle name="SAPBEXHLevel1X 4 5" xfId="29129"/>
    <cellStyle name="SAPBEXHLevel1X 4 6" xfId="29130"/>
    <cellStyle name="SAPBEXHLevel1X 4 7" xfId="29131"/>
    <cellStyle name="SAPBEXHLevel1X 4 8" xfId="29132"/>
    <cellStyle name="SAPBEXHLevel1X 4 9" xfId="29133"/>
    <cellStyle name="SAPBEXHLevel1X 5" xfId="1034"/>
    <cellStyle name="SAPBEXHLevel1X 5 10" xfId="29134"/>
    <cellStyle name="SAPBEXHLevel1X 5 11" xfId="29135"/>
    <cellStyle name="SAPBEXHLevel1X 5 12" xfId="29136"/>
    <cellStyle name="SAPBEXHLevel1X 5 13" xfId="29137"/>
    <cellStyle name="SAPBEXHLevel1X 5 14" xfId="29138"/>
    <cellStyle name="SAPBEXHLevel1X 5 15" xfId="29139"/>
    <cellStyle name="SAPBEXHLevel1X 5 16" xfId="29140"/>
    <cellStyle name="SAPBEXHLevel1X 5 17" xfId="29141"/>
    <cellStyle name="SAPBEXHLevel1X 5 18" xfId="29142"/>
    <cellStyle name="SAPBEXHLevel1X 5 19" xfId="29143"/>
    <cellStyle name="SAPBEXHLevel1X 5 2" xfId="29144"/>
    <cellStyle name="SAPBEXHLevel1X 5 2 2" xfId="29145"/>
    <cellStyle name="SAPBEXHLevel1X 5 2 2 2" xfId="29146"/>
    <cellStyle name="SAPBEXHLevel1X 5 2 2 2 2" xfId="29147"/>
    <cellStyle name="SAPBEXHLevel1X 5 2 2 2 2 2" xfId="29148"/>
    <cellStyle name="SAPBEXHLevel1X 5 2 2 2 3" xfId="29149"/>
    <cellStyle name="SAPBEXHLevel1X 5 2 2 3" xfId="29150"/>
    <cellStyle name="SAPBEXHLevel1X 5 2 2 3 2" xfId="29151"/>
    <cellStyle name="SAPBEXHLevel1X 5 2 2 3 2 2" xfId="29152"/>
    <cellStyle name="SAPBEXHLevel1X 5 2 2 4" xfId="29153"/>
    <cellStyle name="SAPBEXHLevel1X 5 2 2 4 2" xfId="29154"/>
    <cellStyle name="SAPBEXHLevel1X 5 2 3" xfId="29155"/>
    <cellStyle name="SAPBEXHLevel1X 5 2 3 2" xfId="29156"/>
    <cellStyle name="SAPBEXHLevel1X 5 2 3 2 2" xfId="29157"/>
    <cellStyle name="SAPBEXHLevel1X 5 2 3 3" xfId="29158"/>
    <cellStyle name="SAPBEXHLevel1X 5 2 4" xfId="29159"/>
    <cellStyle name="SAPBEXHLevel1X 5 2 4 2" xfId="29160"/>
    <cellStyle name="SAPBEXHLevel1X 5 2 4 2 2" xfId="29161"/>
    <cellStyle name="SAPBEXHLevel1X 5 2 5" xfId="29162"/>
    <cellStyle name="SAPBEXHLevel1X 5 2 5 2" xfId="29163"/>
    <cellStyle name="SAPBEXHLevel1X 5 20" xfId="29164"/>
    <cellStyle name="SAPBEXHLevel1X 5 21" xfId="29165"/>
    <cellStyle name="SAPBEXHLevel1X 5 22" xfId="29166"/>
    <cellStyle name="SAPBEXHLevel1X 5 23" xfId="29167"/>
    <cellStyle name="SAPBEXHLevel1X 5 24" xfId="29168"/>
    <cellStyle name="SAPBEXHLevel1X 5 25" xfId="29169"/>
    <cellStyle name="SAPBEXHLevel1X 5 26" xfId="29170"/>
    <cellStyle name="SAPBEXHLevel1X 5 3" xfId="29171"/>
    <cellStyle name="SAPBEXHLevel1X 5 4" xfId="29172"/>
    <cellStyle name="SAPBEXHLevel1X 5 5" xfId="29173"/>
    <cellStyle name="SAPBEXHLevel1X 5 6" xfId="29174"/>
    <cellStyle name="SAPBEXHLevel1X 5 7" xfId="29175"/>
    <cellStyle name="SAPBEXHLevel1X 5 8" xfId="29176"/>
    <cellStyle name="SAPBEXHLevel1X 5 9" xfId="29177"/>
    <cellStyle name="SAPBEXHLevel1X 6" xfId="1035"/>
    <cellStyle name="SAPBEXHLevel1X 6 10" xfId="29178"/>
    <cellStyle name="SAPBEXHLevel1X 6 11" xfId="29179"/>
    <cellStyle name="SAPBEXHLevel1X 6 12" xfId="29180"/>
    <cellStyle name="SAPBEXHLevel1X 6 13" xfId="29181"/>
    <cellStyle name="SAPBEXHLevel1X 6 14" xfId="29182"/>
    <cellStyle name="SAPBEXHLevel1X 6 15" xfId="29183"/>
    <cellStyle name="SAPBEXHLevel1X 6 16" xfId="29184"/>
    <cellStyle name="SAPBEXHLevel1X 6 17" xfId="29185"/>
    <cellStyle name="SAPBEXHLevel1X 6 18" xfId="29186"/>
    <cellStyle name="SAPBEXHLevel1X 6 19" xfId="29187"/>
    <cellStyle name="SAPBEXHLevel1X 6 2" xfId="29188"/>
    <cellStyle name="SAPBEXHLevel1X 6 2 2" xfId="29189"/>
    <cellStyle name="SAPBEXHLevel1X 6 2 2 2" xfId="29190"/>
    <cellStyle name="SAPBEXHLevel1X 6 2 2 2 2" xfId="29191"/>
    <cellStyle name="SAPBEXHLevel1X 6 2 2 2 2 2" xfId="29192"/>
    <cellStyle name="SAPBEXHLevel1X 6 2 2 2 3" xfId="29193"/>
    <cellStyle name="SAPBEXHLevel1X 6 2 2 3" xfId="29194"/>
    <cellStyle name="SAPBEXHLevel1X 6 2 2 3 2" xfId="29195"/>
    <cellStyle name="SAPBEXHLevel1X 6 2 2 3 2 2" xfId="29196"/>
    <cellStyle name="SAPBEXHLevel1X 6 2 2 4" xfId="29197"/>
    <cellStyle name="SAPBEXHLevel1X 6 2 2 4 2" xfId="29198"/>
    <cellStyle name="SAPBEXHLevel1X 6 2 3" xfId="29199"/>
    <cellStyle name="SAPBEXHLevel1X 6 2 3 2" xfId="29200"/>
    <cellStyle name="SAPBEXHLevel1X 6 2 3 2 2" xfId="29201"/>
    <cellStyle name="SAPBEXHLevel1X 6 2 3 3" xfId="29202"/>
    <cellStyle name="SAPBEXHLevel1X 6 2 4" xfId="29203"/>
    <cellStyle name="SAPBEXHLevel1X 6 2 4 2" xfId="29204"/>
    <cellStyle name="SAPBEXHLevel1X 6 2 4 2 2" xfId="29205"/>
    <cellStyle name="SAPBEXHLevel1X 6 2 5" xfId="29206"/>
    <cellStyle name="SAPBEXHLevel1X 6 2 5 2" xfId="29207"/>
    <cellStyle name="SAPBEXHLevel1X 6 20" xfId="29208"/>
    <cellStyle name="SAPBEXHLevel1X 6 21" xfId="29209"/>
    <cellStyle name="SAPBEXHLevel1X 6 22" xfId="29210"/>
    <cellStyle name="SAPBEXHLevel1X 6 23" xfId="29211"/>
    <cellStyle name="SAPBEXHLevel1X 6 24" xfId="29212"/>
    <cellStyle name="SAPBEXHLevel1X 6 25" xfId="29213"/>
    <cellStyle name="SAPBEXHLevel1X 6 26" xfId="29214"/>
    <cellStyle name="SAPBEXHLevel1X 6 3" xfId="29215"/>
    <cellStyle name="SAPBEXHLevel1X 6 4" xfId="29216"/>
    <cellStyle name="SAPBEXHLevel1X 6 5" xfId="29217"/>
    <cellStyle name="SAPBEXHLevel1X 6 6" xfId="29218"/>
    <cellStyle name="SAPBEXHLevel1X 6 7" xfId="29219"/>
    <cellStyle name="SAPBEXHLevel1X 6 8" xfId="29220"/>
    <cellStyle name="SAPBEXHLevel1X 6 9" xfId="29221"/>
    <cellStyle name="SAPBEXHLevel1X 7" xfId="1036"/>
    <cellStyle name="SAPBEXHLevel1X 7 10" xfId="29222"/>
    <cellStyle name="SAPBEXHLevel1X 7 11" xfId="29223"/>
    <cellStyle name="SAPBEXHLevel1X 7 12" xfId="29224"/>
    <cellStyle name="SAPBEXHLevel1X 7 13" xfId="29225"/>
    <cellStyle name="SAPBEXHLevel1X 7 14" xfId="29226"/>
    <cellStyle name="SAPBEXHLevel1X 7 15" xfId="29227"/>
    <cellStyle name="SAPBEXHLevel1X 7 16" xfId="29228"/>
    <cellStyle name="SAPBEXHLevel1X 7 17" xfId="29229"/>
    <cellStyle name="SAPBEXHLevel1X 7 18" xfId="29230"/>
    <cellStyle name="SAPBEXHLevel1X 7 19" xfId="29231"/>
    <cellStyle name="SAPBEXHLevel1X 7 2" xfId="29232"/>
    <cellStyle name="SAPBEXHLevel1X 7 2 2" xfId="29233"/>
    <cellStyle name="SAPBEXHLevel1X 7 2 2 2" xfId="29234"/>
    <cellStyle name="SAPBEXHLevel1X 7 2 2 2 2" xfId="29235"/>
    <cellStyle name="SAPBEXHLevel1X 7 2 2 2 2 2" xfId="29236"/>
    <cellStyle name="SAPBEXHLevel1X 7 2 2 2 3" xfId="29237"/>
    <cellStyle name="SAPBEXHLevel1X 7 2 2 3" xfId="29238"/>
    <cellStyle name="SAPBEXHLevel1X 7 2 2 3 2" xfId="29239"/>
    <cellStyle name="SAPBEXHLevel1X 7 2 2 3 2 2" xfId="29240"/>
    <cellStyle name="SAPBEXHLevel1X 7 2 2 4" xfId="29241"/>
    <cellStyle name="SAPBEXHLevel1X 7 2 2 4 2" xfId="29242"/>
    <cellStyle name="SAPBEXHLevel1X 7 2 3" xfId="29243"/>
    <cellStyle name="SAPBEXHLevel1X 7 2 3 2" xfId="29244"/>
    <cellStyle name="SAPBEXHLevel1X 7 2 3 2 2" xfId="29245"/>
    <cellStyle name="SAPBEXHLevel1X 7 2 3 3" xfId="29246"/>
    <cellStyle name="SAPBEXHLevel1X 7 2 4" xfId="29247"/>
    <cellStyle name="SAPBEXHLevel1X 7 2 4 2" xfId="29248"/>
    <cellStyle name="SAPBEXHLevel1X 7 2 4 2 2" xfId="29249"/>
    <cellStyle name="SAPBEXHLevel1X 7 2 5" xfId="29250"/>
    <cellStyle name="SAPBEXHLevel1X 7 2 5 2" xfId="29251"/>
    <cellStyle name="SAPBEXHLevel1X 7 20" xfId="29252"/>
    <cellStyle name="SAPBEXHLevel1X 7 21" xfId="29253"/>
    <cellStyle name="SAPBEXHLevel1X 7 22" xfId="29254"/>
    <cellStyle name="SAPBEXHLevel1X 7 23" xfId="29255"/>
    <cellStyle name="SAPBEXHLevel1X 7 24" xfId="29256"/>
    <cellStyle name="SAPBEXHLevel1X 7 25" xfId="29257"/>
    <cellStyle name="SAPBEXHLevel1X 7 26" xfId="29258"/>
    <cellStyle name="SAPBEXHLevel1X 7 3" xfId="29259"/>
    <cellStyle name="SAPBEXHLevel1X 7 4" xfId="29260"/>
    <cellStyle name="SAPBEXHLevel1X 7 5" xfId="29261"/>
    <cellStyle name="SAPBEXHLevel1X 7 6" xfId="29262"/>
    <cellStyle name="SAPBEXHLevel1X 7 7" xfId="29263"/>
    <cellStyle name="SAPBEXHLevel1X 7 8" xfId="29264"/>
    <cellStyle name="SAPBEXHLevel1X 7 9" xfId="29265"/>
    <cellStyle name="SAPBEXHLevel1X 8" xfId="1026"/>
    <cellStyle name="SAPBEXHLevel1X 8 10" xfId="29266"/>
    <cellStyle name="SAPBEXHLevel1X 8 11" xfId="29267"/>
    <cellStyle name="SAPBEXHLevel1X 8 12" xfId="29268"/>
    <cellStyle name="SAPBEXHLevel1X 8 13" xfId="29269"/>
    <cellStyle name="SAPBEXHLevel1X 8 14" xfId="29270"/>
    <cellStyle name="SAPBEXHLevel1X 8 15" xfId="29271"/>
    <cellStyle name="SAPBEXHLevel1X 8 16" xfId="29272"/>
    <cellStyle name="SAPBEXHLevel1X 8 17" xfId="29273"/>
    <cellStyle name="SAPBEXHLevel1X 8 18" xfId="29274"/>
    <cellStyle name="SAPBEXHLevel1X 8 19" xfId="29275"/>
    <cellStyle name="SAPBEXHLevel1X 8 2" xfId="29276"/>
    <cellStyle name="SAPBEXHLevel1X 8 2 2" xfId="29277"/>
    <cellStyle name="SAPBEXHLevel1X 8 2 2 2" xfId="29278"/>
    <cellStyle name="SAPBEXHLevel1X 8 2 2 2 2" xfId="29279"/>
    <cellStyle name="SAPBEXHLevel1X 8 2 2 2 2 2" xfId="29280"/>
    <cellStyle name="SAPBEXHLevel1X 8 2 2 2 3" xfId="29281"/>
    <cellStyle name="SAPBEXHLevel1X 8 2 2 3" xfId="29282"/>
    <cellStyle name="SAPBEXHLevel1X 8 2 2 3 2" xfId="29283"/>
    <cellStyle name="SAPBEXHLevel1X 8 2 2 3 2 2" xfId="29284"/>
    <cellStyle name="SAPBEXHLevel1X 8 2 2 4" xfId="29285"/>
    <cellStyle name="SAPBEXHLevel1X 8 2 2 4 2" xfId="29286"/>
    <cellStyle name="SAPBEXHLevel1X 8 2 3" xfId="29287"/>
    <cellStyle name="SAPBEXHLevel1X 8 2 3 2" xfId="29288"/>
    <cellStyle name="SAPBEXHLevel1X 8 2 3 2 2" xfId="29289"/>
    <cellStyle name="SAPBEXHLevel1X 8 2 3 3" xfId="29290"/>
    <cellStyle name="SAPBEXHLevel1X 8 2 4" xfId="29291"/>
    <cellStyle name="SAPBEXHLevel1X 8 2 4 2" xfId="29292"/>
    <cellStyle name="SAPBEXHLevel1X 8 2 4 2 2" xfId="29293"/>
    <cellStyle name="SAPBEXHLevel1X 8 2 5" xfId="29294"/>
    <cellStyle name="SAPBEXHLevel1X 8 2 5 2" xfId="29295"/>
    <cellStyle name="SAPBEXHLevel1X 8 20" xfId="29296"/>
    <cellStyle name="SAPBEXHLevel1X 8 21" xfId="29297"/>
    <cellStyle name="SAPBEXHLevel1X 8 22" xfId="29298"/>
    <cellStyle name="SAPBEXHLevel1X 8 23" xfId="29299"/>
    <cellStyle name="SAPBEXHLevel1X 8 24" xfId="29300"/>
    <cellStyle name="SAPBEXHLevel1X 8 25" xfId="29301"/>
    <cellStyle name="SAPBEXHLevel1X 8 26" xfId="29302"/>
    <cellStyle name="SAPBEXHLevel1X 8 3" xfId="29303"/>
    <cellStyle name="SAPBEXHLevel1X 8 4" xfId="29304"/>
    <cellStyle name="SAPBEXHLevel1X 8 5" xfId="29305"/>
    <cellStyle name="SAPBEXHLevel1X 8 6" xfId="29306"/>
    <cellStyle name="SAPBEXHLevel1X 8 7" xfId="29307"/>
    <cellStyle name="SAPBEXHLevel1X 8 8" xfId="29308"/>
    <cellStyle name="SAPBEXHLevel1X 8 9" xfId="29309"/>
    <cellStyle name="SAPBEXHLevel1X 9" xfId="29310"/>
    <cellStyle name="SAPBEXHLevel1X 9 2" xfId="29311"/>
    <cellStyle name="SAPBEXHLevel1X 9 2 2" xfId="29312"/>
    <cellStyle name="SAPBEXHLevel1X 9 2 2 2" xfId="29313"/>
    <cellStyle name="SAPBEXHLevel1X 9 2 2 2 2" xfId="29314"/>
    <cellStyle name="SAPBEXHLevel1X 9 2 2 3" xfId="29315"/>
    <cellStyle name="SAPBEXHLevel1X 9 2 3" xfId="29316"/>
    <cellStyle name="SAPBEXHLevel1X 9 2 3 2" xfId="29317"/>
    <cellStyle name="SAPBEXHLevel1X 9 2 3 2 2" xfId="29318"/>
    <cellStyle name="SAPBEXHLevel1X 9 2 4" xfId="29319"/>
    <cellStyle name="SAPBEXHLevel1X 9 2 4 2" xfId="29320"/>
    <cellStyle name="SAPBEXHLevel1X 9 3" xfId="29321"/>
    <cellStyle name="SAPBEXHLevel1X 9 3 2" xfId="29322"/>
    <cellStyle name="SAPBEXHLevel1X 9 3 2 2" xfId="29323"/>
    <cellStyle name="SAPBEXHLevel1X 9 3 3" xfId="29324"/>
    <cellStyle name="SAPBEXHLevel1X 9 4" xfId="29325"/>
    <cellStyle name="SAPBEXHLevel1X 9 4 2" xfId="29326"/>
    <cellStyle name="SAPBEXHLevel1X 9 4 2 2" xfId="29327"/>
    <cellStyle name="SAPBEXHLevel1X 9 5" xfId="29328"/>
    <cellStyle name="SAPBEXHLevel1X 9 5 2" xfId="29329"/>
    <cellStyle name="SAPBEXHLevel2" xfId="88"/>
    <cellStyle name="SAPBEXHLevel2 10" xfId="29330"/>
    <cellStyle name="SAPBEXHLevel2 10 2" xfId="29331"/>
    <cellStyle name="SAPBEXHLevel2 10 2 2" xfId="29332"/>
    <cellStyle name="SAPBEXHLevel2 10 2 2 2" xfId="29333"/>
    <cellStyle name="SAPBEXHLevel2 10 2 3" xfId="29334"/>
    <cellStyle name="SAPBEXHLevel2 10 3" xfId="29335"/>
    <cellStyle name="SAPBEXHLevel2 10 3 2" xfId="29336"/>
    <cellStyle name="SAPBEXHLevel2 10 3 2 2" xfId="29337"/>
    <cellStyle name="SAPBEXHLevel2 10 4" xfId="29338"/>
    <cellStyle name="SAPBEXHLevel2 10 4 2" xfId="29339"/>
    <cellStyle name="SAPBEXHLevel2 11" xfId="29340"/>
    <cellStyle name="SAPBEXHLevel2 12" xfId="29341"/>
    <cellStyle name="SAPBEXHLevel2 13" xfId="29342"/>
    <cellStyle name="SAPBEXHLevel2 14" xfId="29343"/>
    <cellStyle name="SAPBEXHLevel2 15" xfId="29344"/>
    <cellStyle name="SAPBEXHLevel2 16" xfId="29345"/>
    <cellStyle name="SAPBEXHLevel2 17" xfId="29346"/>
    <cellStyle name="SAPBEXHLevel2 18" xfId="29347"/>
    <cellStyle name="SAPBEXHLevel2 19" xfId="29348"/>
    <cellStyle name="SAPBEXHLevel2 2" xfId="392"/>
    <cellStyle name="SAPBEXHLevel2 2 10" xfId="29349"/>
    <cellStyle name="SAPBEXHLevel2 2 11" xfId="29350"/>
    <cellStyle name="SAPBEXHLevel2 2 12" xfId="29351"/>
    <cellStyle name="SAPBEXHLevel2 2 13" xfId="29352"/>
    <cellStyle name="SAPBEXHLevel2 2 14" xfId="29353"/>
    <cellStyle name="SAPBEXHLevel2 2 15" xfId="29354"/>
    <cellStyle name="SAPBEXHLevel2 2 16" xfId="29355"/>
    <cellStyle name="SAPBEXHLevel2 2 17" xfId="29356"/>
    <cellStyle name="SAPBEXHLevel2 2 18" xfId="29357"/>
    <cellStyle name="SAPBEXHLevel2 2 19" xfId="29358"/>
    <cellStyle name="SAPBEXHLevel2 2 2" xfId="496"/>
    <cellStyle name="SAPBEXHLevel2 2 2 10" xfId="29359"/>
    <cellStyle name="SAPBEXHLevel2 2 2 11" xfId="29360"/>
    <cellStyle name="SAPBEXHLevel2 2 2 12" xfId="29361"/>
    <cellStyle name="SAPBEXHLevel2 2 2 13" xfId="29362"/>
    <cellStyle name="SAPBEXHLevel2 2 2 14" xfId="29363"/>
    <cellStyle name="SAPBEXHLevel2 2 2 15" xfId="29364"/>
    <cellStyle name="SAPBEXHLevel2 2 2 16" xfId="29365"/>
    <cellStyle name="SAPBEXHLevel2 2 2 17" xfId="29366"/>
    <cellStyle name="SAPBEXHLevel2 2 2 18" xfId="29367"/>
    <cellStyle name="SAPBEXHLevel2 2 2 19" xfId="29368"/>
    <cellStyle name="SAPBEXHLevel2 2 2 2" xfId="1038"/>
    <cellStyle name="SAPBEXHLevel2 2 2 2 10" xfId="29369"/>
    <cellStyle name="SAPBEXHLevel2 2 2 2 11" xfId="29370"/>
    <cellStyle name="SAPBEXHLevel2 2 2 2 12" xfId="29371"/>
    <cellStyle name="SAPBEXHLevel2 2 2 2 13" xfId="29372"/>
    <cellStyle name="SAPBEXHLevel2 2 2 2 14" xfId="29373"/>
    <cellStyle name="SAPBEXHLevel2 2 2 2 15" xfId="29374"/>
    <cellStyle name="SAPBEXHLevel2 2 2 2 16" xfId="29375"/>
    <cellStyle name="SAPBEXHLevel2 2 2 2 17" xfId="29376"/>
    <cellStyle name="SAPBEXHLevel2 2 2 2 18" xfId="29377"/>
    <cellStyle name="SAPBEXHLevel2 2 2 2 19" xfId="29378"/>
    <cellStyle name="SAPBEXHLevel2 2 2 2 2" xfId="29379"/>
    <cellStyle name="SAPBEXHLevel2 2 2 2 2 2" xfId="29380"/>
    <cellStyle name="SAPBEXHLevel2 2 2 2 2 2 2" xfId="29381"/>
    <cellStyle name="SAPBEXHLevel2 2 2 2 2 2 2 2" xfId="29382"/>
    <cellStyle name="SAPBEXHLevel2 2 2 2 2 2 2 2 2" xfId="29383"/>
    <cellStyle name="SAPBEXHLevel2 2 2 2 2 2 2 3" xfId="29384"/>
    <cellStyle name="SAPBEXHLevel2 2 2 2 2 2 3" xfId="29385"/>
    <cellStyle name="SAPBEXHLevel2 2 2 2 2 2 3 2" xfId="29386"/>
    <cellStyle name="SAPBEXHLevel2 2 2 2 2 2 3 2 2" xfId="29387"/>
    <cellStyle name="SAPBEXHLevel2 2 2 2 2 2 4" xfId="29388"/>
    <cellStyle name="SAPBEXHLevel2 2 2 2 2 2 4 2" xfId="29389"/>
    <cellStyle name="SAPBEXHLevel2 2 2 2 2 3" xfId="29390"/>
    <cellStyle name="SAPBEXHLevel2 2 2 2 2 3 2" xfId="29391"/>
    <cellStyle name="SAPBEXHLevel2 2 2 2 2 3 2 2" xfId="29392"/>
    <cellStyle name="SAPBEXHLevel2 2 2 2 2 3 3" xfId="29393"/>
    <cellStyle name="SAPBEXHLevel2 2 2 2 2 4" xfId="29394"/>
    <cellStyle name="SAPBEXHLevel2 2 2 2 2 4 2" xfId="29395"/>
    <cellStyle name="SAPBEXHLevel2 2 2 2 2 4 2 2" xfId="29396"/>
    <cellStyle name="SAPBEXHLevel2 2 2 2 2 5" xfId="29397"/>
    <cellStyle name="SAPBEXHLevel2 2 2 2 2 5 2" xfId="29398"/>
    <cellStyle name="SAPBEXHLevel2 2 2 2 20" xfId="29399"/>
    <cellStyle name="SAPBEXHLevel2 2 2 2 21" xfId="29400"/>
    <cellStyle name="SAPBEXHLevel2 2 2 2 22" xfId="29401"/>
    <cellStyle name="SAPBEXHLevel2 2 2 2 23" xfId="29402"/>
    <cellStyle name="SAPBEXHLevel2 2 2 2 24" xfId="29403"/>
    <cellStyle name="SAPBEXHLevel2 2 2 2 25" xfId="29404"/>
    <cellStyle name="SAPBEXHLevel2 2 2 2 26" xfId="29405"/>
    <cellStyle name="SAPBEXHLevel2 2 2 2 27" xfId="29406"/>
    <cellStyle name="SAPBEXHLevel2 2 2 2 3" xfId="29407"/>
    <cellStyle name="SAPBEXHLevel2 2 2 2 4" xfId="29408"/>
    <cellStyle name="SAPBEXHLevel2 2 2 2 5" xfId="29409"/>
    <cellStyle name="SAPBEXHLevel2 2 2 2 6" xfId="29410"/>
    <cellStyle name="SAPBEXHLevel2 2 2 2 7" xfId="29411"/>
    <cellStyle name="SAPBEXHLevel2 2 2 2 8" xfId="29412"/>
    <cellStyle name="SAPBEXHLevel2 2 2 2 9" xfId="29413"/>
    <cellStyle name="SAPBEXHLevel2 2 2 20" xfId="29414"/>
    <cellStyle name="SAPBEXHLevel2 2 2 21" xfId="29415"/>
    <cellStyle name="SAPBEXHLevel2 2 2 22" xfId="29416"/>
    <cellStyle name="SAPBEXHLevel2 2 2 23" xfId="29417"/>
    <cellStyle name="SAPBEXHLevel2 2 2 24" xfId="29418"/>
    <cellStyle name="SAPBEXHLevel2 2 2 25" xfId="29419"/>
    <cellStyle name="SAPBEXHLevel2 2 2 26" xfId="29420"/>
    <cellStyle name="SAPBEXHLevel2 2 2 27" xfId="29421"/>
    <cellStyle name="SAPBEXHLevel2 2 2 28" xfId="29422"/>
    <cellStyle name="SAPBEXHLevel2 2 2 29" xfId="29423"/>
    <cellStyle name="SAPBEXHLevel2 2 2 3" xfId="1039"/>
    <cellStyle name="SAPBEXHLevel2 2 2 3 10" xfId="29424"/>
    <cellStyle name="SAPBEXHLevel2 2 2 3 11" xfId="29425"/>
    <cellStyle name="SAPBEXHLevel2 2 2 3 12" xfId="29426"/>
    <cellStyle name="SAPBEXHLevel2 2 2 3 13" xfId="29427"/>
    <cellStyle name="SAPBEXHLevel2 2 2 3 14" xfId="29428"/>
    <cellStyle name="SAPBEXHLevel2 2 2 3 15" xfId="29429"/>
    <cellStyle name="SAPBEXHLevel2 2 2 3 16" xfId="29430"/>
    <cellStyle name="SAPBEXHLevel2 2 2 3 17" xfId="29431"/>
    <cellStyle name="SAPBEXHLevel2 2 2 3 18" xfId="29432"/>
    <cellStyle name="SAPBEXHLevel2 2 2 3 19" xfId="29433"/>
    <cellStyle name="SAPBEXHLevel2 2 2 3 2" xfId="29434"/>
    <cellStyle name="SAPBEXHLevel2 2 2 3 2 2" xfId="29435"/>
    <cellStyle name="SAPBEXHLevel2 2 2 3 2 2 2" xfId="29436"/>
    <cellStyle name="SAPBEXHLevel2 2 2 3 2 2 2 2" xfId="29437"/>
    <cellStyle name="SAPBEXHLevel2 2 2 3 2 2 2 2 2" xfId="29438"/>
    <cellStyle name="SAPBEXHLevel2 2 2 3 2 2 2 3" xfId="29439"/>
    <cellStyle name="SAPBEXHLevel2 2 2 3 2 2 3" xfId="29440"/>
    <cellStyle name="SAPBEXHLevel2 2 2 3 2 2 3 2" xfId="29441"/>
    <cellStyle name="SAPBEXHLevel2 2 2 3 2 2 3 2 2" xfId="29442"/>
    <cellStyle name="SAPBEXHLevel2 2 2 3 2 2 4" xfId="29443"/>
    <cellStyle name="SAPBEXHLevel2 2 2 3 2 2 4 2" xfId="29444"/>
    <cellStyle name="SAPBEXHLevel2 2 2 3 2 3" xfId="29445"/>
    <cellStyle name="SAPBEXHLevel2 2 2 3 2 3 2" xfId="29446"/>
    <cellStyle name="SAPBEXHLevel2 2 2 3 2 3 2 2" xfId="29447"/>
    <cellStyle name="SAPBEXHLevel2 2 2 3 2 3 3" xfId="29448"/>
    <cellStyle name="SAPBEXHLevel2 2 2 3 2 4" xfId="29449"/>
    <cellStyle name="SAPBEXHLevel2 2 2 3 2 4 2" xfId="29450"/>
    <cellStyle name="SAPBEXHLevel2 2 2 3 2 4 2 2" xfId="29451"/>
    <cellStyle name="SAPBEXHLevel2 2 2 3 2 5" xfId="29452"/>
    <cellStyle name="SAPBEXHLevel2 2 2 3 2 5 2" xfId="29453"/>
    <cellStyle name="SAPBEXHLevel2 2 2 3 20" xfId="29454"/>
    <cellStyle name="SAPBEXHLevel2 2 2 3 21" xfId="29455"/>
    <cellStyle name="SAPBEXHLevel2 2 2 3 22" xfId="29456"/>
    <cellStyle name="SAPBEXHLevel2 2 2 3 23" xfId="29457"/>
    <cellStyle name="SAPBEXHLevel2 2 2 3 24" xfId="29458"/>
    <cellStyle name="SAPBEXHLevel2 2 2 3 25" xfId="29459"/>
    <cellStyle name="SAPBEXHLevel2 2 2 3 26" xfId="29460"/>
    <cellStyle name="SAPBEXHLevel2 2 2 3 27" xfId="29461"/>
    <cellStyle name="SAPBEXHLevel2 2 2 3 3" xfId="29462"/>
    <cellStyle name="SAPBEXHLevel2 2 2 3 4" xfId="29463"/>
    <cellStyle name="SAPBEXHLevel2 2 2 3 5" xfId="29464"/>
    <cellStyle name="SAPBEXHLevel2 2 2 3 6" xfId="29465"/>
    <cellStyle name="SAPBEXHLevel2 2 2 3 7" xfId="29466"/>
    <cellStyle name="SAPBEXHLevel2 2 2 3 8" xfId="29467"/>
    <cellStyle name="SAPBEXHLevel2 2 2 3 9" xfId="29468"/>
    <cellStyle name="SAPBEXHLevel2 2 2 30" xfId="29469"/>
    <cellStyle name="SAPBEXHLevel2 2 2 31" xfId="29470"/>
    <cellStyle name="SAPBEXHLevel2 2 2 32" xfId="29471"/>
    <cellStyle name="SAPBEXHLevel2 2 2 4" xfId="1040"/>
    <cellStyle name="SAPBEXHLevel2 2 2 4 10" xfId="29472"/>
    <cellStyle name="SAPBEXHLevel2 2 2 4 11" xfId="29473"/>
    <cellStyle name="SAPBEXHLevel2 2 2 4 12" xfId="29474"/>
    <cellStyle name="SAPBEXHLevel2 2 2 4 13" xfId="29475"/>
    <cellStyle name="SAPBEXHLevel2 2 2 4 14" xfId="29476"/>
    <cellStyle name="SAPBEXHLevel2 2 2 4 15" xfId="29477"/>
    <cellStyle name="SAPBEXHLevel2 2 2 4 16" xfId="29478"/>
    <cellStyle name="SAPBEXHLevel2 2 2 4 17" xfId="29479"/>
    <cellStyle name="SAPBEXHLevel2 2 2 4 18" xfId="29480"/>
    <cellStyle name="SAPBEXHLevel2 2 2 4 19" xfId="29481"/>
    <cellStyle name="SAPBEXHLevel2 2 2 4 2" xfId="29482"/>
    <cellStyle name="SAPBEXHLevel2 2 2 4 2 2" xfId="29483"/>
    <cellStyle name="SAPBEXHLevel2 2 2 4 2 2 2" xfId="29484"/>
    <cellStyle name="SAPBEXHLevel2 2 2 4 2 2 2 2" xfId="29485"/>
    <cellStyle name="SAPBEXHLevel2 2 2 4 2 2 2 2 2" xfId="29486"/>
    <cellStyle name="SAPBEXHLevel2 2 2 4 2 2 2 3" xfId="29487"/>
    <cellStyle name="SAPBEXHLevel2 2 2 4 2 2 3" xfId="29488"/>
    <cellStyle name="SAPBEXHLevel2 2 2 4 2 2 3 2" xfId="29489"/>
    <cellStyle name="SAPBEXHLevel2 2 2 4 2 2 3 2 2" xfId="29490"/>
    <cellStyle name="SAPBEXHLevel2 2 2 4 2 2 4" xfId="29491"/>
    <cellStyle name="SAPBEXHLevel2 2 2 4 2 2 4 2" xfId="29492"/>
    <cellStyle name="SAPBEXHLevel2 2 2 4 2 3" xfId="29493"/>
    <cellStyle name="SAPBEXHLevel2 2 2 4 2 3 2" xfId="29494"/>
    <cellStyle name="SAPBEXHLevel2 2 2 4 2 3 2 2" xfId="29495"/>
    <cellStyle name="SAPBEXHLevel2 2 2 4 2 3 3" xfId="29496"/>
    <cellStyle name="SAPBEXHLevel2 2 2 4 2 4" xfId="29497"/>
    <cellStyle name="SAPBEXHLevel2 2 2 4 2 4 2" xfId="29498"/>
    <cellStyle name="SAPBEXHLevel2 2 2 4 2 4 2 2" xfId="29499"/>
    <cellStyle name="SAPBEXHLevel2 2 2 4 2 5" xfId="29500"/>
    <cellStyle name="SAPBEXHLevel2 2 2 4 2 5 2" xfId="29501"/>
    <cellStyle name="SAPBEXHLevel2 2 2 4 20" xfId="29502"/>
    <cellStyle name="SAPBEXHLevel2 2 2 4 21" xfId="29503"/>
    <cellStyle name="SAPBEXHLevel2 2 2 4 22" xfId="29504"/>
    <cellStyle name="SAPBEXHLevel2 2 2 4 23" xfId="29505"/>
    <cellStyle name="SAPBEXHLevel2 2 2 4 24" xfId="29506"/>
    <cellStyle name="SAPBEXHLevel2 2 2 4 25" xfId="29507"/>
    <cellStyle name="SAPBEXHLevel2 2 2 4 26" xfId="29508"/>
    <cellStyle name="SAPBEXHLevel2 2 2 4 27" xfId="29509"/>
    <cellStyle name="SAPBEXHLevel2 2 2 4 3" xfId="29510"/>
    <cellStyle name="SAPBEXHLevel2 2 2 4 4" xfId="29511"/>
    <cellStyle name="SAPBEXHLevel2 2 2 4 5" xfId="29512"/>
    <cellStyle name="SAPBEXHLevel2 2 2 4 6" xfId="29513"/>
    <cellStyle name="SAPBEXHLevel2 2 2 4 7" xfId="29514"/>
    <cellStyle name="SAPBEXHLevel2 2 2 4 8" xfId="29515"/>
    <cellStyle name="SAPBEXHLevel2 2 2 4 9" xfId="29516"/>
    <cellStyle name="SAPBEXHLevel2 2 2 5" xfId="1041"/>
    <cellStyle name="SAPBEXHLevel2 2 2 5 10" xfId="29517"/>
    <cellStyle name="SAPBEXHLevel2 2 2 5 11" xfId="29518"/>
    <cellStyle name="SAPBEXHLevel2 2 2 5 12" xfId="29519"/>
    <cellStyle name="SAPBEXHLevel2 2 2 5 13" xfId="29520"/>
    <cellStyle name="SAPBEXHLevel2 2 2 5 14" xfId="29521"/>
    <cellStyle name="SAPBEXHLevel2 2 2 5 15" xfId="29522"/>
    <cellStyle name="SAPBEXHLevel2 2 2 5 16" xfId="29523"/>
    <cellStyle name="SAPBEXHLevel2 2 2 5 17" xfId="29524"/>
    <cellStyle name="SAPBEXHLevel2 2 2 5 18" xfId="29525"/>
    <cellStyle name="SAPBEXHLevel2 2 2 5 19" xfId="29526"/>
    <cellStyle name="SAPBEXHLevel2 2 2 5 2" xfId="29527"/>
    <cellStyle name="SAPBEXHLevel2 2 2 5 2 2" xfId="29528"/>
    <cellStyle name="SAPBEXHLevel2 2 2 5 2 2 2" xfId="29529"/>
    <cellStyle name="SAPBEXHLevel2 2 2 5 2 2 2 2" xfId="29530"/>
    <cellStyle name="SAPBEXHLevel2 2 2 5 2 2 2 2 2" xfId="29531"/>
    <cellStyle name="SAPBEXHLevel2 2 2 5 2 2 2 3" xfId="29532"/>
    <cellStyle name="SAPBEXHLevel2 2 2 5 2 2 3" xfId="29533"/>
    <cellStyle name="SAPBEXHLevel2 2 2 5 2 2 3 2" xfId="29534"/>
    <cellStyle name="SAPBEXHLevel2 2 2 5 2 2 3 2 2" xfId="29535"/>
    <cellStyle name="SAPBEXHLevel2 2 2 5 2 2 4" xfId="29536"/>
    <cellStyle name="SAPBEXHLevel2 2 2 5 2 2 4 2" xfId="29537"/>
    <cellStyle name="SAPBEXHLevel2 2 2 5 2 3" xfId="29538"/>
    <cellStyle name="SAPBEXHLevel2 2 2 5 2 3 2" xfId="29539"/>
    <cellStyle name="SAPBEXHLevel2 2 2 5 2 3 2 2" xfId="29540"/>
    <cellStyle name="SAPBEXHLevel2 2 2 5 2 3 3" xfId="29541"/>
    <cellStyle name="SAPBEXHLevel2 2 2 5 2 4" xfId="29542"/>
    <cellStyle name="SAPBEXHLevel2 2 2 5 2 4 2" xfId="29543"/>
    <cellStyle name="SAPBEXHLevel2 2 2 5 2 4 2 2" xfId="29544"/>
    <cellStyle name="SAPBEXHLevel2 2 2 5 2 5" xfId="29545"/>
    <cellStyle name="SAPBEXHLevel2 2 2 5 2 5 2" xfId="29546"/>
    <cellStyle name="SAPBEXHLevel2 2 2 5 20" xfId="29547"/>
    <cellStyle name="SAPBEXHLevel2 2 2 5 21" xfId="29548"/>
    <cellStyle name="SAPBEXHLevel2 2 2 5 22" xfId="29549"/>
    <cellStyle name="SAPBEXHLevel2 2 2 5 23" xfId="29550"/>
    <cellStyle name="SAPBEXHLevel2 2 2 5 24" xfId="29551"/>
    <cellStyle name="SAPBEXHLevel2 2 2 5 25" xfId="29552"/>
    <cellStyle name="SAPBEXHLevel2 2 2 5 26" xfId="29553"/>
    <cellStyle name="SAPBEXHLevel2 2 2 5 27" xfId="29554"/>
    <cellStyle name="SAPBEXHLevel2 2 2 5 3" xfId="29555"/>
    <cellStyle name="SAPBEXHLevel2 2 2 5 4" xfId="29556"/>
    <cellStyle name="SAPBEXHLevel2 2 2 5 5" xfId="29557"/>
    <cellStyle name="SAPBEXHLevel2 2 2 5 6" xfId="29558"/>
    <cellStyle name="SAPBEXHLevel2 2 2 5 7" xfId="29559"/>
    <cellStyle name="SAPBEXHLevel2 2 2 5 8" xfId="29560"/>
    <cellStyle name="SAPBEXHLevel2 2 2 5 9" xfId="29561"/>
    <cellStyle name="SAPBEXHLevel2 2 2 6" xfId="1042"/>
    <cellStyle name="SAPBEXHLevel2 2 2 6 10" xfId="29562"/>
    <cellStyle name="SAPBEXHLevel2 2 2 6 11" xfId="29563"/>
    <cellStyle name="SAPBEXHLevel2 2 2 6 12" xfId="29564"/>
    <cellStyle name="SAPBEXHLevel2 2 2 6 13" xfId="29565"/>
    <cellStyle name="SAPBEXHLevel2 2 2 6 14" xfId="29566"/>
    <cellStyle name="SAPBEXHLevel2 2 2 6 15" xfId="29567"/>
    <cellStyle name="SAPBEXHLevel2 2 2 6 16" xfId="29568"/>
    <cellStyle name="SAPBEXHLevel2 2 2 6 17" xfId="29569"/>
    <cellStyle name="SAPBEXHLevel2 2 2 6 18" xfId="29570"/>
    <cellStyle name="SAPBEXHLevel2 2 2 6 19" xfId="29571"/>
    <cellStyle name="SAPBEXHLevel2 2 2 6 2" xfId="29572"/>
    <cellStyle name="SAPBEXHLevel2 2 2 6 2 2" xfId="29573"/>
    <cellStyle name="SAPBEXHLevel2 2 2 6 2 2 2" xfId="29574"/>
    <cellStyle name="SAPBEXHLevel2 2 2 6 2 2 2 2" xfId="29575"/>
    <cellStyle name="SAPBEXHLevel2 2 2 6 2 2 2 2 2" xfId="29576"/>
    <cellStyle name="SAPBEXHLevel2 2 2 6 2 2 2 3" xfId="29577"/>
    <cellStyle name="SAPBEXHLevel2 2 2 6 2 2 3" xfId="29578"/>
    <cellStyle name="SAPBEXHLevel2 2 2 6 2 2 3 2" xfId="29579"/>
    <cellStyle name="SAPBEXHLevel2 2 2 6 2 2 3 2 2" xfId="29580"/>
    <cellStyle name="SAPBEXHLevel2 2 2 6 2 2 4" xfId="29581"/>
    <cellStyle name="SAPBEXHLevel2 2 2 6 2 2 4 2" xfId="29582"/>
    <cellStyle name="SAPBEXHLevel2 2 2 6 2 3" xfId="29583"/>
    <cellStyle name="SAPBEXHLevel2 2 2 6 2 3 2" xfId="29584"/>
    <cellStyle name="SAPBEXHLevel2 2 2 6 2 3 2 2" xfId="29585"/>
    <cellStyle name="SAPBEXHLevel2 2 2 6 2 3 3" xfId="29586"/>
    <cellStyle name="SAPBEXHLevel2 2 2 6 2 4" xfId="29587"/>
    <cellStyle name="SAPBEXHLevel2 2 2 6 2 4 2" xfId="29588"/>
    <cellStyle name="SAPBEXHLevel2 2 2 6 2 4 2 2" xfId="29589"/>
    <cellStyle name="SAPBEXHLevel2 2 2 6 2 5" xfId="29590"/>
    <cellStyle name="SAPBEXHLevel2 2 2 6 2 5 2" xfId="29591"/>
    <cellStyle name="SAPBEXHLevel2 2 2 6 20" xfId="29592"/>
    <cellStyle name="SAPBEXHLevel2 2 2 6 21" xfId="29593"/>
    <cellStyle name="SAPBEXHLevel2 2 2 6 22" xfId="29594"/>
    <cellStyle name="SAPBEXHLevel2 2 2 6 23" xfId="29595"/>
    <cellStyle name="SAPBEXHLevel2 2 2 6 24" xfId="29596"/>
    <cellStyle name="SAPBEXHLevel2 2 2 6 25" xfId="29597"/>
    <cellStyle name="SAPBEXHLevel2 2 2 6 26" xfId="29598"/>
    <cellStyle name="SAPBEXHLevel2 2 2 6 27" xfId="29599"/>
    <cellStyle name="SAPBEXHLevel2 2 2 6 3" xfId="29600"/>
    <cellStyle name="SAPBEXHLevel2 2 2 6 4" xfId="29601"/>
    <cellStyle name="SAPBEXHLevel2 2 2 6 5" xfId="29602"/>
    <cellStyle name="SAPBEXHLevel2 2 2 6 6" xfId="29603"/>
    <cellStyle name="SAPBEXHLevel2 2 2 6 7" xfId="29604"/>
    <cellStyle name="SAPBEXHLevel2 2 2 6 8" xfId="29605"/>
    <cellStyle name="SAPBEXHLevel2 2 2 6 9" xfId="29606"/>
    <cellStyle name="SAPBEXHLevel2 2 2 7" xfId="29607"/>
    <cellStyle name="SAPBEXHLevel2 2 2 7 2" xfId="29608"/>
    <cellStyle name="SAPBEXHLevel2 2 2 7 2 2" xfId="29609"/>
    <cellStyle name="SAPBEXHLevel2 2 2 7 2 2 2" xfId="29610"/>
    <cellStyle name="SAPBEXHLevel2 2 2 7 2 2 2 2" xfId="29611"/>
    <cellStyle name="SAPBEXHLevel2 2 2 7 2 2 3" xfId="29612"/>
    <cellStyle name="SAPBEXHLevel2 2 2 7 2 3" xfId="29613"/>
    <cellStyle name="SAPBEXHLevel2 2 2 7 2 3 2" xfId="29614"/>
    <cellStyle name="SAPBEXHLevel2 2 2 7 2 3 2 2" xfId="29615"/>
    <cellStyle name="SAPBEXHLevel2 2 2 7 2 4" xfId="29616"/>
    <cellStyle name="SAPBEXHLevel2 2 2 7 2 4 2" xfId="29617"/>
    <cellStyle name="SAPBEXHLevel2 2 2 7 3" xfId="29618"/>
    <cellStyle name="SAPBEXHLevel2 2 2 7 3 2" xfId="29619"/>
    <cellStyle name="SAPBEXHLevel2 2 2 7 3 2 2" xfId="29620"/>
    <cellStyle name="SAPBEXHLevel2 2 2 7 3 3" xfId="29621"/>
    <cellStyle name="SAPBEXHLevel2 2 2 7 4" xfId="29622"/>
    <cellStyle name="SAPBEXHLevel2 2 2 7 4 2" xfId="29623"/>
    <cellStyle name="SAPBEXHLevel2 2 2 7 4 2 2" xfId="29624"/>
    <cellStyle name="SAPBEXHLevel2 2 2 7 5" xfId="29625"/>
    <cellStyle name="SAPBEXHLevel2 2 2 7 5 2" xfId="29626"/>
    <cellStyle name="SAPBEXHLevel2 2 2 8" xfId="29627"/>
    <cellStyle name="SAPBEXHLevel2 2 2 9" xfId="29628"/>
    <cellStyle name="SAPBEXHLevel2 2 20" xfId="29629"/>
    <cellStyle name="SAPBEXHLevel2 2 21" xfId="29630"/>
    <cellStyle name="SAPBEXHLevel2 2 22" xfId="29631"/>
    <cellStyle name="SAPBEXHLevel2 2 23" xfId="29632"/>
    <cellStyle name="SAPBEXHLevel2 2 24" xfId="29633"/>
    <cellStyle name="SAPBEXHLevel2 2 25" xfId="29634"/>
    <cellStyle name="SAPBEXHLevel2 2 26" xfId="29635"/>
    <cellStyle name="SAPBEXHLevel2 2 27" xfId="29636"/>
    <cellStyle name="SAPBEXHLevel2 2 28" xfId="29637"/>
    <cellStyle name="SAPBEXHLevel2 2 29" xfId="29638"/>
    <cellStyle name="SAPBEXHLevel2 2 3" xfId="1043"/>
    <cellStyle name="SAPBEXHLevel2 2 3 10" xfId="29639"/>
    <cellStyle name="SAPBEXHLevel2 2 3 11" xfId="29640"/>
    <cellStyle name="SAPBEXHLevel2 2 3 12" xfId="29641"/>
    <cellStyle name="SAPBEXHLevel2 2 3 13" xfId="29642"/>
    <cellStyle name="SAPBEXHLevel2 2 3 14" xfId="29643"/>
    <cellStyle name="SAPBEXHLevel2 2 3 15" xfId="29644"/>
    <cellStyle name="SAPBEXHLevel2 2 3 16" xfId="29645"/>
    <cellStyle name="SAPBEXHLevel2 2 3 17" xfId="29646"/>
    <cellStyle name="SAPBEXHLevel2 2 3 18" xfId="29647"/>
    <cellStyle name="SAPBEXHLevel2 2 3 19" xfId="29648"/>
    <cellStyle name="SAPBEXHLevel2 2 3 2" xfId="29649"/>
    <cellStyle name="SAPBEXHLevel2 2 3 2 2" xfId="29650"/>
    <cellStyle name="SAPBEXHLevel2 2 3 2 2 2" xfId="29651"/>
    <cellStyle name="SAPBEXHLevel2 2 3 2 2 2 2" xfId="29652"/>
    <cellStyle name="SAPBEXHLevel2 2 3 2 2 2 2 2" xfId="29653"/>
    <cellStyle name="SAPBEXHLevel2 2 3 2 2 2 3" xfId="29654"/>
    <cellStyle name="SAPBEXHLevel2 2 3 2 2 3" xfId="29655"/>
    <cellStyle name="SAPBEXHLevel2 2 3 2 2 3 2" xfId="29656"/>
    <cellStyle name="SAPBEXHLevel2 2 3 2 2 3 2 2" xfId="29657"/>
    <cellStyle name="SAPBEXHLevel2 2 3 2 2 4" xfId="29658"/>
    <cellStyle name="SAPBEXHLevel2 2 3 2 2 4 2" xfId="29659"/>
    <cellStyle name="SAPBEXHLevel2 2 3 2 3" xfId="29660"/>
    <cellStyle name="SAPBEXHLevel2 2 3 2 3 2" xfId="29661"/>
    <cellStyle name="SAPBEXHLevel2 2 3 2 3 2 2" xfId="29662"/>
    <cellStyle name="SAPBEXHLevel2 2 3 2 3 3" xfId="29663"/>
    <cellStyle name="SAPBEXHLevel2 2 3 2 4" xfId="29664"/>
    <cellStyle name="SAPBEXHLevel2 2 3 2 4 2" xfId="29665"/>
    <cellStyle name="SAPBEXHLevel2 2 3 2 4 2 2" xfId="29666"/>
    <cellStyle name="SAPBEXHLevel2 2 3 2 5" xfId="29667"/>
    <cellStyle name="SAPBEXHLevel2 2 3 2 5 2" xfId="29668"/>
    <cellStyle name="SAPBEXHLevel2 2 3 20" xfId="29669"/>
    <cellStyle name="SAPBEXHLevel2 2 3 21" xfId="29670"/>
    <cellStyle name="SAPBEXHLevel2 2 3 22" xfId="29671"/>
    <cellStyle name="SAPBEXHLevel2 2 3 23" xfId="29672"/>
    <cellStyle name="SAPBEXHLevel2 2 3 24" xfId="29673"/>
    <cellStyle name="SAPBEXHLevel2 2 3 25" xfId="29674"/>
    <cellStyle name="SAPBEXHLevel2 2 3 26" xfId="29675"/>
    <cellStyle name="SAPBEXHLevel2 2 3 27" xfId="29676"/>
    <cellStyle name="SAPBEXHLevel2 2 3 3" xfId="29677"/>
    <cellStyle name="SAPBEXHLevel2 2 3 4" xfId="29678"/>
    <cellStyle name="SAPBEXHLevel2 2 3 5" xfId="29679"/>
    <cellStyle name="SAPBEXHLevel2 2 3 6" xfId="29680"/>
    <cellStyle name="SAPBEXHLevel2 2 3 7" xfId="29681"/>
    <cellStyle name="SAPBEXHLevel2 2 3 8" xfId="29682"/>
    <cellStyle name="SAPBEXHLevel2 2 3 9" xfId="29683"/>
    <cellStyle name="SAPBEXHLevel2 2 30" xfId="29684"/>
    <cellStyle name="SAPBEXHLevel2 2 31" xfId="29685"/>
    <cellStyle name="SAPBEXHLevel2 2 32" xfId="29686"/>
    <cellStyle name="SAPBEXHLevel2 2 4" xfId="1044"/>
    <cellStyle name="SAPBEXHLevel2 2 4 10" xfId="29687"/>
    <cellStyle name="SAPBEXHLevel2 2 4 11" xfId="29688"/>
    <cellStyle name="SAPBEXHLevel2 2 4 12" xfId="29689"/>
    <cellStyle name="SAPBEXHLevel2 2 4 13" xfId="29690"/>
    <cellStyle name="SAPBEXHLevel2 2 4 14" xfId="29691"/>
    <cellStyle name="SAPBEXHLevel2 2 4 15" xfId="29692"/>
    <cellStyle name="SAPBEXHLevel2 2 4 16" xfId="29693"/>
    <cellStyle name="SAPBEXHLevel2 2 4 17" xfId="29694"/>
    <cellStyle name="SAPBEXHLevel2 2 4 18" xfId="29695"/>
    <cellStyle name="SAPBEXHLevel2 2 4 19" xfId="29696"/>
    <cellStyle name="SAPBEXHLevel2 2 4 2" xfId="29697"/>
    <cellStyle name="SAPBEXHLevel2 2 4 2 2" xfId="29698"/>
    <cellStyle name="SAPBEXHLevel2 2 4 2 2 2" xfId="29699"/>
    <cellStyle name="SAPBEXHLevel2 2 4 2 2 2 2" xfId="29700"/>
    <cellStyle name="SAPBEXHLevel2 2 4 2 2 2 2 2" xfId="29701"/>
    <cellStyle name="SAPBEXHLevel2 2 4 2 2 2 3" xfId="29702"/>
    <cellStyle name="SAPBEXHLevel2 2 4 2 2 3" xfId="29703"/>
    <cellStyle name="SAPBEXHLevel2 2 4 2 2 3 2" xfId="29704"/>
    <cellStyle name="SAPBEXHLevel2 2 4 2 2 3 2 2" xfId="29705"/>
    <cellStyle name="SAPBEXHLevel2 2 4 2 2 4" xfId="29706"/>
    <cellStyle name="SAPBEXHLevel2 2 4 2 2 4 2" xfId="29707"/>
    <cellStyle name="SAPBEXHLevel2 2 4 2 3" xfId="29708"/>
    <cellStyle name="SAPBEXHLevel2 2 4 2 3 2" xfId="29709"/>
    <cellStyle name="SAPBEXHLevel2 2 4 2 3 2 2" xfId="29710"/>
    <cellStyle name="SAPBEXHLevel2 2 4 2 3 3" xfId="29711"/>
    <cellStyle name="SAPBEXHLevel2 2 4 2 4" xfId="29712"/>
    <cellStyle name="SAPBEXHLevel2 2 4 2 4 2" xfId="29713"/>
    <cellStyle name="SAPBEXHLevel2 2 4 2 4 2 2" xfId="29714"/>
    <cellStyle name="SAPBEXHLevel2 2 4 2 5" xfId="29715"/>
    <cellStyle name="SAPBEXHLevel2 2 4 2 5 2" xfId="29716"/>
    <cellStyle name="SAPBEXHLevel2 2 4 20" xfId="29717"/>
    <cellStyle name="SAPBEXHLevel2 2 4 21" xfId="29718"/>
    <cellStyle name="SAPBEXHLevel2 2 4 22" xfId="29719"/>
    <cellStyle name="SAPBEXHLevel2 2 4 23" xfId="29720"/>
    <cellStyle name="SAPBEXHLevel2 2 4 24" xfId="29721"/>
    <cellStyle name="SAPBEXHLevel2 2 4 25" xfId="29722"/>
    <cellStyle name="SAPBEXHLevel2 2 4 26" xfId="29723"/>
    <cellStyle name="SAPBEXHLevel2 2 4 27" xfId="29724"/>
    <cellStyle name="SAPBEXHLevel2 2 4 3" xfId="29725"/>
    <cellStyle name="SAPBEXHLevel2 2 4 4" xfId="29726"/>
    <cellStyle name="SAPBEXHLevel2 2 4 5" xfId="29727"/>
    <cellStyle name="SAPBEXHLevel2 2 4 6" xfId="29728"/>
    <cellStyle name="SAPBEXHLevel2 2 4 7" xfId="29729"/>
    <cellStyle name="SAPBEXHLevel2 2 4 8" xfId="29730"/>
    <cellStyle name="SAPBEXHLevel2 2 4 9" xfId="29731"/>
    <cellStyle name="SAPBEXHLevel2 2 5" xfId="1045"/>
    <cellStyle name="SAPBEXHLevel2 2 5 10" xfId="29732"/>
    <cellStyle name="SAPBEXHLevel2 2 5 11" xfId="29733"/>
    <cellStyle name="SAPBEXHLevel2 2 5 12" xfId="29734"/>
    <cellStyle name="SAPBEXHLevel2 2 5 13" xfId="29735"/>
    <cellStyle name="SAPBEXHLevel2 2 5 14" xfId="29736"/>
    <cellStyle name="SAPBEXHLevel2 2 5 15" xfId="29737"/>
    <cellStyle name="SAPBEXHLevel2 2 5 16" xfId="29738"/>
    <cellStyle name="SAPBEXHLevel2 2 5 17" xfId="29739"/>
    <cellStyle name="SAPBEXHLevel2 2 5 18" xfId="29740"/>
    <cellStyle name="SAPBEXHLevel2 2 5 19" xfId="29741"/>
    <cellStyle name="SAPBEXHLevel2 2 5 2" xfId="29742"/>
    <cellStyle name="SAPBEXHLevel2 2 5 2 2" xfId="29743"/>
    <cellStyle name="SAPBEXHLevel2 2 5 2 2 2" xfId="29744"/>
    <cellStyle name="SAPBEXHLevel2 2 5 2 2 2 2" xfId="29745"/>
    <cellStyle name="SAPBEXHLevel2 2 5 2 2 2 2 2" xfId="29746"/>
    <cellStyle name="SAPBEXHLevel2 2 5 2 2 2 3" xfId="29747"/>
    <cellStyle name="SAPBEXHLevel2 2 5 2 2 3" xfId="29748"/>
    <cellStyle name="SAPBEXHLevel2 2 5 2 2 3 2" xfId="29749"/>
    <cellStyle name="SAPBEXHLevel2 2 5 2 2 3 2 2" xfId="29750"/>
    <cellStyle name="SAPBEXHLevel2 2 5 2 2 4" xfId="29751"/>
    <cellStyle name="SAPBEXHLevel2 2 5 2 2 4 2" xfId="29752"/>
    <cellStyle name="SAPBEXHLevel2 2 5 2 3" xfId="29753"/>
    <cellStyle name="SAPBEXHLevel2 2 5 2 3 2" xfId="29754"/>
    <cellStyle name="SAPBEXHLevel2 2 5 2 3 2 2" xfId="29755"/>
    <cellStyle name="SAPBEXHLevel2 2 5 2 3 3" xfId="29756"/>
    <cellStyle name="SAPBEXHLevel2 2 5 2 4" xfId="29757"/>
    <cellStyle name="SAPBEXHLevel2 2 5 2 4 2" xfId="29758"/>
    <cellStyle name="SAPBEXHLevel2 2 5 2 4 2 2" xfId="29759"/>
    <cellStyle name="SAPBEXHLevel2 2 5 2 5" xfId="29760"/>
    <cellStyle name="SAPBEXHLevel2 2 5 2 5 2" xfId="29761"/>
    <cellStyle name="SAPBEXHLevel2 2 5 20" xfId="29762"/>
    <cellStyle name="SAPBEXHLevel2 2 5 21" xfId="29763"/>
    <cellStyle name="SAPBEXHLevel2 2 5 22" xfId="29764"/>
    <cellStyle name="SAPBEXHLevel2 2 5 23" xfId="29765"/>
    <cellStyle name="SAPBEXHLevel2 2 5 24" xfId="29766"/>
    <cellStyle name="SAPBEXHLevel2 2 5 25" xfId="29767"/>
    <cellStyle name="SAPBEXHLevel2 2 5 26" xfId="29768"/>
    <cellStyle name="SAPBEXHLevel2 2 5 27" xfId="29769"/>
    <cellStyle name="SAPBEXHLevel2 2 5 3" xfId="29770"/>
    <cellStyle name="SAPBEXHLevel2 2 5 4" xfId="29771"/>
    <cellStyle name="SAPBEXHLevel2 2 5 5" xfId="29772"/>
    <cellStyle name="SAPBEXHLevel2 2 5 6" xfId="29773"/>
    <cellStyle name="SAPBEXHLevel2 2 5 7" xfId="29774"/>
    <cellStyle name="SAPBEXHLevel2 2 5 8" xfId="29775"/>
    <cellStyle name="SAPBEXHLevel2 2 5 9" xfId="29776"/>
    <cellStyle name="SAPBEXHLevel2 2 6" xfId="1046"/>
    <cellStyle name="SAPBEXHLevel2 2 6 10" xfId="29777"/>
    <cellStyle name="SAPBEXHLevel2 2 6 11" xfId="29778"/>
    <cellStyle name="SAPBEXHLevel2 2 6 12" xfId="29779"/>
    <cellStyle name="SAPBEXHLevel2 2 6 13" xfId="29780"/>
    <cellStyle name="SAPBEXHLevel2 2 6 14" xfId="29781"/>
    <cellStyle name="SAPBEXHLevel2 2 6 15" xfId="29782"/>
    <cellStyle name="SAPBEXHLevel2 2 6 16" xfId="29783"/>
    <cellStyle name="SAPBEXHLevel2 2 6 17" xfId="29784"/>
    <cellStyle name="SAPBEXHLevel2 2 6 18" xfId="29785"/>
    <cellStyle name="SAPBEXHLevel2 2 6 19" xfId="29786"/>
    <cellStyle name="SAPBEXHLevel2 2 6 2" xfId="29787"/>
    <cellStyle name="SAPBEXHLevel2 2 6 2 2" xfId="29788"/>
    <cellStyle name="SAPBEXHLevel2 2 6 2 2 2" xfId="29789"/>
    <cellStyle name="SAPBEXHLevel2 2 6 2 2 2 2" xfId="29790"/>
    <cellStyle name="SAPBEXHLevel2 2 6 2 2 2 2 2" xfId="29791"/>
    <cellStyle name="SAPBEXHLevel2 2 6 2 2 2 3" xfId="29792"/>
    <cellStyle name="SAPBEXHLevel2 2 6 2 2 3" xfId="29793"/>
    <cellStyle name="SAPBEXHLevel2 2 6 2 2 3 2" xfId="29794"/>
    <cellStyle name="SAPBEXHLevel2 2 6 2 2 3 2 2" xfId="29795"/>
    <cellStyle name="SAPBEXHLevel2 2 6 2 2 4" xfId="29796"/>
    <cellStyle name="SAPBEXHLevel2 2 6 2 2 4 2" xfId="29797"/>
    <cellStyle name="SAPBEXHLevel2 2 6 2 3" xfId="29798"/>
    <cellStyle name="SAPBEXHLevel2 2 6 2 3 2" xfId="29799"/>
    <cellStyle name="SAPBEXHLevel2 2 6 2 3 2 2" xfId="29800"/>
    <cellStyle name="SAPBEXHLevel2 2 6 2 3 3" xfId="29801"/>
    <cellStyle name="SAPBEXHLevel2 2 6 2 4" xfId="29802"/>
    <cellStyle name="SAPBEXHLevel2 2 6 2 4 2" xfId="29803"/>
    <cellStyle name="SAPBEXHLevel2 2 6 2 4 2 2" xfId="29804"/>
    <cellStyle name="SAPBEXHLevel2 2 6 2 5" xfId="29805"/>
    <cellStyle name="SAPBEXHLevel2 2 6 2 5 2" xfId="29806"/>
    <cellStyle name="SAPBEXHLevel2 2 6 20" xfId="29807"/>
    <cellStyle name="SAPBEXHLevel2 2 6 21" xfId="29808"/>
    <cellStyle name="SAPBEXHLevel2 2 6 22" xfId="29809"/>
    <cellStyle name="SAPBEXHLevel2 2 6 23" xfId="29810"/>
    <cellStyle name="SAPBEXHLevel2 2 6 24" xfId="29811"/>
    <cellStyle name="SAPBEXHLevel2 2 6 25" xfId="29812"/>
    <cellStyle name="SAPBEXHLevel2 2 6 26" xfId="29813"/>
    <cellStyle name="SAPBEXHLevel2 2 6 27" xfId="29814"/>
    <cellStyle name="SAPBEXHLevel2 2 6 3" xfId="29815"/>
    <cellStyle name="SAPBEXHLevel2 2 6 4" xfId="29816"/>
    <cellStyle name="SAPBEXHLevel2 2 6 5" xfId="29817"/>
    <cellStyle name="SAPBEXHLevel2 2 6 6" xfId="29818"/>
    <cellStyle name="SAPBEXHLevel2 2 6 7" xfId="29819"/>
    <cellStyle name="SAPBEXHLevel2 2 6 8" xfId="29820"/>
    <cellStyle name="SAPBEXHLevel2 2 6 9" xfId="29821"/>
    <cellStyle name="SAPBEXHLevel2 2 7" xfId="29822"/>
    <cellStyle name="SAPBEXHLevel2 2 7 2" xfId="29823"/>
    <cellStyle name="SAPBEXHLevel2 2 7 2 2" xfId="29824"/>
    <cellStyle name="SAPBEXHLevel2 2 7 2 2 2" xfId="29825"/>
    <cellStyle name="SAPBEXHLevel2 2 7 2 2 2 2" xfId="29826"/>
    <cellStyle name="SAPBEXHLevel2 2 7 2 2 3" xfId="29827"/>
    <cellStyle name="SAPBEXHLevel2 2 7 2 3" xfId="29828"/>
    <cellStyle name="SAPBEXHLevel2 2 7 2 3 2" xfId="29829"/>
    <cellStyle name="SAPBEXHLevel2 2 7 2 3 2 2" xfId="29830"/>
    <cellStyle name="SAPBEXHLevel2 2 7 2 4" xfId="29831"/>
    <cellStyle name="SAPBEXHLevel2 2 7 2 4 2" xfId="29832"/>
    <cellStyle name="SAPBEXHLevel2 2 7 3" xfId="29833"/>
    <cellStyle name="SAPBEXHLevel2 2 7 3 2" xfId="29834"/>
    <cellStyle name="SAPBEXHLevel2 2 7 3 2 2" xfId="29835"/>
    <cellStyle name="SAPBEXHLevel2 2 7 3 3" xfId="29836"/>
    <cellStyle name="SAPBEXHLevel2 2 7 4" xfId="29837"/>
    <cellStyle name="SAPBEXHLevel2 2 7 4 2" xfId="29838"/>
    <cellStyle name="SAPBEXHLevel2 2 7 4 2 2" xfId="29839"/>
    <cellStyle name="SAPBEXHLevel2 2 7 5" xfId="29840"/>
    <cellStyle name="SAPBEXHLevel2 2 7 5 2" xfId="29841"/>
    <cellStyle name="SAPBEXHLevel2 2 8" xfId="29842"/>
    <cellStyle name="SAPBEXHLevel2 2 9" xfId="29843"/>
    <cellStyle name="SAPBEXHLevel2 20" xfId="29844"/>
    <cellStyle name="SAPBEXHLevel2 21" xfId="29845"/>
    <cellStyle name="SAPBEXHLevel2 22" xfId="29846"/>
    <cellStyle name="SAPBEXHLevel2 23" xfId="29847"/>
    <cellStyle name="SAPBEXHLevel2 24" xfId="29848"/>
    <cellStyle name="SAPBEXHLevel2 25" xfId="29849"/>
    <cellStyle name="SAPBEXHLevel2 26" xfId="29850"/>
    <cellStyle name="SAPBEXHLevel2 27" xfId="29851"/>
    <cellStyle name="SAPBEXHLevel2 28" xfId="29852"/>
    <cellStyle name="SAPBEXHLevel2 29" xfId="29853"/>
    <cellStyle name="SAPBEXHLevel2 3" xfId="497"/>
    <cellStyle name="SAPBEXHLevel2 3 10" xfId="29854"/>
    <cellStyle name="SAPBEXHLevel2 3 11" xfId="29855"/>
    <cellStyle name="SAPBEXHLevel2 3 12" xfId="29856"/>
    <cellStyle name="SAPBEXHLevel2 3 13" xfId="29857"/>
    <cellStyle name="SAPBEXHLevel2 3 14" xfId="29858"/>
    <cellStyle name="SAPBEXHLevel2 3 15" xfId="29859"/>
    <cellStyle name="SAPBEXHLevel2 3 16" xfId="29860"/>
    <cellStyle name="SAPBEXHLevel2 3 17" xfId="29861"/>
    <cellStyle name="SAPBEXHLevel2 3 18" xfId="29862"/>
    <cellStyle name="SAPBEXHLevel2 3 19" xfId="29863"/>
    <cellStyle name="SAPBEXHLevel2 3 2" xfId="1047"/>
    <cellStyle name="SAPBEXHLevel2 3 2 10" xfId="29864"/>
    <cellStyle name="SAPBEXHLevel2 3 2 11" xfId="29865"/>
    <cellStyle name="SAPBEXHLevel2 3 2 12" xfId="29866"/>
    <cellStyle name="SAPBEXHLevel2 3 2 13" xfId="29867"/>
    <cellStyle name="SAPBEXHLevel2 3 2 14" xfId="29868"/>
    <cellStyle name="SAPBEXHLevel2 3 2 15" xfId="29869"/>
    <cellStyle name="SAPBEXHLevel2 3 2 16" xfId="29870"/>
    <cellStyle name="SAPBEXHLevel2 3 2 17" xfId="29871"/>
    <cellStyle name="SAPBEXHLevel2 3 2 18" xfId="29872"/>
    <cellStyle name="SAPBEXHLevel2 3 2 19" xfId="29873"/>
    <cellStyle name="SAPBEXHLevel2 3 2 2" xfId="29874"/>
    <cellStyle name="SAPBEXHLevel2 3 2 2 2" xfId="29875"/>
    <cellStyle name="SAPBEXHLevel2 3 2 2 2 2" xfId="29876"/>
    <cellStyle name="SAPBEXHLevel2 3 2 2 2 2 2" xfId="29877"/>
    <cellStyle name="SAPBEXHLevel2 3 2 2 2 2 2 2" xfId="29878"/>
    <cellStyle name="SAPBEXHLevel2 3 2 2 2 2 3" xfId="29879"/>
    <cellStyle name="SAPBEXHLevel2 3 2 2 2 3" xfId="29880"/>
    <cellStyle name="SAPBEXHLevel2 3 2 2 2 3 2" xfId="29881"/>
    <cellStyle name="SAPBEXHLevel2 3 2 2 2 3 2 2" xfId="29882"/>
    <cellStyle name="SAPBEXHLevel2 3 2 2 2 4" xfId="29883"/>
    <cellStyle name="SAPBEXHLevel2 3 2 2 2 4 2" xfId="29884"/>
    <cellStyle name="SAPBEXHLevel2 3 2 2 3" xfId="29885"/>
    <cellStyle name="SAPBEXHLevel2 3 2 2 3 2" xfId="29886"/>
    <cellStyle name="SAPBEXHLevel2 3 2 2 3 2 2" xfId="29887"/>
    <cellStyle name="SAPBEXHLevel2 3 2 2 3 3" xfId="29888"/>
    <cellStyle name="SAPBEXHLevel2 3 2 2 4" xfId="29889"/>
    <cellStyle name="SAPBEXHLevel2 3 2 2 4 2" xfId="29890"/>
    <cellStyle name="SAPBEXHLevel2 3 2 2 4 2 2" xfId="29891"/>
    <cellStyle name="SAPBEXHLevel2 3 2 2 5" xfId="29892"/>
    <cellStyle name="SAPBEXHLevel2 3 2 2 5 2" xfId="29893"/>
    <cellStyle name="SAPBEXHLevel2 3 2 20" xfId="29894"/>
    <cellStyle name="SAPBEXHLevel2 3 2 21" xfId="29895"/>
    <cellStyle name="SAPBEXHLevel2 3 2 22" xfId="29896"/>
    <cellStyle name="SAPBEXHLevel2 3 2 23" xfId="29897"/>
    <cellStyle name="SAPBEXHLevel2 3 2 24" xfId="29898"/>
    <cellStyle name="SAPBEXHLevel2 3 2 25" xfId="29899"/>
    <cellStyle name="SAPBEXHLevel2 3 2 26" xfId="29900"/>
    <cellStyle name="SAPBEXHLevel2 3 2 27" xfId="29901"/>
    <cellStyle name="SAPBEXHLevel2 3 2 3" xfId="29902"/>
    <cellStyle name="SAPBEXHLevel2 3 2 4" xfId="29903"/>
    <cellStyle name="SAPBEXHLevel2 3 2 5" xfId="29904"/>
    <cellStyle name="SAPBEXHLevel2 3 2 6" xfId="29905"/>
    <cellStyle name="SAPBEXHLevel2 3 2 7" xfId="29906"/>
    <cellStyle name="SAPBEXHLevel2 3 2 8" xfId="29907"/>
    <cellStyle name="SAPBEXHLevel2 3 2 9" xfId="29908"/>
    <cellStyle name="SAPBEXHLevel2 3 20" xfId="29909"/>
    <cellStyle name="SAPBEXHLevel2 3 21" xfId="29910"/>
    <cellStyle name="SAPBEXHLevel2 3 22" xfId="29911"/>
    <cellStyle name="SAPBEXHLevel2 3 23" xfId="29912"/>
    <cellStyle name="SAPBEXHLevel2 3 24" xfId="29913"/>
    <cellStyle name="SAPBEXHLevel2 3 25" xfId="29914"/>
    <cellStyle name="SAPBEXHLevel2 3 26" xfId="29915"/>
    <cellStyle name="SAPBEXHLevel2 3 27" xfId="29916"/>
    <cellStyle name="SAPBEXHLevel2 3 28" xfId="29917"/>
    <cellStyle name="SAPBEXHLevel2 3 29" xfId="29918"/>
    <cellStyle name="SAPBEXHLevel2 3 3" xfId="1048"/>
    <cellStyle name="SAPBEXHLevel2 3 3 10" xfId="29919"/>
    <cellStyle name="SAPBEXHLevel2 3 3 11" xfId="29920"/>
    <cellStyle name="SAPBEXHLevel2 3 3 12" xfId="29921"/>
    <cellStyle name="SAPBEXHLevel2 3 3 13" xfId="29922"/>
    <cellStyle name="SAPBEXHLevel2 3 3 14" xfId="29923"/>
    <cellStyle name="SAPBEXHLevel2 3 3 15" xfId="29924"/>
    <cellStyle name="SAPBEXHLevel2 3 3 16" xfId="29925"/>
    <cellStyle name="SAPBEXHLevel2 3 3 17" xfId="29926"/>
    <cellStyle name="SAPBEXHLevel2 3 3 18" xfId="29927"/>
    <cellStyle name="SAPBEXHLevel2 3 3 19" xfId="29928"/>
    <cellStyle name="SAPBEXHLevel2 3 3 2" xfId="29929"/>
    <cellStyle name="SAPBEXHLevel2 3 3 2 2" xfId="29930"/>
    <cellStyle name="SAPBEXHLevel2 3 3 2 2 2" xfId="29931"/>
    <cellStyle name="SAPBEXHLevel2 3 3 2 2 2 2" xfId="29932"/>
    <cellStyle name="SAPBEXHLevel2 3 3 2 2 2 2 2" xfId="29933"/>
    <cellStyle name="SAPBEXHLevel2 3 3 2 2 2 3" xfId="29934"/>
    <cellStyle name="SAPBEXHLevel2 3 3 2 2 3" xfId="29935"/>
    <cellStyle name="SAPBEXHLevel2 3 3 2 2 3 2" xfId="29936"/>
    <cellStyle name="SAPBEXHLevel2 3 3 2 2 3 2 2" xfId="29937"/>
    <cellStyle name="SAPBEXHLevel2 3 3 2 2 4" xfId="29938"/>
    <cellStyle name="SAPBEXHLevel2 3 3 2 2 4 2" xfId="29939"/>
    <cellStyle name="SAPBEXHLevel2 3 3 2 3" xfId="29940"/>
    <cellStyle name="SAPBEXHLevel2 3 3 2 3 2" xfId="29941"/>
    <cellStyle name="SAPBEXHLevel2 3 3 2 3 2 2" xfId="29942"/>
    <cellStyle name="SAPBEXHLevel2 3 3 2 3 3" xfId="29943"/>
    <cellStyle name="SAPBEXHLevel2 3 3 2 4" xfId="29944"/>
    <cellStyle name="SAPBEXHLevel2 3 3 2 4 2" xfId="29945"/>
    <cellStyle name="SAPBEXHLevel2 3 3 2 4 2 2" xfId="29946"/>
    <cellStyle name="SAPBEXHLevel2 3 3 2 5" xfId="29947"/>
    <cellStyle name="SAPBEXHLevel2 3 3 2 5 2" xfId="29948"/>
    <cellStyle name="SAPBEXHLevel2 3 3 20" xfId="29949"/>
    <cellStyle name="SAPBEXHLevel2 3 3 21" xfId="29950"/>
    <cellStyle name="SAPBEXHLevel2 3 3 22" xfId="29951"/>
    <cellStyle name="SAPBEXHLevel2 3 3 23" xfId="29952"/>
    <cellStyle name="SAPBEXHLevel2 3 3 24" xfId="29953"/>
    <cellStyle name="SAPBEXHLevel2 3 3 25" xfId="29954"/>
    <cellStyle name="SAPBEXHLevel2 3 3 26" xfId="29955"/>
    <cellStyle name="SAPBEXHLevel2 3 3 27" xfId="29956"/>
    <cellStyle name="SAPBEXHLevel2 3 3 3" xfId="29957"/>
    <cellStyle name="SAPBEXHLevel2 3 3 4" xfId="29958"/>
    <cellStyle name="SAPBEXHLevel2 3 3 5" xfId="29959"/>
    <cellStyle name="SAPBEXHLevel2 3 3 6" xfId="29960"/>
    <cellStyle name="SAPBEXHLevel2 3 3 7" xfId="29961"/>
    <cellStyle name="SAPBEXHLevel2 3 3 8" xfId="29962"/>
    <cellStyle name="SAPBEXHLevel2 3 3 9" xfId="29963"/>
    <cellStyle name="SAPBEXHLevel2 3 30" xfId="29964"/>
    <cellStyle name="SAPBEXHLevel2 3 31" xfId="29965"/>
    <cellStyle name="SAPBEXHLevel2 3 32" xfId="29966"/>
    <cellStyle name="SAPBEXHLevel2 3 4" xfId="1049"/>
    <cellStyle name="SAPBEXHLevel2 3 4 10" xfId="29967"/>
    <cellStyle name="SAPBEXHLevel2 3 4 11" xfId="29968"/>
    <cellStyle name="SAPBEXHLevel2 3 4 12" xfId="29969"/>
    <cellStyle name="SAPBEXHLevel2 3 4 13" xfId="29970"/>
    <cellStyle name="SAPBEXHLevel2 3 4 14" xfId="29971"/>
    <cellStyle name="SAPBEXHLevel2 3 4 15" xfId="29972"/>
    <cellStyle name="SAPBEXHLevel2 3 4 16" xfId="29973"/>
    <cellStyle name="SAPBEXHLevel2 3 4 17" xfId="29974"/>
    <cellStyle name="SAPBEXHLevel2 3 4 18" xfId="29975"/>
    <cellStyle name="SAPBEXHLevel2 3 4 19" xfId="29976"/>
    <cellStyle name="SAPBEXHLevel2 3 4 2" xfId="29977"/>
    <cellStyle name="SAPBEXHLevel2 3 4 2 2" xfId="29978"/>
    <cellStyle name="SAPBEXHLevel2 3 4 2 2 2" xfId="29979"/>
    <cellStyle name="SAPBEXHLevel2 3 4 2 2 2 2" xfId="29980"/>
    <cellStyle name="SAPBEXHLevel2 3 4 2 2 2 2 2" xfId="29981"/>
    <cellStyle name="SAPBEXHLevel2 3 4 2 2 2 3" xfId="29982"/>
    <cellStyle name="SAPBEXHLevel2 3 4 2 2 3" xfId="29983"/>
    <cellStyle name="SAPBEXHLevel2 3 4 2 2 3 2" xfId="29984"/>
    <cellStyle name="SAPBEXHLevel2 3 4 2 2 3 2 2" xfId="29985"/>
    <cellStyle name="SAPBEXHLevel2 3 4 2 2 4" xfId="29986"/>
    <cellStyle name="SAPBEXHLevel2 3 4 2 2 4 2" xfId="29987"/>
    <cellStyle name="SAPBEXHLevel2 3 4 2 3" xfId="29988"/>
    <cellStyle name="SAPBEXHLevel2 3 4 2 3 2" xfId="29989"/>
    <cellStyle name="SAPBEXHLevel2 3 4 2 3 2 2" xfId="29990"/>
    <cellStyle name="SAPBEXHLevel2 3 4 2 3 3" xfId="29991"/>
    <cellStyle name="SAPBEXHLevel2 3 4 2 4" xfId="29992"/>
    <cellStyle name="SAPBEXHLevel2 3 4 2 4 2" xfId="29993"/>
    <cellStyle name="SAPBEXHLevel2 3 4 2 4 2 2" xfId="29994"/>
    <cellStyle name="SAPBEXHLevel2 3 4 2 5" xfId="29995"/>
    <cellStyle name="SAPBEXHLevel2 3 4 2 5 2" xfId="29996"/>
    <cellStyle name="SAPBEXHLevel2 3 4 20" xfId="29997"/>
    <cellStyle name="SAPBEXHLevel2 3 4 21" xfId="29998"/>
    <cellStyle name="SAPBEXHLevel2 3 4 22" xfId="29999"/>
    <cellStyle name="SAPBEXHLevel2 3 4 23" xfId="30000"/>
    <cellStyle name="SAPBEXHLevel2 3 4 24" xfId="30001"/>
    <cellStyle name="SAPBEXHLevel2 3 4 25" xfId="30002"/>
    <cellStyle name="SAPBEXHLevel2 3 4 26" xfId="30003"/>
    <cellStyle name="SAPBEXHLevel2 3 4 27" xfId="30004"/>
    <cellStyle name="SAPBEXHLevel2 3 4 3" xfId="30005"/>
    <cellStyle name="SAPBEXHLevel2 3 4 4" xfId="30006"/>
    <cellStyle name="SAPBEXHLevel2 3 4 5" xfId="30007"/>
    <cellStyle name="SAPBEXHLevel2 3 4 6" xfId="30008"/>
    <cellStyle name="SAPBEXHLevel2 3 4 7" xfId="30009"/>
    <cellStyle name="SAPBEXHLevel2 3 4 8" xfId="30010"/>
    <cellStyle name="SAPBEXHLevel2 3 4 9" xfId="30011"/>
    <cellStyle name="SAPBEXHLevel2 3 5" xfId="1050"/>
    <cellStyle name="SAPBEXHLevel2 3 5 10" xfId="30012"/>
    <cellStyle name="SAPBEXHLevel2 3 5 11" xfId="30013"/>
    <cellStyle name="SAPBEXHLevel2 3 5 12" xfId="30014"/>
    <cellStyle name="SAPBEXHLevel2 3 5 13" xfId="30015"/>
    <cellStyle name="SAPBEXHLevel2 3 5 14" xfId="30016"/>
    <cellStyle name="SAPBEXHLevel2 3 5 15" xfId="30017"/>
    <cellStyle name="SAPBEXHLevel2 3 5 16" xfId="30018"/>
    <cellStyle name="SAPBEXHLevel2 3 5 17" xfId="30019"/>
    <cellStyle name="SAPBEXHLevel2 3 5 18" xfId="30020"/>
    <cellStyle name="SAPBEXHLevel2 3 5 19" xfId="30021"/>
    <cellStyle name="SAPBEXHLevel2 3 5 2" xfId="30022"/>
    <cellStyle name="SAPBEXHLevel2 3 5 2 2" xfId="30023"/>
    <cellStyle name="SAPBEXHLevel2 3 5 2 2 2" xfId="30024"/>
    <cellStyle name="SAPBEXHLevel2 3 5 2 2 2 2" xfId="30025"/>
    <cellStyle name="SAPBEXHLevel2 3 5 2 2 2 2 2" xfId="30026"/>
    <cellStyle name="SAPBEXHLevel2 3 5 2 2 2 3" xfId="30027"/>
    <cellStyle name="SAPBEXHLevel2 3 5 2 2 3" xfId="30028"/>
    <cellStyle name="SAPBEXHLevel2 3 5 2 2 3 2" xfId="30029"/>
    <cellStyle name="SAPBEXHLevel2 3 5 2 2 3 2 2" xfId="30030"/>
    <cellStyle name="SAPBEXHLevel2 3 5 2 2 4" xfId="30031"/>
    <cellStyle name="SAPBEXHLevel2 3 5 2 2 4 2" xfId="30032"/>
    <cellStyle name="SAPBEXHLevel2 3 5 2 3" xfId="30033"/>
    <cellStyle name="SAPBEXHLevel2 3 5 2 3 2" xfId="30034"/>
    <cellStyle name="SAPBEXHLevel2 3 5 2 3 2 2" xfId="30035"/>
    <cellStyle name="SAPBEXHLevel2 3 5 2 3 3" xfId="30036"/>
    <cellStyle name="SAPBEXHLevel2 3 5 2 4" xfId="30037"/>
    <cellStyle name="SAPBEXHLevel2 3 5 2 4 2" xfId="30038"/>
    <cellStyle name="SAPBEXHLevel2 3 5 2 4 2 2" xfId="30039"/>
    <cellStyle name="SAPBEXHLevel2 3 5 2 5" xfId="30040"/>
    <cellStyle name="SAPBEXHLevel2 3 5 2 5 2" xfId="30041"/>
    <cellStyle name="SAPBEXHLevel2 3 5 20" xfId="30042"/>
    <cellStyle name="SAPBEXHLevel2 3 5 21" xfId="30043"/>
    <cellStyle name="SAPBEXHLevel2 3 5 22" xfId="30044"/>
    <cellStyle name="SAPBEXHLevel2 3 5 23" xfId="30045"/>
    <cellStyle name="SAPBEXHLevel2 3 5 24" xfId="30046"/>
    <cellStyle name="SAPBEXHLevel2 3 5 25" xfId="30047"/>
    <cellStyle name="SAPBEXHLevel2 3 5 26" xfId="30048"/>
    <cellStyle name="SAPBEXHLevel2 3 5 27" xfId="30049"/>
    <cellStyle name="SAPBEXHLevel2 3 5 3" xfId="30050"/>
    <cellStyle name="SAPBEXHLevel2 3 5 4" xfId="30051"/>
    <cellStyle name="SAPBEXHLevel2 3 5 5" xfId="30052"/>
    <cellStyle name="SAPBEXHLevel2 3 5 6" xfId="30053"/>
    <cellStyle name="SAPBEXHLevel2 3 5 7" xfId="30054"/>
    <cellStyle name="SAPBEXHLevel2 3 5 8" xfId="30055"/>
    <cellStyle name="SAPBEXHLevel2 3 5 9" xfId="30056"/>
    <cellStyle name="SAPBEXHLevel2 3 6" xfId="1051"/>
    <cellStyle name="SAPBEXHLevel2 3 6 10" xfId="30057"/>
    <cellStyle name="SAPBEXHLevel2 3 6 11" xfId="30058"/>
    <cellStyle name="SAPBEXHLevel2 3 6 12" xfId="30059"/>
    <cellStyle name="SAPBEXHLevel2 3 6 13" xfId="30060"/>
    <cellStyle name="SAPBEXHLevel2 3 6 14" xfId="30061"/>
    <cellStyle name="SAPBEXHLevel2 3 6 15" xfId="30062"/>
    <cellStyle name="SAPBEXHLevel2 3 6 16" xfId="30063"/>
    <cellStyle name="SAPBEXHLevel2 3 6 17" xfId="30064"/>
    <cellStyle name="SAPBEXHLevel2 3 6 18" xfId="30065"/>
    <cellStyle name="SAPBEXHLevel2 3 6 19" xfId="30066"/>
    <cellStyle name="SAPBEXHLevel2 3 6 2" xfId="30067"/>
    <cellStyle name="SAPBEXHLevel2 3 6 2 2" xfId="30068"/>
    <cellStyle name="SAPBEXHLevel2 3 6 2 2 2" xfId="30069"/>
    <cellStyle name="SAPBEXHLevel2 3 6 2 2 2 2" xfId="30070"/>
    <cellStyle name="SAPBEXHLevel2 3 6 2 2 2 2 2" xfId="30071"/>
    <cellStyle name="SAPBEXHLevel2 3 6 2 2 2 3" xfId="30072"/>
    <cellStyle name="SAPBEXHLevel2 3 6 2 2 3" xfId="30073"/>
    <cellStyle name="SAPBEXHLevel2 3 6 2 2 3 2" xfId="30074"/>
    <cellStyle name="SAPBEXHLevel2 3 6 2 2 3 2 2" xfId="30075"/>
    <cellStyle name="SAPBEXHLevel2 3 6 2 2 4" xfId="30076"/>
    <cellStyle name="SAPBEXHLevel2 3 6 2 2 4 2" xfId="30077"/>
    <cellStyle name="SAPBEXHLevel2 3 6 2 3" xfId="30078"/>
    <cellStyle name="SAPBEXHLevel2 3 6 2 3 2" xfId="30079"/>
    <cellStyle name="SAPBEXHLevel2 3 6 2 3 2 2" xfId="30080"/>
    <cellStyle name="SAPBEXHLevel2 3 6 2 3 3" xfId="30081"/>
    <cellStyle name="SAPBEXHLevel2 3 6 2 4" xfId="30082"/>
    <cellStyle name="SAPBEXHLevel2 3 6 2 4 2" xfId="30083"/>
    <cellStyle name="SAPBEXHLevel2 3 6 2 4 2 2" xfId="30084"/>
    <cellStyle name="SAPBEXHLevel2 3 6 2 5" xfId="30085"/>
    <cellStyle name="SAPBEXHLevel2 3 6 2 5 2" xfId="30086"/>
    <cellStyle name="SAPBEXHLevel2 3 6 20" xfId="30087"/>
    <cellStyle name="SAPBEXHLevel2 3 6 21" xfId="30088"/>
    <cellStyle name="SAPBEXHLevel2 3 6 22" xfId="30089"/>
    <cellStyle name="SAPBEXHLevel2 3 6 23" xfId="30090"/>
    <cellStyle name="SAPBEXHLevel2 3 6 24" xfId="30091"/>
    <cellStyle name="SAPBEXHLevel2 3 6 25" xfId="30092"/>
    <cellStyle name="SAPBEXHLevel2 3 6 26" xfId="30093"/>
    <cellStyle name="SAPBEXHLevel2 3 6 27" xfId="30094"/>
    <cellStyle name="SAPBEXHLevel2 3 6 3" xfId="30095"/>
    <cellStyle name="SAPBEXHLevel2 3 6 4" xfId="30096"/>
    <cellStyle name="SAPBEXHLevel2 3 6 5" xfId="30097"/>
    <cellStyle name="SAPBEXHLevel2 3 6 6" xfId="30098"/>
    <cellStyle name="SAPBEXHLevel2 3 6 7" xfId="30099"/>
    <cellStyle name="SAPBEXHLevel2 3 6 8" xfId="30100"/>
    <cellStyle name="SAPBEXHLevel2 3 6 9" xfId="30101"/>
    <cellStyle name="SAPBEXHLevel2 3 7" xfId="30102"/>
    <cellStyle name="SAPBEXHLevel2 3 7 2" xfId="30103"/>
    <cellStyle name="SAPBEXHLevel2 3 7 2 2" xfId="30104"/>
    <cellStyle name="SAPBEXHLevel2 3 7 2 2 2" xfId="30105"/>
    <cellStyle name="SAPBEXHLevel2 3 7 2 2 2 2" xfId="30106"/>
    <cellStyle name="SAPBEXHLevel2 3 7 2 2 3" xfId="30107"/>
    <cellStyle name="SAPBEXHLevel2 3 7 2 3" xfId="30108"/>
    <cellStyle name="SAPBEXHLevel2 3 7 2 3 2" xfId="30109"/>
    <cellStyle name="SAPBEXHLevel2 3 7 2 3 2 2" xfId="30110"/>
    <cellStyle name="SAPBEXHLevel2 3 7 2 4" xfId="30111"/>
    <cellStyle name="SAPBEXHLevel2 3 7 2 4 2" xfId="30112"/>
    <cellStyle name="SAPBEXHLevel2 3 7 3" xfId="30113"/>
    <cellStyle name="SAPBEXHLevel2 3 7 3 2" xfId="30114"/>
    <cellStyle name="SAPBEXHLevel2 3 7 3 2 2" xfId="30115"/>
    <cellStyle name="SAPBEXHLevel2 3 7 3 3" xfId="30116"/>
    <cellStyle name="SAPBEXHLevel2 3 7 4" xfId="30117"/>
    <cellStyle name="SAPBEXHLevel2 3 7 4 2" xfId="30118"/>
    <cellStyle name="SAPBEXHLevel2 3 7 4 2 2" xfId="30119"/>
    <cellStyle name="SAPBEXHLevel2 3 7 5" xfId="30120"/>
    <cellStyle name="SAPBEXHLevel2 3 7 5 2" xfId="30121"/>
    <cellStyle name="SAPBEXHLevel2 3 8" xfId="30122"/>
    <cellStyle name="SAPBEXHLevel2 3 9" xfId="30123"/>
    <cellStyle name="SAPBEXHLevel2 30" xfId="30124"/>
    <cellStyle name="SAPBEXHLevel2 31" xfId="30125"/>
    <cellStyle name="SAPBEXHLevel2 32" xfId="30126"/>
    <cellStyle name="SAPBEXHLevel2 33" xfId="30127"/>
    <cellStyle name="SAPBEXHLevel2 34" xfId="30128"/>
    <cellStyle name="SAPBEXHLevel2 35" xfId="30129"/>
    <cellStyle name="SAPBEXHLevel2 4" xfId="1052"/>
    <cellStyle name="SAPBEXHLevel2 4 10" xfId="30130"/>
    <cellStyle name="SAPBEXHLevel2 4 11" xfId="30131"/>
    <cellStyle name="SAPBEXHLevel2 4 12" xfId="30132"/>
    <cellStyle name="SAPBEXHLevel2 4 13" xfId="30133"/>
    <cellStyle name="SAPBEXHLevel2 4 14" xfId="30134"/>
    <cellStyle name="SAPBEXHLevel2 4 15" xfId="30135"/>
    <cellStyle name="SAPBEXHLevel2 4 16" xfId="30136"/>
    <cellStyle name="SAPBEXHLevel2 4 17" xfId="30137"/>
    <cellStyle name="SAPBEXHLevel2 4 18" xfId="30138"/>
    <cellStyle name="SAPBEXHLevel2 4 19" xfId="30139"/>
    <cellStyle name="SAPBEXHLevel2 4 2" xfId="30140"/>
    <cellStyle name="SAPBEXHLevel2 4 2 2" xfId="30141"/>
    <cellStyle name="SAPBEXHLevel2 4 2 2 2" xfId="30142"/>
    <cellStyle name="SAPBEXHLevel2 4 2 2 2 2" xfId="30143"/>
    <cellStyle name="SAPBEXHLevel2 4 2 2 2 2 2" xfId="30144"/>
    <cellStyle name="SAPBEXHLevel2 4 2 2 2 3" xfId="30145"/>
    <cellStyle name="SAPBEXHLevel2 4 2 2 3" xfId="30146"/>
    <cellStyle name="SAPBEXHLevel2 4 2 2 3 2" xfId="30147"/>
    <cellStyle name="SAPBEXHLevel2 4 2 2 3 2 2" xfId="30148"/>
    <cellStyle name="SAPBEXHLevel2 4 2 2 4" xfId="30149"/>
    <cellStyle name="SAPBEXHLevel2 4 2 2 4 2" xfId="30150"/>
    <cellStyle name="SAPBEXHLevel2 4 2 3" xfId="30151"/>
    <cellStyle name="SAPBEXHLevel2 4 2 3 2" xfId="30152"/>
    <cellStyle name="SAPBEXHLevel2 4 2 3 2 2" xfId="30153"/>
    <cellStyle name="SAPBEXHLevel2 4 2 3 3" xfId="30154"/>
    <cellStyle name="SAPBEXHLevel2 4 2 4" xfId="30155"/>
    <cellStyle name="SAPBEXHLevel2 4 2 4 2" xfId="30156"/>
    <cellStyle name="SAPBEXHLevel2 4 2 4 2 2" xfId="30157"/>
    <cellStyle name="SAPBEXHLevel2 4 2 5" xfId="30158"/>
    <cellStyle name="SAPBEXHLevel2 4 2 5 2" xfId="30159"/>
    <cellStyle name="SAPBEXHLevel2 4 20" xfId="30160"/>
    <cellStyle name="SAPBEXHLevel2 4 21" xfId="30161"/>
    <cellStyle name="SAPBEXHLevel2 4 22" xfId="30162"/>
    <cellStyle name="SAPBEXHLevel2 4 23" xfId="30163"/>
    <cellStyle name="SAPBEXHLevel2 4 24" xfId="30164"/>
    <cellStyle name="SAPBEXHLevel2 4 25" xfId="30165"/>
    <cellStyle name="SAPBEXHLevel2 4 26" xfId="30166"/>
    <cellStyle name="SAPBEXHLevel2 4 27" xfId="30167"/>
    <cellStyle name="SAPBEXHLevel2 4 3" xfId="30168"/>
    <cellStyle name="SAPBEXHLevel2 4 4" xfId="30169"/>
    <cellStyle name="SAPBEXHLevel2 4 5" xfId="30170"/>
    <cellStyle name="SAPBEXHLevel2 4 6" xfId="30171"/>
    <cellStyle name="SAPBEXHLevel2 4 7" xfId="30172"/>
    <cellStyle name="SAPBEXHLevel2 4 8" xfId="30173"/>
    <cellStyle name="SAPBEXHLevel2 4 9" xfId="30174"/>
    <cellStyle name="SAPBEXHLevel2 5" xfId="1053"/>
    <cellStyle name="SAPBEXHLevel2 5 10" xfId="30175"/>
    <cellStyle name="SAPBEXHLevel2 5 11" xfId="30176"/>
    <cellStyle name="SAPBEXHLevel2 5 12" xfId="30177"/>
    <cellStyle name="SAPBEXHLevel2 5 13" xfId="30178"/>
    <cellStyle name="SAPBEXHLevel2 5 14" xfId="30179"/>
    <cellStyle name="SAPBEXHLevel2 5 15" xfId="30180"/>
    <cellStyle name="SAPBEXHLevel2 5 16" xfId="30181"/>
    <cellStyle name="SAPBEXHLevel2 5 17" xfId="30182"/>
    <cellStyle name="SAPBEXHLevel2 5 18" xfId="30183"/>
    <cellStyle name="SAPBEXHLevel2 5 19" xfId="30184"/>
    <cellStyle name="SAPBEXHLevel2 5 2" xfId="30185"/>
    <cellStyle name="SAPBEXHLevel2 5 2 2" xfId="30186"/>
    <cellStyle name="SAPBEXHLevel2 5 2 2 2" xfId="30187"/>
    <cellStyle name="SAPBEXHLevel2 5 2 2 2 2" xfId="30188"/>
    <cellStyle name="SAPBEXHLevel2 5 2 2 2 2 2" xfId="30189"/>
    <cellStyle name="SAPBEXHLevel2 5 2 2 2 3" xfId="30190"/>
    <cellStyle name="SAPBEXHLevel2 5 2 2 3" xfId="30191"/>
    <cellStyle name="SAPBEXHLevel2 5 2 2 3 2" xfId="30192"/>
    <cellStyle name="SAPBEXHLevel2 5 2 2 3 2 2" xfId="30193"/>
    <cellStyle name="SAPBEXHLevel2 5 2 2 4" xfId="30194"/>
    <cellStyle name="SAPBEXHLevel2 5 2 2 4 2" xfId="30195"/>
    <cellStyle name="SAPBEXHLevel2 5 2 3" xfId="30196"/>
    <cellStyle name="SAPBEXHLevel2 5 2 3 2" xfId="30197"/>
    <cellStyle name="SAPBEXHLevel2 5 2 3 2 2" xfId="30198"/>
    <cellStyle name="SAPBEXHLevel2 5 2 3 3" xfId="30199"/>
    <cellStyle name="SAPBEXHLevel2 5 2 4" xfId="30200"/>
    <cellStyle name="SAPBEXHLevel2 5 2 4 2" xfId="30201"/>
    <cellStyle name="SAPBEXHLevel2 5 2 4 2 2" xfId="30202"/>
    <cellStyle name="SAPBEXHLevel2 5 2 5" xfId="30203"/>
    <cellStyle name="SAPBEXHLevel2 5 2 5 2" xfId="30204"/>
    <cellStyle name="SAPBEXHLevel2 5 20" xfId="30205"/>
    <cellStyle name="SAPBEXHLevel2 5 21" xfId="30206"/>
    <cellStyle name="SAPBEXHLevel2 5 22" xfId="30207"/>
    <cellStyle name="SAPBEXHLevel2 5 23" xfId="30208"/>
    <cellStyle name="SAPBEXHLevel2 5 24" xfId="30209"/>
    <cellStyle name="SAPBEXHLevel2 5 25" xfId="30210"/>
    <cellStyle name="SAPBEXHLevel2 5 26" xfId="30211"/>
    <cellStyle name="SAPBEXHLevel2 5 27" xfId="30212"/>
    <cellStyle name="SAPBEXHLevel2 5 3" xfId="30213"/>
    <cellStyle name="SAPBEXHLevel2 5 4" xfId="30214"/>
    <cellStyle name="SAPBEXHLevel2 5 5" xfId="30215"/>
    <cellStyle name="SAPBEXHLevel2 5 6" xfId="30216"/>
    <cellStyle name="SAPBEXHLevel2 5 7" xfId="30217"/>
    <cellStyle name="SAPBEXHLevel2 5 8" xfId="30218"/>
    <cellStyle name="SAPBEXHLevel2 5 9" xfId="30219"/>
    <cellStyle name="SAPBEXHLevel2 6" xfId="1054"/>
    <cellStyle name="SAPBEXHLevel2 6 10" xfId="30220"/>
    <cellStyle name="SAPBEXHLevel2 6 11" xfId="30221"/>
    <cellStyle name="SAPBEXHLevel2 6 12" xfId="30222"/>
    <cellStyle name="SAPBEXHLevel2 6 13" xfId="30223"/>
    <cellStyle name="SAPBEXHLevel2 6 14" xfId="30224"/>
    <cellStyle name="SAPBEXHLevel2 6 15" xfId="30225"/>
    <cellStyle name="SAPBEXHLevel2 6 16" xfId="30226"/>
    <cellStyle name="SAPBEXHLevel2 6 17" xfId="30227"/>
    <cellStyle name="SAPBEXHLevel2 6 18" xfId="30228"/>
    <cellStyle name="SAPBEXHLevel2 6 19" xfId="30229"/>
    <cellStyle name="SAPBEXHLevel2 6 2" xfId="30230"/>
    <cellStyle name="SAPBEXHLevel2 6 2 2" xfId="30231"/>
    <cellStyle name="SAPBEXHLevel2 6 2 2 2" xfId="30232"/>
    <cellStyle name="SAPBEXHLevel2 6 2 2 2 2" xfId="30233"/>
    <cellStyle name="SAPBEXHLevel2 6 2 2 2 2 2" xfId="30234"/>
    <cellStyle name="SAPBEXHLevel2 6 2 2 2 3" xfId="30235"/>
    <cellStyle name="SAPBEXHLevel2 6 2 2 3" xfId="30236"/>
    <cellStyle name="SAPBEXHLevel2 6 2 2 3 2" xfId="30237"/>
    <cellStyle name="SAPBEXHLevel2 6 2 2 3 2 2" xfId="30238"/>
    <cellStyle name="SAPBEXHLevel2 6 2 2 4" xfId="30239"/>
    <cellStyle name="SAPBEXHLevel2 6 2 2 4 2" xfId="30240"/>
    <cellStyle name="SAPBEXHLevel2 6 2 3" xfId="30241"/>
    <cellStyle name="SAPBEXHLevel2 6 2 3 2" xfId="30242"/>
    <cellStyle name="SAPBEXHLevel2 6 2 3 2 2" xfId="30243"/>
    <cellStyle name="SAPBEXHLevel2 6 2 3 3" xfId="30244"/>
    <cellStyle name="SAPBEXHLevel2 6 2 4" xfId="30245"/>
    <cellStyle name="SAPBEXHLevel2 6 2 4 2" xfId="30246"/>
    <cellStyle name="SAPBEXHLevel2 6 2 4 2 2" xfId="30247"/>
    <cellStyle name="SAPBEXHLevel2 6 2 5" xfId="30248"/>
    <cellStyle name="SAPBEXHLevel2 6 2 5 2" xfId="30249"/>
    <cellStyle name="SAPBEXHLevel2 6 20" xfId="30250"/>
    <cellStyle name="SAPBEXHLevel2 6 21" xfId="30251"/>
    <cellStyle name="SAPBEXHLevel2 6 22" xfId="30252"/>
    <cellStyle name="SAPBEXHLevel2 6 23" xfId="30253"/>
    <cellStyle name="SAPBEXHLevel2 6 24" xfId="30254"/>
    <cellStyle name="SAPBEXHLevel2 6 25" xfId="30255"/>
    <cellStyle name="SAPBEXHLevel2 6 26" xfId="30256"/>
    <cellStyle name="SAPBEXHLevel2 6 27" xfId="30257"/>
    <cellStyle name="SAPBEXHLevel2 6 3" xfId="30258"/>
    <cellStyle name="SAPBEXHLevel2 6 4" xfId="30259"/>
    <cellStyle name="SAPBEXHLevel2 6 5" xfId="30260"/>
    <cellStyle name="SAPBEXHLevel2 6 6" xfId="30261"/>
    <cellStyle name="SAPBEXHLevel2 6 7" xfId="30262"/>
    <cellStyle name="SAPBEXHLevel2 6 8" xfId="30263"/>
    <cellStyle name="SAPBEXHLevel2 6 9" xfId="30264"/>
    <cellStyle name="SAPBEXHLevel2 7" xfId="1055"/>
    <cellStyle name="SAPBEXHLevel2 7 10" xfId="30265"/>
    <cellStyle name="SAPBEXHLevel2 7 11" xfId="30266"/>
    <cellStyle name="SAPBEXHLevel2 7 12" xfId="30267"/>
    <cellStyle name="SAPBEXHLevel2 7 13" xfId="30268"/>
    <cellStyle name="SAPBEXHLevel2 7 14" xfId="30269"/>
    <cellStyle name="SAPBEXHLevel2 7 15" xfId="30270"/>
    <cellStyle name="SAPBEXHLevel2 7 16" xfId="30271"/>
    <cellStyle name="SAPBEXHLevel2 7 17" xfId="30272"/>
    <cellStyle name="SAPBEXHLevel2 7 18" xfId="30273"/>
    <cellStyle name="SAPBEXHLevel2 7 19" xfId="30274"/>
    <cellStyle name="SAPBEXHLevel2 7 2" xfId="30275"/>
    <cellStyle name="SAPBEXHLevel2 7 2 2" xfId="30276"/>
    <cellStyle name="SAPBEXHLevel2 7 2 2 2" xfId="30277"/>
    <cellStyle name="SAPBEXHLevel2 7 2 2 2 2" xfId="30278"/>
    <cellStyle name="SAPBEXHLevel2 7 2 2 2 2 2" xfId="30279"/>
    <cellStyle name="SAPBEXHLevel2 7 2 2 2 3" xfId="30280"/>
    <cellStyle name="SAPBEXHLevel2 7 2 2 3" xfId="30281"/>
    <cellStyle name="SAPBEXHLevel2 7 2 2 3 2" xfId="30282"/>
    <cellStyle name="SAPBEXHLevel2 7 2 2 3 2 2" xfId="30283"/>
    <cellStyle name="SAPBEXHLevel2 7 2 2 4" xfId="30284"/>
    <cellStyle name="SAPBEXHLevel2 7 2 2 4 2" xfId="30285"/>
    <cellStyle name="SAPBEXHLevel2 7 2 3" xfId="30286"/>
    <cellStyle name="SAPBEXHLevel2 7 2 3 2" xfId="30287"/>
    <cellStyle name="SAPBEXHLevel2 7 2 3 2 2" xfId="30288"/>
    <cellStyle name="SAPBEXHLevel2 7 2 3 3" xfId="30289"/>
    <cellStyle name="SAPBEXHLevel2 7 2 4" xfId="30290"/>
    <cellStyle name="SAPBEXHLevel2 7 2 4 2" xfId="30291"/>
    <cellStyle name="SAPBEXHLevel2 7 2 4 2 2" xfId="30292"/>
    <cellStyle name="SAPBEXHLevel2 7 2 5" xfId="30293"/>
    <cellStyle name="SAPBEXHLevel2 7 2 5 2" xfId="30294"/>
    <cellStyle name="SAPBEXHLevel2 7 20" xfId="30295"/>
    <cellStyle name="SAPBEXHLevel2 7 21" xfId="30296"/>
    <cellStyle name="SAPBEXHLevel2 7 22" xfId="30297"/>
    <cellStyle name="SAPBEXHLevel2 7 23" xfId="30298"/>
    <cellStyle name="SAPBEXHLevel2 7 24" xfId="30299"/>
    <cellStyle name="SAPBEXHLevel2 7 25" xfId="30300"/>
    <cellStyle name="SAPBEXHLevel2 7 26" xfId="30301"/>
    <cellStyle name="SAPBEXHLevel2 7 27" xfId="30302"/>
    <cellStyle name="SAPBEXHLevel2 7 3" xfId="30303"/>
    <cellStyle name="SAPBEXHLevel2 7 4" xfId="30304"/>
    <cellStyle name="SAPBEXHLevel2 7 5" xfId="30305"/>
    <cellStyle name="SAPBEXHLevel2 7 6" xfId="30306"/>
    <cellStyle name="SAPBEXHLevel2 7 7" xfId="30307"/>
    <cellStyle name="SAPBEXHLevel2 7 8" xfId="30308"/>
    <cellStyle name="SAPBEXHLevel2 7 9" xfId="30309"/>
    <cellStyle name="SAPBEXHLevel2 8" xfId="1037"/>
    <cellStyle name="SAPBEXHLevel2 8 10" xfId="30310"/>
    <cellStyle name="SAPBEXHLevel2 8 11" xfId="30311"/>
    <cellStyle name="SAPBEXHLevel2 8 12" xfId="30312"/>
    <cellStyle name="SAPBEXHLevel2 8 13" xfId="30313"/>
    <cellStyle name="SAPBEXHLevel2 8 14" xfId="30314"/>
    <cellStyle name="SAPBEXHLevel2 8 15" xfId="30315"/>
    <cellStyle name="SAPBEXHLevel2 8 16" xfId="30316"/>
    <cellStyle name="SAPBEXHLevel2 8 17" xfId="30317"/>
    <cellStyle name="SAPBEXHLevel2 8 18" xfId="30318"/>
    <cellStyle name="SAPBEXHLevel2 8 19" xfId="30319"/>
    <cellStyle name="SAPBEXHLevel2 8 2" xfId="30320"/>
    <cellStyle name="SAPBEXHLevel2 8 2 2" xfId="30321"/>
    <cellStyle name="SAPBEXHLevel2 8 2 2 2" xfId="30322"/>
    <cellStyle name="SAPBEXHLevel2 8 2 2 2 2" xfId="30323"/>
    <cellStyle name="SAPBEXHLevel2 8 2 2 2 2 2" xfId="30324"/>
    <cellStyle name="SAPBEXHLevel2 8 2 2 2 3" xfId="30325"/>
    <cellStyle name="SAPBEXHLevel2 8 2 2 3" xfId="30326"/>
    <cellStyle name="SAPBEXHLevel2 8 2 2 3 2" xfId="30327"/>
    <cellStyle name="SAPBEXHLevel2 8 2 2 3 2 2" xfId="30328"/>
    <cellStyle name="SAPBEXHLevel2 8 2 2 4" xfId="30329"/>
    <cellStyle name="SAPBEXHLevel2 8 2 2 4 2" xfId="30330"/>
    <cellStyle name="SAPBEXHLevel2 8 2 3" xfId="30331"/>
    <cellStyle name="SAPBEXHLevel2 8 2 3 2" xfId="30332"/>
    <cellStyle name="SAPBEXHLevel2 8 2 3 2 2" xfId="30333"/>
    <cellStyle name="SAPBEXHLevel2 8 2 3 3" xfId="30334"/>
    <cellStyle name="SAPBEXHLevel2 8 2 4" xfId="30335"/>
    <cellStyle name="SAPBEXHLevel2 8 2 4 2" xfId="30336"/>
    <cellStyle name="SAPBEXHLevel2 8 2 4 2 2" xfId="30337"/>
    <cellStyle name="SAPBEXHLevel2 8 2 5" xfId="30338"/>
    <cellStyle name="SAPBEXHLevel2 8 2 5 2" xfId="30339"/>
    <cellStyle name="SAPBEXHLevel2 8 20" xfId="30340"/>
    <cellStyle name="SAPBEXHLevel2 8 21" xfId="30341"/>
    <cellStyle name="SAPBEXHLevel2 8 22" xfId="30342"/>
    <cellStyle name="SAPBEXHLevel2 8 23" xfId="30343"/>
    <cellStyle name="SAPBEXHLevel2 8 24" xfId="30344"/>
    <cellStyle name="SAPBEXHLevel2 8 25" xfId="30345"/>
    <cellStyle name="SAPBEXHLevel2 8 26" xfId="30346"/>
    <cellStyle name="SAPBEXHLevel2 8 3" xfId="30347"/>
    <cellStyle name="SAPBEXHLevel2 8 4" xfId="30348"/>
    <cellStyle name="SAPBEXHLevel2 8 5" xfId="30349"/>
    <cellStyle name="SAPBEXHLevel2 8 6" xfId="30350"/>
    <cellStyle name="SAPBEXHLevel2 8 7" xfId="30351"/>
    <cellStyle name="SAPBEXHLevel2 8 8" xfId="30352"/>
    <cellStyle name="SAPBEXHLevel2 8 9" xfId="30353"/>
    <cellStyle name="SAPBEXHLevel2 9" xfId="1333"/>
    <cellStyle name="SAPBEXHLevel2 9 10" xfId="30354"/>
    <cellStyle name="SAPBEXHLevel2 9 11" xfId="30355"/>
    <cellStyle name="SAPBEXHLevel2 9 12" xfId="30356"/>
    <cellStyle name="SAPBEXHLevel2 9 13" xfId="30357"/>
    <cellStyle name="SAPBEXHLevel2 9 14" xfId="30358"/>
    <cellStyle name="SAPBEXHLevel2 9 15" xfId="30359"/>
    <cellStyle name="SAPBEXHLevel2 9 16" xfId="30360"/>
    <cellStyle name="SAPBEXHLevel2 9 17" xfId="30361"/>
    <cellStyle name="SAPBEXHLevel2 9 18" xfId="30362"/>
    <cellStyle name="SAPBEXHLevel2 9 19" xfId="30363"/>
    <cellStyle name="SAPBEXHLevel2 9 2" xfId="30364"/>
    <cellStyle name="SAPBEXHLevel2 9 2 2" xfId="30365"/>
    <cellStyle name="SAPBEXHLevel2 9 2 2 2" xfId="30366"/>
    <cellStyle name="SAPBEXHLevel2 9 2 2 2 2" xfId="30367"/>
    <cellStyle name="SAPBEXHLevel2 9 2 2 3" xfId="30368"/>
    <cellStyle name="SAPBEXHLevel2 9 2 3" xfId="30369"/>
    <cellStyle name="SAPBEXHLevel2 9 2 3 2" xfId="30370"/>
    <cellStyle name="SAPBEXHLevel2 9 2 3 2 2" xfId="30371"/>
    <cellStyle name="SAPBEXHLevel2 9 2 4" xfId="30372"/>
    <cellStyle name="SAPBEXHLevel2 9 2 4 2" xfId="30373"/>
    <cellStyle name="SAPBEXHLevel2 9 20" xfId="30374"/>
    <cellStyle name="SAPBEXHLevel2 9 21" xfId="30375"/>
    <cellStyle name="SAPBEXHLevel2 9 22" xfId="30376"/>
    <cellStyle name="SAPBEXHLevel2 9 23" xfId="30377"/>
    <cellStyle name="SAPBEXHLevel2 9 24" xfId="30378"/>
    <cellStyle name="SAPBEXHLevel2 9 25" xfId="30379"/>
    <cellStyle name="SAPBEXHLevel2 9 26" xfId="30380"/>
    <cellStyle name="SAPBEXHLevel2 9 27" xfId="30381"/>
    <cellStyle name="SAPBEXHLevel2 9 3" xfId="30382"/>
    <cellStyle name="SAPBEXHLevel2 9 4" xfId="30383"/>
    <cellStyle name="SAPBEXHLevel2 9 5" xfId="30384"/>
    <cellStyle name="SAPBEXHLevel2 9 6" xfId="30385"/>
    <cellStyle name="SAPBEXHLevel2 9 7" xfId="30386"/>
    <cellStyle name="SAPBEXHLevel2 9 8" xfId="30387"/>
    <cellStyle name="SAPBEXHLevel2 9 9" xfId="30388"/>
    <cellStyle name="SAPBEXHLevel2_20120921_SF-grote-ronde-Liesbethdump2" xfId="393"/>
    <cellStyle name="SAPBEXHLevel2X" xfId="89"/>
    <cellStyle name="SAPBEXHLevel2X 10" xfId="30389"/>
    <cellStyle name="SAPBEXHLevel2X 11" xfId="30390"/>
    <cellStyle name="SAPBEXHLevel2X 12" xfId="30391"/>
    <cellStyle name="SAPBEXHLevel2X 13" xfId="30392"/>
    <cellStyle name="SAPBEXHLevel2X 14" xfId="30393"/>
    <cellStyle name="SAPBEXHLevel2X 15" xfId="30394"/>
    <cellStyle name="SAPBEXHLevel2X 16" xfId="30395"/>
    <cellStyle name="SAPBEXHLevel2X 17" xfId="30396"/>
    <cellStyle name="SAPBEXHLevel2X 18" xfId="30397"/>
    <cellStyle name="SAPBEXHLevel2X 19" xfId="30398"/>
    <cellStyle name="SAPBEXHLevel2X 2" xfId="498"/>
    <cellStyle name="SAPBEXHLevel2X 2 10" xfId="30399"/>
    <cellStyle name="SAPBEXHLevel2X 2 11" xfId="30400"/>
    <cellStyle name="SAPBEXHLevel2X 2 12" xfId="30401"/>
    <cellStyle name="SAPBEXHLevel2X 2 13" xfId="30402"/>
    <cellStyle name="SAPBEXHLevel2X 2 14" xfId="30403"/>
    <cellStyle name="SAPBEXHLevel2X 2 15" xfId="30404"/>
    <cellStyle name="SAPBEXHLevel2X 2 16" xfId="30405"/>
    <cellStyle name="SAPBEXHLevel2X 2 17" xfId="30406"/>
    <cellStyle name="SAPBEXHLevel2X 2 18" xfId="30407"/>
    <cellStyle name="SAPBEXHLevel2X 2 19" xfId="30408"/>
    <cellStyle name="SAPBEXHLevel2X 2 2" xfId="1057"/>
    <cellStyle name="SAPBEXHLevel2X 2 2 10" xfId="30409"/>
    <cellStyle name="SAPBEXHLevel2X 2 2 11" xfId="30410"/>
    <cellStyle name="SAPBEXHLevel2X 2 2 12" xfId="30411"/>
    <cellStyle name="SAPBEXHLevel2X 2 2 13" xfId="30412"/>
    <cellStyle name="SAPBEXHLevel2X 2 2 14" xfId="30413"/>
    <cellStyle name="SAPBEXHLevel2X 2 2 15" xfId="30414"/>
    <cellStyle name="SAPBEXHLevel2X 2 2 16" xfId="30415"/>
    <cellStyle name="SAPBEXHLevel2X 2 2 17" xfId="30416"/>
    <cellStyle name="SAPBEXHLevel2X 2 2 18" xfId="30417"/>
    <cellStyle name="SAPBEXHLevel2X 2 2 19" xfId="30418"/>
    <cellStyle name="SAPBEXHLevel2X 2 2 2" xfId="30419"/>
    <cellStyle name="SAPBEXHLevel2X 2 2 2 2" xfId="30420"/>
    <cellStyle name="SAPBEXHLevel2X 2 2 2 2 2" xfId="30421"/>
    <cellStyle name="SAPBEXHLevel2X 2 2 2 2 2 2" xfId="30422"/>
    <cellStyle name="SAPBEXHLevel2X 2 2 2 2 2 2 2" xfId="30423"/>
    <cellStyle name="SAPBEXHLevel2X 2 2 2 2 2 3" xfId="30424"/>
    <cellStyle name="SAPBEXHLevel2X 2 2 2 2 3" xfId="30425"/>
    <cellStyle name="SAPBEXHLevel2X 2 2 2 2 3 2" xfId="30426"/>
    <cellStyle name="SAPBEXHLevel2X 2 2 2 2 3 2 2" xfId="30427"/>
    <cellStyle name="SAPBEXHLevel2X 2 2 2 2 4" xfId="30428"/>
    <cellStyle name="SAPBEXHLevel2X 2 2 2 2 4 2" xfId="30429"/>
    <cellStyle name="SAPBEXHLevel2X 2 2 2 3" xfId="30430"/>
    <cellStyle name="SAPBEXHLevel2X 2 2 2 3 2" xfId="30431"/>
    <cellStyle name="SAPBEXHLevel2X 2 2 2 3 2 2" xfId="30432"/>
    <cellStyle name="SAPBEXHLevel2X 2 2 2 3 3" xfId="30433"/>
    <cellStyle name="SAPBEXHLevel2X 2 2 2 4" xfId="30434"/>
    <cellStyle name="SAPBEXHLevel2X 2 2 2 4 2" xfId="30435"/>
    <cellStyle name="SAPBEXHLevel2X 2 2 2 4 2 2" xfId="30436"/>
    <cellStyle name="SAPBEXHLevel2X 2 2 2 5" xfId="30437"/>
    <cellStyle name="SAPBEXHLevel2X 2 2 2 5 2" xfId="30438"/>
    <cellStyle name="SAPBEXHLevel2X 2 2 20" xfId="30439"/>
    <cellStyle name="SAPBEXHLevel2X 2 2 21" xfId="30440"/>
    <cellStyle name="SAPBEXHLevel2X 2 2 22" xfId="30441"/>
    <cellStyle name="SAPBEXHLevel2X 2 2 23" xfId="30442"/>
    <cellStyle name="SAPBEXHLevel2X 2 2 24" xfId="30443"/>
    <cellStyle name="SAPBEXHLevel2X 2 2 25" xfId="30444"/>
    <cellStyle name="SAPBEXHLevel2X 2 2 26" xfId="30445"/>
    <cellStyle name="SAPBEXHLevel2X 2 2 3" xfId="30446"/>
    <cellStyle name="SAPBEXHLevel2X 2 2 4" xfId="30447"/>
    <cellStyle name="SAPBEXHLevel2X 2 2 5" xfId="30448"/>
    <cellStyle name="SAPBEXHLevel2X 2 2 6" xfId="30449"/>
    <cellStyle name="SAPBEXHLevel2X 2 2 7" xfId="30450"/>
    <cellStyle name="SAPBEXHLevel2X 2 2 8" xfId="30451"/>
    <cellStyle name="SAPBEXHLevel2X 2 2 9" xfId="30452"/>
    <cellStyle name="SAPBEXHLevel2X 2 20" xfId="30453"/>
    <cellStyle name="SAPBEXHLevel2X 2 21" xfId="30454"/>
    <cellStyle name="SAPBEXHLevel2X 2 22" xfId="30455"/>
    <cellStyle name="SAPBEXHLevel2X 2 23" xfId="30456"/>
    <cellStyle name="SAPBEXHLevel2X 2 24" xfId="30457"/>
    <cellStyle name="SAPBEXHLevel2X 2 25" xfId="30458"/>
    <cellStyle name="SAPBEXHLevel2X 2 26" xfId="30459"/>
    <cellStyle name="SAPBEXHLevel2X 2 27" xfId="30460"/>
    <cellStyle name="SAPBEXHLevel2X 2 28" xfId="30461"/>
    <cellStyle name="SAPBEXHLevel2X 2 29" xfId="30462"/>
    <cellStyle name="SAPBEXHLevel2X 2 3" xfId="1058"/>
    <cellStyle name="SAPBEXHLevel2X 2 3 10" xfId="30463"/>
    <cellStyle name="SAPBEXHLevel2X 2 3 11" xfId="30464"/>
    <cellStyle name="SAPBEXHLevel2X 2 3 12" xfId="30465"/>
    <cellStyle name="SAPBEXHLevel2X 2 3 13" xfId="30466"/>
    <cellStyle name="SAPBEXHLevel2X 2 3 14" xfId="30467"/>
    <cellStyle name="SAPBEXHLevel2X 2 3 15" xfId="30468"/>
    <cellStyle name="SAPBEXHLevel2X 2 3 16" xfId="30469"/>
    <cellStyle name="SAPBEXHLevel2X 2 3 17" xfId="30470"/>
    <cellStyle name="SAPBEXHLevel2X 2 3 18" xfId="30471"/>
    <cellStyle name="SAPBEXHLevel2X 2 3 19" xfId="30472"/>
    <cellStyle name="SAPBEXHLevel2X 2 3 2" xfId="30473"/>
    <cellStyle name="SAPBEXHLevel2X 2 3 2 2" xfId="30474"/>
    <cellStyle name="SAPBEXHLevel2X 2 3 2 2 2" xfId="30475"/>
    <cellStyle name="SAPBEXHLevel2X 2 3 2 2 2 2" xfId="30476"/>
    <cellStyle name="SAPBEXHLevel2X 2 3 2 2 2 2 2" xfId="30477"/>
    <cellStyle name="SAPBEXHLevel2X 2 3 2 2 2 3" xfId="30478"/>
    <cellStyle name="SAPBEXHLevel2X 2 3 2 2 3" xfId="30479"/>
    <cellStyle name="SAPBEXHLevel2X 2 3 2 2 3 2" xfId="30480"/>
    <cellStyle name="SAPBEXHLevel2X 2 3 2 2 3 2 2" xfId="30481"/>
    <cellStyle name="SAPBEXHLevel2X 2 3 2 2 4" xfId="30482"/>
    <cellStyle name="SAPBEXHLevel2X 2 3 2 2 4 2" xfId="30483"/>
    <cellStyle name="SAPBEXHLevel2X 2 3 2 3" xfId="30484"/>
    <cellStyle name="SAPBEXHLevel2X 2 3 2 3 2" xfId="30485"/>
    <cellStyle name="SAPBEXHLevel2X 2 3 2 3 2 2" xfId="30486"/>
    <cellStyle name="SAPBEXHLevel2X 2 3 2 3 3" xfId="30487"/>
    <cellStyle name="SAPBEXHLevel2X 2 3 2 4" xfId="30488"/>
    <cellStyle name="SAPBEXHLevel2X 2 3 2 4 2" xfId="30489"/>
    <cellStyle name="SAPBEXHLevel2X 2 3 2 4 2 2" xfId="30490"/>
    <cellStyle name="SAPBEXHLevel2X 2 3 2 5" xfId="30491"/>
    <cellStyle name="SAPBEXHLevel2X 2 3 2 5 2" xfId="30492"/>
    <cellStyle name="SAPBEXHLevel2X 2 3 20" xfId="30493"/>
    <cellStyle name="SAPBEXHLevel2X 2 3 21" xfId="30494"/>
    <cellStyle name="SAPBEXHLevel2X 2 3 22" xfId="30495"/>
    <cellStyle name="SAPBEXHLevel2X 2 3 23" xfId="30496"/>
    <cellStyle name="SAPBEXHLevel2X 2 3 24" xfId="30497"/>
    <cellStyle name="SAPBEXHLevel2X 2 3 25" xfId="30498"/>
    <cellStyle name="SAPBEXHLevel2X 2 3 26" xfId="30499"/>
    <cellStyle name="SAPBEXHLevel2X 2 3 3" xfId="30500"/>
    <cellStyle name="SAPBEXHLevel2X 2 3 4" xfId="30501"/>
    <cellStyle name="SAPBEXHLevel2X 2 3 5" xfId="30502"/>
    <cellStyle name="SAPBEXHLevel2X 2 3 6" xfId="30503"/>
    <cellStyle name="SAPBEXHLevel2X 2 3 7" xfId="30504"/>
    <cellStyle name="SAPBEXHLevel2X 2 3 8" xfId="30505"/>
    <cellStyle name="SAPBEXHLevel2X 2 3 9" xfId="30506"/>
    <cellStyle name="SAPBEXHLevel2X 2 30" xfId="30507"/>
    <cellStyle name="SAPBEXHLevel2X 2 31" xfId="30508"/>
    <cellStyle name="SAPBEXHLevel2X 2 4" xfId="1059"/>
    <cellStyle name="SAPBEXHLevel2X 2 4 10" xfId="30509"/>
    <cellStyle name="SAPBEXHLevel2X 2 4 11" xfId="30510"/>
    <cellStyle name="SAPBEXHLevel2X 2 4 12" xfId="30511"/>
    <cellStyle name="SAPBEXHLevel2X 2 4 13" xfId="30512"/>
    <cellStyle name="SAPBEXHLevel2X 2 4 14" xfId="30513"/>
    <cellStyle name="SAPBEXHLevel2X 2 4 15" xfId="30514"/>
    <cellStyle name="SAPBEXHLevel2X 2 4 16" xfId="30515"/>
    <cellStyle name="SAPBEXHLevel2X 2 4 17" xfId="30516"/>
    <cellStyle name="SAPBEXHLevel2X 2 4 18" xfId="30517"/>
    <cellStyle name="SAPBEXHLevel2X 2 4 19" xfId="30518"/>
    <cellStyle name="SAPBEXHLevel2X 2 4 2" xfId="30519"/>
    <cellStyle name="SAPBEXHLevel2X 2 4 2 2" xfId="30520"/>
    <cellStyle name="SAPBEXHLevel2X 2 4 2 2 2" xfId="30521"/>
    <cellStyle name="SAPBEXHLevel2X 2 4 2 2 2 2" xfId="30522"/>
    <cellStyle name="SAPBEXHLevel2X 2 4 2 2 2 2 2" xfId="30523"/>
    <cellStyle name="SAPBEXHLevel2X 2 4 2 2 2 3" xfId="30524"/>
    <cellStyle name="SAPBEXHLevel2X 2 4 2 2 3" xfId="30525"/>
    <cellStyle name="SAPBEXHLevel2X 2 4 2 2 3 2" xfId="30526"/>
    <cellStyle name="SAPBEXHLevel2X 2 4 2 2 3 2 2" xfId="30527"/>
    <cellStyle name="SAPBEXHLevel2X 2 4 2 2 4" xfId="30528"/>
    <cellStyle name="SAPBEXHLevel2X 2 4 2 2 4 2" xfId="30529"/>
    <cellStyle name="SAPBEXHLevel2X 2 4 2 3" xfId="30530"/>
    <cellStyle name="SAPBEXHLevel2X 2 4 2 3 2" xfId="30531"/>
    <cellStyle name="SAPBEXHLevel2X 2 4 2 3 2 2" xfId="30532"/>
    <cellStyle name="SAPBEXHLevel2X 2 4 2 3 3" xfId="30533"/>
    <cellStyle name="SAPBEXHLevel2X 2 4 2 4" xfId="30534"/>
    <cellStyle name="SAPBEXHLevel2X 2 4 2 4 2" xfId="30535"/>
    <cellStyle name="SAPBEXHLevel2X 2 4 2 4 2 2" xfId="30536"/>
    <cellStyle name="SAPBEXHLevel2X 2 4 2 5" xfId="30537"/>
    <cellStyle name="SAPBEXHLevel2X 2 4 2 5 2" xfId="30538"/>
    <cellStyle name="SAPBEXHLevel2X 2 4 20" xfId="30539"/>
    <cellStyle name="SAPBEXHLevel2X 2 4 21" xfId="30540"/>
    <cellStyle name="SAPBEXHLevel2X 2 4 22" xfId="30541"/>
    <cellStyle name="SAPBEXHLevel2X 2 4 23" xfId="30542"/>
    <cellStyle name="SAPBEXHLevel2X 2 4 24" xfId="30543"/>
    <cellStyle name="SAPBEXHLevel2X 2 4 25" xfId="30544"/>
    <cellStyle name="SAPBEXHLevel2X 2 4 26" xfId="30545"/>
    <cellStyle name="SAPBEXHLevel2X 2 4 3" xfId="30546"/>
    <cellStyle name="SAPBEXHLevel2X 2 4 4" xfId="30547"/>
    <cellStyle name="SAPBEXHLevel2X 2 4 5" xfId="30548"/>
    <cellStyle name="SAPBEXHLevel2X 2 4 6" xfId="30549"/>
    <cellStyle name="SAPBEXHLevel2X 2 4 7" xfId="30550"/>
    <cellStyle name="SAPBEXHLevel2X 2 4 8" xfId="30551"/>
    <cellStyle name="SAPBEXHLevel2X 2 4 9" xfId="30552"/>
    <cellStyle name="SAPBEXHLevel2X 2 5" xfId="1060"/>
    <cellStyle name="SAPBEXHLevel2X 2 5 10" xfId="30553"/>
    <cellStyle name="SAPBEXHLevel2X 2 5 11" xfId="30554"/>
    <cellStyle name="SAPBEXHLevel2X 2 5 12" xfId="30555"/>
    <cellStyle name="SAPBEXHLevel2X 2 5 13" xfId="30556"/>
    <cellStyle name="SAPBEXHLevel2X 2 5 14" xfId="30557"/>
    <cellStyle name="SAPBEXHLevel2X 2 5 15" xfId="30558"/>
    <cellStyle name="SAPBEXHLevel2X 2 5 16" xfId="30559"/>
    <cellStyle name="SAPBEXHLevel2X 2 5 17" xfId="30560"/>
    <cellStyle name="SAPBEXHLevel2X 2 5 18" xfId="30561"/>
    <cellStyle name="SAPBEXHLevel2X 2 5 19" xfId="30562"/>
    <cellStyle name="SAPBEXHLevel2X 2 5 2" xfId="30563"/>
    <cellStyle name="SAPBEXHLevel2X 2 5 2 2" xfId="30564"/>
    <cellStyle name="SAPBEXHLevel2X 2 5 2 2 2" xfId="30565"/>
    <cellStyle name="SAPBEXHLevel2X 2 5 2 2 2 2" xfId="30566"/>
    <cellStyle name="SAPBEXHLevel2X 2 5 2 2 2 2 2" xfId="30567"/>
    <cellStyle name="SAPBEXHLevel2X 2 5 2 2 2 3" xfId="30568"/>
    <cellStyle name="SAPBEXHLevel2X 2 5 2 2 3" xfId="30569"/>
    <cellStyle name="SAPBEXHLevel2X 2 5 2 2 3 2" xfId="30570"/>
    <cellStyle name="SAPBEXHLevel2X 2 5 2 2 3 2 2" xfId="30571"/>
    <cellStyle name="SAPBEXHLevel2X 2 5 2 2 4" xfId="30572"/>
    <cellStyle name="SAPBEXHLevel2X 2 5 2 2 4 2" xfId="30573"/>
    <cellStyle name="SAPBEXHLevel2X 2 5 2 3" xfId="30574"/>
    <cellStyle name="SAPBEXHLevel2X 2 5 2 3 2" xfId="30575"/>
    <cellStyle name="SAPBEXHLevel2X 2 5 2 3 2 2" xfId="30576"/>
    <cellStyle name="SAPBEXHLevel2X 2 5 2 3 3" xfId="30577"/>
    <cellStyle name="SAPBEXHLevel2X 2 5 2 4" xfId="30578"/>
    <cellStyle name="SAPBEXHLevel2X 2 5 2 4 2" xfId="30579"/>
    <cellStyle name="SAPBEXHLevel2X 2 5 2 4 2 2" xfId="30580"/>
    <cellStyle name="SAPBEXHLevel2X 2 5 2 5" xfId="30581"/>
    <cellStyle name="SAPBEXHLevel2X 2 5 2 5 2" xfId="30582"/>
    <cellStyle name="SAPBEXHLevel2X 2 5 20" xfId="30583"/>
    <cellStyle name="SAPBEXHLevel2X 2 5 21" xfId="30584"/>
    <cellStyle name="SAPBEXHLevel2X 2 5 22" xfId="30585"/>
    <cellStyle name="SAPBEXHLevel2X 2 5 23" xfId="30586"/>
    <cellStyle name="SAPBEXHLevel2X 2 5 24" xfId="30587"/>
    <cellStyle name="SAPBEXHLevel2X 2 5 25" xfId="30588"/>
    <cellStyle name="SAPBEXHLevel2X 2 5 26" xfId="30589"/>
    <cellStyle name="SAPBEXHLevel2X 2 5 3" xfId="30590"/>
    <cellStyle name="SAPBEXHLevel2X 2 5 4" xfId="30591"/>
    <cellStyle name="SAPBEXHLevel2X 2 5 5" xfId="30592"/>
    <cellStyle name="SAPBEXHLevel2X 2 5 6" xfId="30593"/>
    <cellStyle name="SAPBEXHLevel2X 2 5 7" xfId="30594"/>
    <cellStyle name="SAPBEXHLevel2X 2 5 8" xfId="30595"/>
    <cellStyle name="SAPBEXHLevel2X 2 5 9" xfId="30596"/>
    <cellStyle name="SAPBEXHLevel2X 2 6" xfId="1061"/>
    <cellStyle name="SAPBEXHLevel2X 2 6 10" xfId="30597"/>
    <cellStyle name="SAPBEXHLevel2X 2 6 11" xfId="30598"/>
    <cellStyle name="SAPBEXHLevel2X 2 6 12" xfId="30599"/>
    <cellStyle name="SAPBEXHLevel2X 2 6 13" xfId="30600"/>
    <cellStyle name="SAPBEXHLevel2X 2 6 14" xfId="30601"/>
    <cellStyle name="SAPBEXHLevel2X 2 6 15" xfId="30602"/>
    <cellStyle name="SAPBEXHLevel2X 2 6 16" xfId="30603"/>
    <cellStyle name="SAPBEXHLevel2X 2 6 17" xfId="30604"/>
    <cellStyle name="SAPBEXHLevel2X 2 6 18" xfId="30605"/>
    <cellStyle name="SAPBEXHLevel2X 2 6 19" xfId="30606"/>
    <cellStyle name="SAPBEXHLevel2X 2 6 2" xfId="30607"/>
    <cellStyle name="SAPBEXHLevel2X 2 6 2 2" xfId="30608"/>
    <cellStyle name="SAPBEXHLevel2X 2 6 2 2 2" xfId="30609"/>
    <cellStyle name="SAPBEXHLevel2X 2 6 2 2 2 2" xfId="30610"/>
    <cellStyle name="SAPBEXHLevel2X 2 6 2 2 2 2 2" xfId="30611"/>
    <cellStyle name="SAPBEXHLevel2X 2 6 2 2 2 3" xfId="30612"/>
    <cellStyle name="SAPBEXHLevel2X 2 6 2 2 3" xfId="30613"/>
    <cellStyle name="SAPBEXHLevel2X 2 6 2 2 3 2" xfId="30614"/>
    <cellStyle name="SAPBEXHLevel2X 2 6 2 2 3 2 2" xfId="30615"/>
    <cellStyle name="SAPBEXHLevel2X 2 6 2 2 4" xfId="30616"/>
    <cellStyle name="SAPBEXHLevel2X 2 6 2 2 4 2" xfId="30617"/>
    <cellStyle name="SAPBEXHLevel2X 2 6 2 3" xfId="30618"/>
    <cellStyle name="SAPBEXHLevel2X 2 6 2 3 2" xfId="30619"/>
    <cellStyle name="SAPBEXHLevel2X 2 6 2 3 2 2" xfId="30620"/>
    <cellStyle name="SAPBEXHLevel2X 2 6 2 3 3" xfId="30621"/>
    <cellStyle name="SAPBEXHLevel2X 2 6 2 4" xfId="30622"/>
    <cellStyle name="SAPBEXHLevel2X 2 6 2 4 2" xfId="30623"/>
    <cellStyle name="SAPBEXHLevel2X 2 6 2 4 2 2" xfId="30624"/>
    <cellStyle name="SAPBEXHLevel2X 2 6 2 5" xfId="30625"/>
    <cellStyle name="SAPBEXHLevel2X 2 6 2 5 2" xfId="30626"/>
    <cellStyle name="SAPBEXHLevel2X 2 6 20" xfId="30627"/>
    <cellStyle name="SAPBEXHLevel2X 2 6 21" xfId="30628"/>
    <cellStyle name="SAPBEXHLevel2X 2 6 22" xfId="30629"/>
    <cellStyle name="SAPBEXHLevel2X 2 6 23" xfId="30630"/>
    <cellStyle name="SAPBEXHLevel2X 2 6 24" xfId="30631"/>
    <cellStyle name="SAPBEXHLevel2X 2 6 25" xfId="30632"/>
    <cellStyle name="SAPBEXHLevel2X 2 6 26" xfId="30633"/>
    <cellStyle name="SAPBEXHLevel2X 2 6 3" xfId="30634"/>
    <cellStyle name="SAPBEXHLevel2X 2 6 4" xfId="30635"/>
    <cellStyle name="SAPBEXHLevel2X 2 6 5" xfId="30636"/>
    <cellStyle name="SAPBEXHLevel2X 2 6 6" xfId="30637"/>
    <cellStyle name="SAPBEXHLevel2X 2 6 7" xfId="30638"/>
    <cellStyle name="SAPBEXHLevel2X 2 6 8" xfId="30639"/>
    <cellStyle name="SAPBEXHLevel2X 2 6 9" xfId="30640"/>
    <cellStyle name="SAPBEXHLevel2X 2 7" xfId="30641"/>
    <cellStyle name="SAPBEXHLevel2X 2 7 2" xfId="30642"/>
    <cellStyle name="SAPBEXHLevel2X 2 7 2 2" xfId="30643"/>
    <cellStyle name="SAPBEXHLevel2X 2 7 2 2 2" xfId="30644"/>
    <cellStyle name="SAPBEXHLevel2X 2 7 2 2 2 2" xfId="30645"/>
    <cellStyle name="SAPBEXHLevel2X 2 7 2 2 3" xfId="30646"/>
    <cellStyle name="SAPBEXHLevel2X 2 7 2 3" xfId="30647"/>
    <cellStyle name="SAPBEXHLevel2X 2 7 2 3 2" xfId="30648"/>
    <cellStyle name="SAPBEXHLevel2X 2 7 2 3 2 2" xfId="30649"/>
    <cellStyle name="SAPBEXHLevel2X 2 7 2 4" xfId="30650"/>
    <cellStyle name="SAPBEXHLevel2X 2 7 2 4 2" xfId="30651"/>
    <cellStyle name="SAPBEXHLevel2X 2 7 3" xfId="30652"/>
    <cellStyle name="SAPBEXHLevel2X 2 7 3 2" xfId="30653"/>
    <cellStyle name="SAPBEXHLevel2X 2 7 3 2 2" xfId="30654"/>
    <cellStyle name="SAPBEXHLevel2X 2 7 3 3" xfId="30655"/>
    <cellStyle name="SAPBEXHLevel2X 2 7 4" xfId="30656"/>
    <cellStyle name="SAPBEXHLevel2X 2 7 4 2" xfId="30657"/>
    <cellStyle name="SAPBEXHLevel2X 2 7 4 2 2" xfId="30658"/>
    <cellStyle name="SAPBEXHLevel2X 2 7 5" xfId="30659"/>
    <cellStyle name="SAPBEXHLevel2X 2 7 5 2" xfId="30660"/>
    <cellStyle name="SAPBEXHLevel2X 2 8" xfId="30661"/>
    <cellStyle name="SAPBEXHLevel2X 2 9" xfId="30662"/>
    <cellStyle name="SAPBEXHLevel2X 20" xfId="30663"/>
    <cellStyle name="SAPBEXHLevel2X 21" xfId="30664"/>
    <cellStyle name="SAPBEXHLevel2X 22" xfId="30665"/>
    <cellStyle name="SAPBEXHLevel2X 23" xfId="30666"/>
    <cellStyle name="SAPBEXHLevel2X 24" xfId="30667"/>
    <cellStyle name="SAPBEXHLevel2X 25" xfId="30668"/>
    <cellStyle name="SAPBEXHLevel2X 26" xfId="30669"/>
    <cellStyle name="SAPBEXHLevel2X 27" xfId="30670"/>
    <cellStyle name="SAPBEXHLevel2X 28" xfId="30671"/>
    <cellStyle name="SAPBEXHLevel2X 29" xfId="30672"/>
    <cellStyle name="SAPBEXHLevel2X 3" xfId="1062"/>
    <cellStyle name="SAPBEXHLevel2X 3 10" xfId="30673"/>
    <cellStyle name="SAPBEXHLevel2X 3 11" xfId="30674"/>
    <cellStyle name="SAPBEXHLevel2X 3 12" xfId="30675"/>
    <cellStyle name="SAPBEXHLevel2X 3 13" xfId="30676"/>
    <cellStyle name="SAPBEXHLevel2X 3 14" xfId="30677"/>
    <cellStyle name="SAPBEXHLevel2X 3 15" xfId="30678"/>
    <cellStyle name="SAPBEXHLevel2X 3 16" xfId="30679"/>
    <cellStyle name="SAPBEXHLevel2X 3 17" xfId="30680"/>
    <cellStyle name="SAPBEXHLevel2X 3 18" xfId="30681"/>
    <cellStyle name="SAPBEXHLevel2X 3 19" xfId="30682"/>
    <cellStyle name="SAPBEXHLevel2X 3 2" xfId="30683"/>
    <cellStyle name="SAPBEXHLevel2X 3 2 2" xfId="30684"/>
    <cellStyle name="SAPBEXHLevel2X 3 2 2 2" xfId="30685"/>
    <cellStyle name="SAPBEXHLevel2X 3 2 2 2 2" xfId="30686"/>
    <cellStyle name="SAPBEXHLevel2X 3 2 2 2 2 2" xfId="30687"/>
    <cellStyle name="SAPBEXHLevel2X 3 2 2 2 3" xfId="30688"/>
    <cellStyle name="SAPBEXHLevel2X 3 2 2 3" xfId="30689"/>
    <cellStyle name="SAPBEXHLevel2X 3 2 2 3 2" xfId="30690"/>
    <cellStyle name="SAPBEXHLevel2X 3 2 2 3 2 2" xfId="30691"/>
    <cellStyle name="SAPBEXHLevel2X 3 2 2 4" xfId="30692"/>
    <cellStyle name="SAPBEXHLevel2X 3 2 2 4 2" xfId="30693"/>
    <cellStyle name="SAPBEXHLevel2X 3 2 3" xfId="30694"/>
    <cellStyle name="SAPBEXHLevel2X 3 2 3 2" xfId="30695"/>
    <cellStyle name="SAPBEXHLevel2X 3 2 3 2 2" xfId="30696"/>
    <cellStyle name="SAPBEXHLevel2X 3 2 3 3" xfId="30697"/>
    <cellStyle name="SAPBEXHLevel2X 3 2 4" xfId="30698"/>
    <cellStyle name="SAPBEXHLevel2X 3 2 4 2" xfId="30699"/>
    <cellStyle name="SAPBEXHLevel2X 3 2 4 2 2" xfId="30700"/>
    <cellStyle name="SAPBEXHLevel2X 3 2 5" xfId="30701"/>
    <cellStyle name="SAPBEXHLevel2X 3 2 5 2" xfId="30702"/>
    <cellStyle name="SAPBEXHLevel2X 3 20" xfId="30703"/>
    <cellStyle name="SAPBEXHLevel2X 3 21" xfId="30704"/>
    <cellStyle name="SAPBEXHLevel2X 3 22" xfId="30705"/>
    <cellStyle name="SAPBEXHLevel2X 3 23" xfId="30706"/>
    <cellStyle name="SAPBEXHLevel2X 3 24" xfId="30707"/>
    <cellStyle name="SAPBEXHLevel2X 3 25" xfId="30708"/>
    <cellStyle name="SAPBEXHLevel2X 3 26" xfId="30709"/>
    <cellStyle name="SAPBEXHLevel2X 3 3" xfId="30710"/>
    <cellStyle name="SAPBEXHLevel2X 3 4" xfId="30711"/>
    <cellStyle name="SAPBEXHLevel2X 3 5" xfId="30712"/>
    <cellStyle name="SAPBEXHLevel2X 3 6" xfId="30713"/>
    <cellStyle name="SAPBEXHLevel2X 3 7" xfId="30714"/>
    <cellStyle name="SAPBEXHLevel2X 3 8" xfId="30715"/>
    <cellStyle name="SAPBEXHLevel2X 3 9" xfId="30716"/>
    <cellStyle name="SAPBEXHLevel2X 30" xfId="30717"/>
    <cellStyle name="SAPBEXHLevel2X 31" xfId="30718"/>
    <cellStyle name="SAPBEXHLevel2X 32" xfId="30719"/>
    <cellStyle name="SAPBEXHLevel2X 33" xfId="30720"/>
    <cellStyle name="SAPBEXHLevel2X 4" xfId="1063"/>
    <cellStyle name="SAPBEXHLevel2X 4 10" xfId="30721"/>
    <cellStyle name="SAPBEXHLevel2X 4 11" xfId="30722"/>
    <cellStyle name="SAPBEXHLevel2X 4 12" xfId="30723"/>
    <cellStyle name="SAPBEXHLevel2X 4 13" xfId="30724"/>
    <cellStyle name="SAPBEXHLevel2X 4 14" xfId="30725"/>
    <cellStyle name="SAPBEXHLevel2X 4 15" xfId="30726"/>
    <cellStyle name="SAPBEXHLevel2X 4 16" xfId="30727"/>
    <cellStyle name="SAPBEXHLevel2X 4 17" xfId="30728"/>
    <cellStyle name="SAPBEXHLevel2X 4 18" xfId="30729"/>
    <cellStyle name="SAPBEXHLevel2X 4 19" xfId="30730"/>
    <cellStyle name="SAPBEXHLevel2X 4 2" xfId="30731"/>
    <cellStyle name="SAPBEXHLevel2X 4 2 2" xfId="30732"/>
    <cellStyle name="SAPBEXHLevel2X 4 2 2 2" xfId="30733"/>
    <cellStyle name="SAPBEXHLevel2X 4 2 2 2 2" xfId="30734"/>
    <cellStyle name="SAPBEXHLevel2X 4 2 2 2 2 2" xfId="30735"/>
    <cellStyle name="SAPBEXHLevel2X 4 2 2 2 3" xfId="30736"/>
    <cellStyle name="SAPBEXHLevel2X 4 2 2 3" xfId="30737"/>
    <cellStyle name="SAPBEXHLevel2X 4 2 2 3 2" xfId="30738"/>
    <cellStyle name="SAPBEXHLevel2X 4 2 2 3 2 2" xfId="30739"/>
    <cellStyle name="SAPBEXHLevel2X 4 2 2 4" xfId="30740"/>
    <cellStyle name="SAPBEXHLevel2X 4 2 2 4 2" xfId="30741"/>
    <cellStyle name="SAPBEXHLevel2X 4 2 3" xfId="30742"/>
    <cellStyle name="SAPBEXHLevel2X 4 2 3 2" xfId="30743"/>
    <cellStyle name="SAPBEXHLevel2X 4 2 3 2 2" xfId="30744"/>
    <cellStyle name="SAPBEXHLevel2X 4 2 3 3" xfId="30745"/>
    <cellStyle name="SAPBEXHLevel2X 4 2 4" xfId="30746"/>
    <cellStyle name="SAPBEXHLevel2X 4 2 4 2" xfId="30747"/>
    <cellStyle name="SAPBEXHLevel2X 4 2 4 2 2" xfId="30748"/>
    <cellStyle name="SAPBEXHLevel2X 4 2 5" xfId="30749"/>
    <cellStyle name="SAPBEXHLevel2X 4 2 5 2" xfId="30750"/>
    <cellStyle name="SAPBEXHLevel2X 4 20" xfId="30751"/>
    <cellStyle name="SAPBEXHLevel2X 4 21" xfId="30752"/>
    <cellStyle name="SAPBEXHLevel2X 4 22" xfId="30753"/>
    <cellStyle name="SAPBEXHLevel2X 4 23" xfId="30754"/>
    <cellStyle name="SAPBEXHLevel2X 4 24" xfId="30755"/>
    <cellStyle name="SAPBEXHLevel2X 4 25" xfId="30756"/>
    <cellStyle name="SAPBEXHLevel2X 4 26" xfId="30757"/>
    <cellStyle name="SAPBEXHLevel2X 4 3" xfId="30758"/>
    <cellStyle name="SAPBEXHLevel2X 4 4" xfId="30759"/>
    <cellStyle name="SAPBEXHLevel2X 4 5" xfId="30760"/>
    <cellStyle name="SAPBEXHLevel2X 4 6" xfId="30761"/>
    <cellStyle name="SAPBEXHLevel2X 4 7" xfId="30762"/>
    <cellStyle name="SAPBEXHLevel2X 4 8" xfId="30763"/>
    <cellStyle name="SAPBEXHLevel2X 4 9" xfId="30764"/>
    <cellStyle name="SAPBEXHLevel2X 5" xfId="1064"/>
    <cellStyle name="SAPBEXHLevel2X 5 10" xfId="30765"/>
    <cellStyle name="SAPBEXHLevel2X 5 11" xfId="30766"/>
    <cellStyle name="SAPBEXHLevel2X 5 12" xfId="30767"/>
    <cellStyle name="SAPBEXHLevel2X 5 13" xfId="30768"/>
    <cellStyle name="SAPBEXHLevel2X 5 14" xfId="30769"/>
    <cellStyle name="SAPBEXHLevel2X 5 15" xfId="30770"/>
    <cellStyle name="SAPBEXHLevel2X 5 16" xfId="30771"/>
    <cellStyle name="SAPBEXHLevel2X 5 17" xfId="30772"/>
    <cellStyle name="SAPBEXHLevel2X 5 18" xfId="30773"/>
    <cellStyle name="SAPBEXHLevel2X 5 19" xfId="30774"/>
    <cellStyle name="SAPBEXHLevel2X 5 2" xfId="30775"/>
    <cellStyle name="SAPBEXHLevel2X 5 2 2" xfId="30776"/>
    <cellStyle name="SAPBEXHLevel2X 5 2 2 2" xfId="30777"/>
    <cellStyle name="SAPBEXHLevel2X 5 2 2 2 2" xfId="30778"/>
    <cellStyle name="SAPBEXHLevel2X 5 2 2 2 2 2" xfId="30779"/>
    <cellStyle name="SAPBEXHLevel2X 5 2 2 2 3" xfId="30780"/>
    <cellStyle name="SAPBEXHLevel2X 5 2 2 3" xfId="30781"/>
    <cellStyle name="SAPBEXHLevel2X 5 2 2 3 2" xfId="30782"/>
    <cellStyle name="SAPBEXHLevel2X 5 2 2 3 2 2" xfId="30783"/>
    <cellStyle name="SAPBEXHLevel2X 5 2 2 4" xfId="30784"/>
    <cellStyle name="SAPBEXHLevel2X 5 2 2 4 2" xfId="30785"/>
    <cellStyle name="SAPBEXHLevel2X 5 2 3" xfId="30786"/>
    <cellStyle name="SAPBEXHLevel2X 5 2 3 2" xfId="30787"/>
    <cellStyle name="SAPBEXHLevel2X 5 2 3 2 2" xfId="30788"/>
    <cellStyle name="SAPBEXHLevel2X 5 2 3 3" xfId="30789"/>
    <cellStyle name="SAPBEXHLevel2X 5 2 4" xfId="30790"/>
    <cellStyle name="SAPBEXHLevel2X 5 2 4 2" xfId="30791"/>
    <cellStyle name="SAPBEXHLevel2X 5 2 4 2 2" xfId="30792"/>
    <cellStyle name="SAPBEXHLevel2X 5 2 5" xfId="30793"/>
    <cellStyle name="SAPBEXHLevel2X 5 2 5 2" xfId="30794"/>
    <cellStyle name="SAPBEXHLevel2X 5 20" xfId="30795"/>
    <cellStyle name="SAPBEXHLevel2X 5 21" xfId="30796"/>
    <cellStyle name="SAPBEXHLevel2X 5 22" xfId="30797"/>
    <cellStyle name="SAPBEXHLevel2X 5 23" xfId="30798"/>
    <cellStyle name="SAPBEXHLevel2X 5 24" xfId="30799"/>
    <cellStyle name="SAPBEXHLevel2X 5 25" xfId="30800"/>
    <cellStyle name="SAPBEXHLevel2X 5 26" xfId="30801"/>
    <cellStyle name="SAPBEXHLevel2X 5 3" xfId="30802"/>
    <cellStyle name="SAPBEXHLevel2X 5 4" xfId="30803"/>
    <cellStyle name="SAPBEXHLevel2X 5 5" xfId="30804"/>
    <cellStyle name="SAPBEXHLevel2X 5 6" xfId="30805"/>
    <cellStyle name="SAPBEXHLevel2X 5 7" xfId="30806"/>
    <cellStyle name="SAPBEXHLevel2X 5 8" xfId="30807"/>
    <cellStyle name="SAPBEXHLevel2X 5 9" xfId="30808"/>
    <cellStyle name="SAPBEXHLevel2X 6" xfId="1065"/>
    <cellStyle name="SAPBEXHLevel2X 6 10" xfId="30809"/>
    <cellStyle name="SAPBEXHLevel2X 6 11" xfId="30810"/>
    <cellStyle name="SAPBEXHLevel2X 6 12" xfId="30811"/>
    <cellStyle name="SAPBEXHLevel2X 6 13" xfId="30812"/>
    <cellStyle name="SAPBEXHLevel2X 6 14" xfId="30813"/>
    <cellStyle name="SAPBEXHLevel2X 6 15" xfId="30814"/>
    <cellStyle name="SAPBEXHLevel2X 6 16" xfId="30815"/>
    <cellStyle name="SAPBEXHLevel2X 6 17" xfId="30816"/>
    <cellStyle name="SAPBEXHLevel2X 6 18" xfId="30817"/>
    <cellStyle name="SAPBEXHLevel2X 6 19" xfId="30818"/>
    <cellStyle name="SAPBEXHLevel2X 6 2" xfId="30819"/>
    <cellStyle name="SAPBEXHLevel2X 6 2 2" xfId="30820"/>
    <cellStyle name="SAPBEXHLevel2X 6 2 2 2" xfId="30821"/>
    <cellStyle name="SAPBEXHLevel2X 6 2 2 2 2" xfId="30822"/>
    <cellStyle name="SAPBEXHLevel2X 6 2 2 2 2 2" xfId="30823"/>
    <cellStyle name="SAPBEXHLevel2X 6 2 2 2 3" xfId="30824"/>
    <cellStyle name="SAPBEXHLevel2X 6 2 2 3" xfId="30825"/>
    <cellStyle name="SAPBEXHLevel2X 6 2 2 3 2" xfId="30826"/>
    <cellStyle name="SAPBEXHLevel2X 6 2 2 3 2 2" xfId="30827"/>
    <cellStyle name="SAPBEXHLevel2X 6 2 2 4" xfId="30828"/>
    <cellStyle name="SAPBEXHLevel2X 6 2 2 4 2" xfId="30829"/>
    <cellStyle name="SAPBEXHLevel2X 6 2 3" xfId="30830"/>
    <cellStyle name="SAPBEXHLevel2X 6 2 3 2" xfId="30831"/>
    <cellStyle name="SAPBEXHLevel2X 6 2 3 2 2" xfId="30832"/>
    <cellStyle name="SAPBEXHLevel2X 6 2 3 3" xfId="30833"/>
    <cellStyle name="SAPBEXHLevel2X 6 2 4" xfId="30834"/>
    <cellStyle name="SAPBEXHLevel2X 6 2 4 2" xfId="30835"/>
    <cellStyle name="SAPBEXHLevel2X 6 2 4 2 2" xfId="30836"/>
    <cellStyle name="SAPBEXHLevel2X 6 2 5" xfId="30837"/>
    <cellStyle name="SAPBEXHLevel2X 6 2 5 2" xfId="30838"/>
    <cellStyle name="SAPBEXHLevel2X 6 20" xfId="30839"/>
    <cellStyle name="SAPBEXHLevel2X 6 21" xfId="30840"/>
    <cellStyle name="SAPBEXHLevel2X 6 22" xfId="30841"/>
    <cellStyle name="SAPBEXHLevel2X 6 23" xfId="30842"/>
    <cellStyle name="SAPBEXHLevel2X 6 24" xfId="30843"/>
    <cellStyle name="SAPBEXHLevel2X 6 25" xfId="30844"/>
    <cellStyle name="SAPBEXHLevel2X 6 26" xfId="30845"/>
    <cellStyle name="SAPBEXHLevel2X 6 3" xfId="30846"/>
    <cellStyle name="SAPBEXHLevel2X 6 4" xfId="30847"/>
    <cellStyle name="SAPBEXHLevel2X 6 5" xfId="30848"/>
    <cellStyle name="SAPBEXHLevel2X 6 6" xfId="30849"/>
    <cellStyle name="SAPBEXHLevel2X 6 7" xfId="30850"/>
    <cellStyle name="SAPBEXHLevel2X 6 8" xfId="30851"/>
    <cellStyle name="SAPBEXHLevel2X 6 9" xfId="30852"/>
    <cellStyle name="SAPBEXHLevel2X 7" xfId="1066"/>
    <cellStyle name="SAPBEXHLevel2X 7 10" xfId="30853"/>
    <cellStyle name="SAPBEXHLevel2X 7 11" xfId="30854"/>
    <cellStyle name="SAPBEXHLevel2X 7 12" xfId="30855"/>
    <cellStyle name="SAPBEXHLevel2X 7 13" xfId="30856"/>
    <cellStyle name="SAPBEXHLevel2X 7 14" xfId="30857"/>
    <cellStyle name="SAPBEXHLevel2X 7 15" xfId="30858"/>
    <cellStyle name="SAPBEXHLevel2X 7 16" xfId="30859"/>
    <cellStyle name="SAPBEXHLevel2X 7 17" xfId="30860"/>
    <cellStyle name="SAPBEXHLevel2X 7 18" xfId="30861"/>
    <cellStyle name="SAPBEXHLevel2X 7 19" xfId="30862"/>
    <cellStyle name="SAPBEXHLevel2X 7 2" xfId="30863"/>
    <cellStyle name="SAPBEXHLevel2X 7 2 2" xfId="30864"/>
    <cellStyle name="SAPBEXHLevel2X 7 2 2 2" xfId="30865"/>
    <cellStyle name="SAPBEXHLevel2X 7 2 2 2 2" xfId="30866"/>
    <cellStyle name="SAPBEXHLevel2X 7 2 2 2 2 2" xfId="30867"/>
    <cellStyle name="SAPBEXHLevel2X 7 2 2 2 3" xfId="30868"/>
    <cellStyle name="SAPBEXHLevel2X 7 2 2 3" xfId="30869"/>
    <cellStyle name="SAPBEXHLevel2X 7 2 2 3 2" xfId="30870"/>
    <cellStyle name="SAPBEXHLevel2X 7 2 2 3 2 2" xfId="30871"/>
    <cellStyle name="SAPBEXHLevel2X 7 2 2 4" xfId="30872"/>
    <cellStyle name="SAPBEXHLevel2X 7 2 2 4 2" xfId="30873"/>
    <cellStyle name="SAPBEXHLevel2X 7 2 3" xfId="30874"/>
    <cellStyle name="SAPBEXHLevel2X 7 2 3 2" xfId="30875"/>
    <cellStyle name="SAPBEXHLevel2X 7 2 3 2 2" xfId="30876"/>
    <cellStyle name="SAPBEXHLevel2X 7 2 3 3" xfId="30877"/>
    <cellStyle name="SAPBEXHLevel2X 7 2 4" xfId="30878"/>
    <cellStyle name="SAPBEXHLevel2X 7 2 4 2" xfId="30879"/>
    <cellStyle name="SAPBEXHLevel2X 7 2 4 2 2" xfId="30880"/>
    <cellStyle name="SAPBEXHLevel2X 7 2 5" xfId="30881"/>
    <cellStyle name="SAPBEXHLevel2X 7 2 5 2" xfId="30882"/>
    <cellStyle name="SAPBEXHLevel2X 7 20" xfId="30883"/>
    <cellStyle name="SAPBEXHLevel2X 7 21" xfId="30884"/>
    <cellStyle name="SAPBEXHLevel2X 7 22" xfId="30885"/>
    <cellStyle name="SAPBEXHLevel2X 7 23" xfId="30886"/>
    <cellStyle name="SAPBEXHLevel2X 7 24" xfId="30887"/>
    <cellStyle name="SAPBEXHLevel2X 7 25" xfId="30888"/>
    <cellStyle name="SAPBEXHLevel2X 7 26" xfId="30889"/>
    <cellStyle name="SAPBEXHLevel2X 7 3" xfId="30890"/>
    <cellStyle name="SAPBEXHLevel2X 7 4" xfId="30891"/>
    <cellStyle name="SAPBEXHLevel2X 7 5" xfId="30892"/>
    <cellStyle name="SAPBEXHLevel2X 7 6" xfId="30893"/>
    <cellStyle name="SAPBEXHLevel2X 7 7" xfId="30894"/>
    <cellStyle name="SAPBEXHLevel2X 7 8" xfId="30895"/>
    <cellStyle name="SAPBEXHLevel2X 7 9" xfId="30896"/>
    <cellStyle name="SAPBEXHLevel2X 8" xfId="1056"/>
    <cellStyle name="SAPBEXHLevel2X 8 10" xfId="30897"/>
    <cellStyle name="SAPBEXHLevel2X 8 11" xfId="30898"/>
    <cellStyle name="SAPBEXHLevel2X 8 12" xfId="30899"/>
    <cellStyle name="SAPBEXHLevel2X 8 13" xfId="30900"/>
    <cellStyle name="SAPBEXHLevel2X 8 14" xfId="30901"/>
    <cellStyle name="SAPBEXHLevel2X 8 15" xfId="30902"/>
    <cellStyle name="SAPBEXHLevel2X 8 16" xfId="30903"/>
    <cellStyle name="SAPBEXHLevel2X 8 17" xfId="30904"/>
    <cellStyle name="SAPBEXHLevel2X 8 18" xfId="30905"/>
    <cellStyle name="SAPBEXHLevel2X 8 19" xfId="30906"/>
    <cellStyle name="SAPBEXHLevel2X 8 2" xfId="30907"/>
    <cellStyle name="SAPBEXHLevel2X 8 2 2" xfId="30908"/>
    <cellStyle name="SAPBEXHLevel2X 8 2 2 2" xfId="30909"/>
    <cellStyle name="SAPBEXHLevel2X 8 2 2 2 2" xfId="30910"/>
    <cellStyle name="SAPBEXHLevel2X 8 2 2 2 2 2" xfId="30911"/>
    <cellStyle name="SAPBEXHLevel2X 8 2 2 2 3" xfId="30912"/>
    <cellStyle name="SAPBEXHLevel2X 8 2 2 3" xfId="30913"/>
    <cellStyle name="SAPBEXHLevel2X 8 2 2 3 2" xfId="30914"/>
    <cellStyle name="SAPBEXHLevel2X 8 2 2 3 2 2" xfId="30915"/>
    <cellStyle name="SAPBEXHLevel2X 8 2 2 4" xfId="30916"/>
    <cellStyle name="SAPBEXHLevel2X 8 2 2 4 2" xfId="30917"/>
    <cellStyle name="SAPBEXHLevel2X 8 2 3" xfId="30918"/>
    <cellStyle name="SAPBEXHLevel2X 8 2 3 2" xfId="30919"/>
    <cellStyle name="SAPBEXHLevel2X 8 2 3 2 2" xfId="30920"/>
    <cellStyle name="SAPBEXHLevel2X 8 2 3 3" xfId="30921"/>
    <cellStyle name="SAPBEXHLevel2X 8 2 4" xfId="30922"/>
    <cellStyle name="SAPBEXHLevel2X 8 2 4 2" xfId="30923"/>
    <cellStyle name="SAPBEXHLevel2X 8 2 4 2 2" xfId="30924"/>
    <cellStyle name="SAPBEXHLevel2X 8 2 5" xfId="30925"/>
    <cellStyle name="SAPBEXHLevel2X 8 2 5 2" xfId="30926"/>
    <cellStyle name="SAPBEXHLevel2X 8 20" xfId="30927"/>
    <cellStyle name="SAPBEXHLevel2X 8 21" xfId="30928"/>
    <cellStyle name="SAPBEXHLevel2X 8 22" xfId="30929"/>
    <cellStyle name="SAPBEXHLevel2X 8 23" xfId="30930"/>
    <cellStyle name="SAPBEXHLevel2X 8 24" xfId="30931"/>
    <cellStyle name="SAPBEXHLevel2X 8 25" xfId="30932"/>
    <cellStyle name="SAPBEXHLevel2X 8 26" xfId="30933"/>
    <cellStyle name="SAPBEXHLevel2X 8 3" xfId="30934"/>
    <cellStyle name="SAPBEXHLevel2X 8 4" xfId="30935"/>
    <cellStyle name="SAPBEXHLevel2X 8 5" xfId="30936"/>
    <cellStyle name="SAPBEXHLevel2X 8 6" xfId="30937"/>
    <cellStyle name="SAPBEXHLevel2X 8 7" xfId="30938"/>
    <cellStyle name="SAPBEXHLevel2X 8 8" xfId="30939"/>
    <cellStyle name="SAPBEXHLevel2X 8 9" xfId="30940"/>
    <cellStyle name="SAPBEXHLevel2X 9" xfId="30941"/>
    <cellStyle name="SAPBEXHLevel2X 9 2" xfId="30942"/>
    <cellStyle name="SAPBEXHLevel2X 9 2 2" xfId="30943"/>
    <cellStyle name="SAPBEXHLevel2X 9 2 2 2" xfId="30944"/>
    <cellStyle name="SAPBEXHLevel2X 9 2 2 2 2" xfId="30945"/>
    <cellStyle name="SAPBEXHLevel2X 9 2 2 3" xfId="30946"/>
    <cellStyle name="SAPBEXHLevel2X 9 2 3" xfId="30947"/>
    <cellStyle name="SAPBEXHLevel2X 9 2 3 2" xfId="30948"/>
    <cellStyle name="SAPBEXHLevel2X 9 2 3 2 2" xfId="30949"/>
    <cellStyle name="SAPBEXHLevel2X 9 2 4" xfId="30950"/>
    <cellStyle name="SAPBEXHLevel2X 9 2 4 2" xfId="30951"/>
    <cellStyle name="SAPBEXHLevel2X 9 3" xfId="30952"/>
    <cellStyle name="SAPBEXHLevel2X 9 3 2" xfId="30953"/>
    <cellStyle name="SAPBEXHLevel2X 9 3 2 2" xfId="30954"/>
    <cellStyle name="SAPBEXHLevel2X 9 3 3" xfId="30955"/>
    <cellStyle name="SAPBEXHLevel2X 9 4" xfId="30956"/>
    <cellStyle name="SAPBEXHLevel2X 9 4 2" xfId="30957"/>
    <cellStyle name="SAPBEXHLevel2X 9 4 2 2" xfId="30958"/>
    <cellStyle name="SAPBEXHLevel2X 9 5" xfId="30959"/>
    <cellStyle name="SAPBEXHLevel2X 9 5 2" xfId="30960"/>
    <cellStyle name="SAPBEXHLevel3" xfId="90"/>
    <cellStyle name="SAPBEXHLevel3 10" xfId="30961"/>
    <cellStyle name="SAPBEXHLevel3 10 2" xfId="30962"/>
    <cellStyle name="SAPBEXHLevel3 10 2 2" xfId="30963"/>
    <cellStyle name="SAPBEXHLevel3 10 2 2 2" xfId="30964"/>
    <cellStyle name="SAPBEXHLevel3 10 2 3" xfId="30965"/>
    <cellStyle name="SAPBEXHLevel3 10 3" xfId="30966"/>
    <cellStyle name="SAPBEXHLevel3 10 3 2" xfId="30967"/>
    <cellStyle name="SAPBEXHLevel3 10 3 2 2" xfId="30968"/>
    <cellStyle name="SAPBEXHLevel3 10 4" xfId="30969"/>
    <cellStyle name="SAPBEXHLevel3 10 4 2" xfId="30970"/>
    <cellStyle name="SAPBEXHLevel3 11" xfId="30971"/>
    <cellStyle name="SAPBEXHLevel3 12" xfId="30972"/>
    <cellStyle name="SAPBEXHLevel3 13" xfId="30973"/>
    <cellStyle name="SAPBEXHLevel3 14" xfId="30974"/>
    <cellStyle name="SAPBEXHLevel3 15" xfId="30975"/>
    <cellStyle name="SAPBEXHLevel3 16" xfId="30976"/>
    <cellStyle name="SAPBEXHLevel3 17" xfId="30977"/>
    <cellStyle name="SAPBEXHLevel3 18" xfId="30978"/>
    <cellStyle name="SAPBEXHLevel3 19" xfId="30979"/>
    <cellStyle name="SAPBEXHLevel3 2" xfId="394"/>
    <cellStyle name="SAPBEXHLevel3 2 10" xfId="30980"/>
    <cellStyle name="SAPBEXHLevel3 2 11" xfId="30981"/>
    <cellStyle name="SAPBEXHLevel3 2 12" xfId="30982"/>
    <cellStyle name="SAPBEXHLevel3 2 13" xfId="30983"/>
    <cellStyle name="SAPBEXHLevel3 2 14" xfId="30984"/>
    <cellStyle name="SAPBEXHLevel3 2 15" xfId="30985"/>
    <cellStyle name="SAPBEXHLevel3 2 16" xfId="30986"/>
    <cellStyle name="SAPBEXHLevel3 2 17" xfId="30987"/>
    <cellStyle name="SAPBEXHLevel3 2 18" xfId="30988"/>
    <cellStyle name="SAPBEXHLevel3 2 19" xfId="30989"/>
    <cellStyle name="SAPBEXHLevel3 2 2" xfId="499"/>
    <cellStyle name="SAPBEXHLevel3 2 2 10" xfId="30990"/>
    <cellStyle name="SAPBEXHLevel3 2 2 11" xfId="30991"/>
    <cellStyle name="SAPBEXHLevel3 2 2 12" xfId="30992"/>
    <cellStyle name="SAPBEXHLevel3 2 2 13" xfId="30993"/>
    <cellStyle name="SAPBEXHLevel3 2 2 14" xfId="30994"/>
    <cellStyle name="SAPBEXHLevel3 2 2 15" xfId="30995"/>
    <cellStyle name="SAPBEXHLevel3 2 2 16" xfId="30996"/>
    <cellStyle name="SAPBEXHLevel3 2 2 17" xfId="30997"/>
    <cellStyle name="SAPBEXHLevel3 2 2 18" xfId="30998"/>
    <cellStyle name="SAPBEXHLevel3 2 2 19" xfId="30999"/>
    <cellStyle name="SAPBEXHLevel3 2 2 2" xfId="1068"/>
    <cellStyle name="SAPBEXHLevel3 2 2 2 10" xfId="31000"/>
    <cellStyle name="SAPBEXHLevel3 2 2 2 11" xfId="31001"/>
    <cellStyle name="SAPBEXHLevel3 2 2 2 12" xfId="31002"/>
    <cellStyle name="SAPBEXHLevel3 2 2 2 13" xfId="31003"/>
    <cellStyle name="SAPBEXHLevel3 2 2 2 14" xfId="31004"/>
    <cellStyle name="SAPBEXHLevel3 2 2 2 15" xfId="31005"/>
    <cellStyle name="SAPBEXHLevel3 2 2 2 16" xfId="31006"/>
    <cellStyle name="SAPBEXHLevel3 2 2 2 17" xfId="31007"/>
    <cellStyle name="SAPBEXHLevel3 2 2 2 18" xfId="31008"/>
    <cellStyle name="SAPBEXHLevel3 2 2 2 19" xfId="31009"/>
    <cellStyle name="SAPBEXHLevel3 2 2 2 2" xfId="31010"/>
    <cellStyle name="SAPBEXHLevel3 2 2 2 2 2" xfId="31011"/>
    <cellStyle name="SAPBEXHLevel3 2 2 2 2 2 2" xfId="31012"/>
    <cellStyle name="SAPBEXHLevel3 2 2 2 2 2 2 2" xfId="31013"/>
    <cellStyle name="SAPBEXHLevel3 2 2 2 2 2 2 2 2" xfId="31014"/>
    <cellStyle name="SAPBEXHLevel3 2 2 2 2 2 2 3" xfId="31015"/>
    <cellStyle name="SAPBEXHLevel3 2 2 2 2 2 3" xfId="31016"/>
    <cellStyle name="SAPBEXHLevel3 2 2 2 2 2 3 2" xfId="31017"/>
    <cellStyle name="SAPBEXHLevel3 2 2 2 2 2 3 2 2" xfId="31018"/>
    <cellStyle name="SAPBEXHLevel3 2 2 2 2 2 4" xfId="31019"/>
    <cellStyle name="SAPBEXHLevel3 2 2 2 2 2 4 2" xfId="31020"/>
    <cellStyle name="SAPBEXHLevel3 2 2 2 2 3" xfId="31021"/>
    <cellStyle name="SAPBEXHLevel3 2 2 2 2 3 2" xfId="31022"/>
    <cellStyle name="SAPBEXHLevel3 2 2 2 2 3 2 2" xfId="31023"/>
    <cellStyle name="SAPBEXHLevel3 2 2 2 2 3 3" xfId="31024"/>
    <cellStyle name="SAPBEXHLevel3 2 2 2 2 4" xfId="31025"/>
    <cellStyle name="SAPBEXHLevel3 2 2 2 2 4 2" xfId="31026"/>
    <cellStyle name="SAPBEXHLevel3 2 2 2 2 4 2 2" xfId="31027"/>
    <cellStyle name="SAPBEXHLevel3 2 2 2 2 5" xfId="31028"/>
    <cellStyle name="SAPBEXHLevel3 2 2 2 2 5 2" xfId="31029"/>
    <cellStyle name="SAPBEXHLevel3 2 2 2 20" xfId="31030"/>
    <cellStyle name="SAPBEXHLevel3 2 2 2 21" xfId="31031"/>
    <cellStyle name="SAPBEXHLevel3 2 2 2 22" xfId="31032"/>
    <cellStyle name="SAPBEXHLevel3 2 2 2 23" xfId="31033"/>
    <cellStyle name="SAPBEXHLevel3 2 2 2 24" xfId="31034"/>
    <cellStyle name="SAPBEXHLevel3 2 2 2 25" xfId="31035"/>
    <cellStyle name="SAPBEXHLevel3 2 2 2 26" xfId="31036"/>
    <cellStyle name="SAPBEXHLevel3 2 2 2 27" xfId="31037"/>
    <cellStyle name="SAPBEXHLevel3 2 2 2 3" xfId="31038"/>
    <cellStyle name="SAPBEXHLevel3 2 2 2 4" xfId="31039"/>
    <cellStyle name="SAPBEXHLevel3 2 2 2 5" xfId="31040"/>
    <cellStyle name="SAPBEXHLevel3 2 2 2 6" xfId="31041"/>
    <cellStyle name="SAPBEXHLevel3 2 2 2 7" xfId="31042"/>
    <cellStyle name="SAPBEXHLevel3 2 2 2 8" xfId="31043"/>
    <cellStyle name="SAPBEXHLevel3 2 2 2 9" xfId="31044"/>
    <cellStyle name="SAPBEXHLevel3 2 2 20" xfId="31045"/>
    <cellStyle name="SAPBEXHLevel3 2 2 21" xfId="31046"/>
    <cellStyle name="SAPBEXHLevel3 2 2 22" xfId="31047"/>
    <cellStyle name="SAPBEXHLevel3 2 2 23" xfId="31048"/>
    <cellStyle name="SAPBEXHLevel3 2 2 24" xfId="31049"/>
    <cellStyle name="SAPBEXHLevel3 2 2 25" xfId="31050"/>
    <cellStyle name="SAPBEXHLevel3 2 2 26" xfId="31051"/>
    <cellStyle name="SAPBEXHLevel3 2 2 27" xfId="31052"/>
    <cellStyle name="SAPBEXHLevel3 2 2 28" xfId="31053"/>
    <cellStyle name="SAPBEXHLevel3 2 2 29" xfId="31054"/>
    <cellStyle name="SAPBEXHLevel3 2 2 3" xfId="1069"/>
    <cellStyle name="SAPBEXHLevel3 2 2 3 10" xfId="31055"/>
    <cellStyle name="SAPBEXHLevel3 2 2 3 11" xfId="31056"/>
    <cellStyle name="SAPBEXHLevel3 2 2 3 12" xfId="31057"/>
    <cellStyle name="SAPBEXHLevel3 2 2 3 13" xfId="31058"/>
    <cellStyle name="SAPBEXHLevel3 2 2 3 14" xfId="31059"/>
    <cellStyle name="SAPBEXHLevel3 2 2 3 15" xfId="31060"/>
    <cellStyle name="SAPBEXHLevel3 2 2 3 16" xfId="31061"/>
    <cellStyle name="SAPBEXHLevel3 2 2 3 17" xfId="31062"/>
    <cellStyle name="SAPBEXHLevel3 2 2 3 18" xfId="31063"/>
    <cellStyle name="SAPBEXHLevel3 2 2 3 19" xfId="31064"/>
    <cellStyle name="SAPBEXHLevel3 2 2 3 2" xfId="31065"/>
    <cellStyle name="SAPBEXHLevel3 2 2 3 2 2" xfId="31066"/>
    <cellStyle name="SAPBEXHLevel3 2 2 3 2 2 2" xfId="31067"/>
    <cellStyle name="SAPBEXHLevel3 2 2 3 2 2 2 2" xfId="31068"/>
    <cellStyle name="SAPBEXHLevel3 2 2 3 2 2 2 2 2" xfId="31069"/>
    <cellStyle name="SAPBEXHLevel3 2 2 3 2 2 2 3" xfId="31070"/>
    <cellStyle name="SAPBEXHLevel3 2 2 3 2 2 3" xfId="31071"/>
    <cellStyle name="SAPBEXHLevel3 2 2 3 2 2 3 2" xfId="31072"/>
    <cellStyle name="SAPBEXHLevel3 2 2 3 2 2 3 2 2" xfId="31073"/>
    <cellStyle name="SAPBEXHLevel3 2 2 3 2 2 4" xfId="31074"/>
    <cellStyle name="SAPBEXHLevel3 2 2 3 2 2 4 2" xfId="31075"/>
    <cellStyle name="SAPBEXHLevel3 2 2 3 2 3" xfId="31076"/>
    <cellStyle name="SAPBEXHLevel3 2 2 3 2 3 2" xfId="31077"/>
    <cellStyle name="SAPBEXHLevel3 2 2 3 2 3 2 2" xfId="31078"/>
    <cellStyle name="SAPBEXHLevel3 2 2 3 2 3 3" xfId="31079"/>
    <cellStyle name="SAPBEXHLevel3 2 2 3 2 4" xfId="31080"/>
    <cellStyle name="SAPBEXHLevel3 2 2 3 2 4 2" xfId="31081"/>
    <cellStyle name="SAPBEXHLevel3 2 2 3 2 4 2 2" xfId="31082"/>
    <cellStyle name="SAPBEXHLevel3 2 2 3 2 5" xfId="31083"/>
    <cellStyle name="SAPBEXHLevel3 2 2 3 2 5 2" xfId="31084"/>
    <cellStyle name="SAPBEXHLevel3 2 2 3 20" xfId="31085"/>
    <cellStyle name="SAPBEXHLevel3 2 2 3 21" xfId="31086"/>
    <cellStyle name="SAPBEXHLevel3 2 2 3 22" xfId="31087"/>
    <cellStyle name="SAPBEXHLevel3 2 2 3 23" xfId="31088"/>
    <cellStyle name="SAPBEXHLevel3 2 2 3 24" xfId="31089"/>
    <cellStyle name="SAPBEXHLevel3 2 2 3 25" xfId="31090"/>
    <cellStyle name="SAPBEXHLevel3 2 2 3 26" xfId="31091"/>
    <cellStyle name="SAPBEXHLevel3 2 2 3 27" xfId="31092"/>
    <cellStyle name="SAPBEXHLevel3 2 2 3 3" xfId="31093"/>
    <cellStyle name="SAPBEXHLevel3 2 2 3 4" xfId="31094"/>
    <cellStyle name="SAPBEXHLevel3 2 2 3 5" xfId="31095"/>
    <cellStyle name="SAPBEXHLevel3 2 2 3 6" xfId="31096"/>
    <cellStyle name="SAPBEXHLevel3 2 2 3 7" xfId="31097"/>
    <cellStyle name="SAPBEXHLevel3 2 2 3 8" xfId="31098"/>
    <cellStyle name="SAPBEXHLevel3 2 2 3 9" xfId="31099"/>
    <cellStyle name="SAPBEXHLevel3 2 2 30" xfId="31100"/>
    <cellStyle name="SAPBEXHLevel3 2 2 31" xfId="31101"/>
    <cellStyle name="SAPBEXHLevel3 2 2 32" xfId="31102"/>
    <cellStyle name="SAPBEXHLevel3 2 2 4" xfId="1070"/>
    <cellStyle name="SAPBEXHLevel3 2 2 4 10" xfId="31103"/>
    <cellStyle name="SAPBEXHLevel3 2 2 4 11" xfId="31104"/>
    <cellStyle name="SAPBEXHLevel3 2 2 4 12" xfId="31105"/>
    <cellStyle name="SAPBEXHLevel3 2 2 4 13" xfId="31106"/>
    <cellStyle name="SAPBEXHLevel3 2 2 4 14" xfId="31107"/>
    <cellStyle name="SAPBEXHLevel3 2 2 4 15" xfId="31108"/>
    <cellStyle name="SAPBEXHLevel3 2 2 4 16" xfId="31109"/>
    <cellStyle name="SAPBEXHLevel3 2 2 4 17" xfId="31110"/>
    <cellStyle name="SAPBEXHLevel3 2 2 4 18" xfId="31111"/>
    <cellStyle name="SAPBEXHLevel3 2 2 4 19" xfId="31112"/>
    <cellStyle name="SAPBEXHLevel3 2 2 4 2" xfId="31113"/>
    <cellStyle name="SAPBEXHLevel3 2 2 4 2 2" xfId="31114"/>
    <cellStyle name="SAPBEXHLevel3 2 2 4 2 2 2" xfId="31115"/>
    <cellStyle name="SAPBEXHLevel3 2 2 4 2 2 2 2" xfId="31116"/>
    <cellStyle name="SAPBEXHLevel3 2 2 4 2 2 2 2 2" xfId="31117"/>
    <cellStyle name="SAPBEXHLevel3 2 2 4 2 2 2 3" xfId="31118"/>
    <cellStyle name="SAPBEXHLevel3 2 2 4 2 2 3" xfId="31119"/>
    <cellStyle name="SAPBEXHLevel3 2 2 4 2 2 3 2" xfId="31120"/>
    <cellStyle name="SAPBEXHLevel3 2 2 4 2 2 3 2 2" xfId="31121"/>
    <cellStyle name="SAPBEXHLevel3 2 2 4 2 2 4" xfId="31122"/>
    <cellStyle name="SAPBEXHLevel3 2 2 4 2 2 4 2" xfId="31123"/>
    <cellStyle name="SAPBEXHLevel3 2 2 4 2 3" xfId="31124"/>
    <cellStyle name="SAPBEXHLevel3 2 2 4 2 3 2" xfId="31125"/>
    <cellStyle name="SAPBEXHLevel3 2 2 4 2 3 2 2" xfId="31126"/>
    <cellStyle name="SAPBEXHLevel3 2 2 4 2 3 3" xfId="31127"/>
    <cellStyle name="SAPBEXHLevel3 2 2 4 2 4" xfId="31128"/>
    <cellStyle name="SAPBEXHLevel3 2 2 4 2 4 2" xfId="31129"/>
    <cellStyle name="SAPBEXHLevel3 2 2 4 2 4 2 2" xfId="31130"/>
    <cellStyle name="SAPBEXHLevel3 2 2 4 2 5" xfId="31131"/>
    <cellStyle name="SAPBEXHLevel3 2 2 4 2 5 2" xfId="31132"/>
    <cellStyle name="SAPBEXHLevel3 2 2 4 20" xfId="31133"/>
    <cellStyle name="SAPBEXHLevel3 2 2 4 21" xfId="31134"/>
    <cellStyle name="SAPBEXHLevel3 2 2 4 22" xfId="31135"/>
    <cellStyle name="SAPBEXHLevel3 2 2 4 23" xfId="31136"/>
    <cellStyle name="SAPBEXHLevel3 2 2 4 24" xfId="31137"/>
    <cellStyle name="SAPBEXHLevel3 2 2 4 25" xfId="31138"/>
    <cellStyle name="SAPBEXHLevel3 2 2 4 26" xfId="31139"/>
    <cellStyle name="SAPBEXHLevel3 2 2 4 27" xfId="31140"/>
    <cellStyle name="SAPBEXHLevel3 2 2 4 3" xfId="31141"/>
    <cellStyle name="SAPBEXHLevel3 2 2 4 4" xfId="31142"/>
    <cellStyle name="SAPBEXHLevel3 2 2 4 5" xfId="31143"/>
    <cellStyle name="SAPBEXHLevel3 2 2 4 6" xfId="31144"/>
    <cellStyle name="SAPBEXHLevel3 2 2 4 7" xfId="31145"/>
    <cellStyle name="SAPBEXHLevel3 2 2 4 8" xfId="31146"/>
    <cellStyle name="SAPBEXHLevel3 2 2 4 9" xfId="31147"/>
    <cellStyle name="SAPBEXHLevel3 2 2 5" xfId="1071"/>
    <cellStyle name="SAPBEXHLevel3 2 2 5 10" xfId="31148"/>
    <cellStyle name="SAPBEXHLevel3 2 2 5 11" xfId="31149"/>
    <cellStyle name="SAPBEXHLevel3 2 2 5 12" xfId="31150"/>
    <cellStyle name="SAPBEXHLevel3 2 2 5 13" xfId="31151"/>
    <cellStyle name="SAPBEXHLevel3 2 2 5 14" xfId="31152"/>
    <cellStyle name="SAPBEXHLevel3 2 2 5 15" xfId="31153"/>
    <cellStyle name="SAPBEXHLevel3 2 2 5 16" xfId="31154"/>
    <cellStyle name="SAPBEXHLevel3 2 2 5 17" xfId="31155"/>
    <cellStyle name="SAPBEXHLevel3 2 2 5 18" xfId="31156"/>
    <cellStyle name="SAPBEXHLevel3 2 2 5 19" xfId="31157"/>
    <cellStyle name="SAPBEXHLevel3 2 2 5 2" xfId="31158"/>
    <cellStyle name="SAPBEXHLevel3 2 2 5 2 2" xfId="31159"/>
    <cellStyle name="SAPBEXHLevel3 2 2 5 2 2 2" xfId="31160"/>
    <cellStyle name="SAPBEXHLevel3 2 2 5 2 2 2 2" xfId="31161"/>
    <cellStyle name="SAPBEXHLevel3 2 2 5 2 2 2 2 2" xfId="31162"/>
    <cellStyle name="SAPBEXHLevel3 2 2 5 2 2 2 3" xfId="31163"/>
    <cellStyle name="SAPBEXHLevel3 2 2 5 2 2 3" xfId="31164"/>
    <cellStyle name="SAPBEXHLevel3 2 2 5 2 2 3 2" xfId="31165"/>
    <cellStyle name="SAPBEXHLevel3 2 2 5 2 2 3 2 2" xfId="31166"/>
    <cellStyle name="SAPBEXHLevel3 2 2 5 2 2 4" xfId="31167"/>
    <cellStyle name="SAPBEXHLevel3 2 2 5 2 2 4 2" xfId="31168"/>
    <cellStyle name="SAPBEXHLevel3 2 2 5 2 3" xfId="31169"/>
    <cellStyle name="SAPBEXHLevel3 2 2 5 2 3 2" xfId="31170"/>
    <cellStyle name="SAPBEXHLevel3 2 2 5 2 3 2 2" xfId="31171"/>
    <cellStyle name="SAPBEXHLevel3 2 2 5 2 3 3" xfId="31172"/>
    <cellStyle name="SAPBEXHLevel3 2 2 5 2 4" xfId="31173"/>
    <cellStyle name="SAPBEXHLevel3 2 2 5 2 4 2" xfId="31174"/>
    <cellStyle name="SAPBEXHLevel3 2 2 5 2 4 2 2" xfId="31175"/>
    <cellStyle name="SAPBEXHLevel3 2 2 5 2 5" xfId="31176"/>
    <cellStyle name="SAPBEXHLevel3 2 2 5 2 5 2" xfId="31177"/>
    <cellStyle name="SAPBEXHLevel3 2 2 5 20" xfId="31178"/>
    <cellStyle name="SAPBEXHLevel3 2 2 5 21" xfId="31179"/>
    <cellStyle name="SAPBEXHLevel3 2 2 5 22" xfId="31180"/>
    <cellStyle name="SAPBEXHLevel3 2 2 5 23" xfId="31181"/>
    <cellStyle name="SAPBEXHLevel3 2 2 5 24" xfId="31182"/>
    <cellStyle name="SAPBEXHLevel3 2 2 5 25" xfId="31183"/>
    <cellStyle name="SAPBEXHLevel3 2 2 5 26" xfId="31184"/>
    <cellStyle name="SAPBEXHLevel3 2 2 5 27" xfId="31185"/>
    <cellStyle name="SAPBEXHLevel3 2 2 5 3" xfId="31186"/>
    <cellStyle name="SAPBEXHLevel3 2 2 5 4" xfId="31187"/>
    <cellStyle name="SAPBEXHLevel3 2 2 5 5" xfId="31188"/>
    <cellStyle name="SAPBEXHLevel3 2 2 5 6" xfId="31189"/>
    <cellStyle name="SAPBEXHLevel3 2 2 5 7" xfId="31190"/>
    <cellStyle name="SAPBEXHLevel3 2 2 5 8" xfId="31191"/>
    <cellStyle name="SAPBEXHLevel3 2 2 5 9" xfId="31192"/>
    <cellStyle name="SAPBEXHLevel3 2 2 6" xfId="1072"/>
    <cellStyle name="SAPBEXHLevel3 2 2 6 10" xfId="31193"/>
    <cellStyle name="SAPBEXHLevel3 2 2 6 11" xfId="31194"/>
    <cellStyle name="SAPBEXHLevel3 2 2 6 12" xfId="31195"/>
    <cellStyle name="SAPBEXHLevel3 2 2 6 13" xfId="31196"/>
    <cellStyle name="SAPBEXHLevel3 2 2 6 14" xfId="31197"/>
    <cellStyle name="SAPBEXHLevel3 2 2 6 15" xfId="31198"/>
    <cellStyle name="SAPBEXHLevel3 2 2 6 16" xfId="31199"/>
    <cellStyle name="SAPBEXHLevel3 2 2 6 17" xfId="31200"/>
    <cellStyle name="SAPBEXHLevel3 2 2 6 18" xfId="31201"/>
    <cellStyle name="SAPBEXHLevel3 2 2 6 19" xfId="31202"/>
    <cellStyle name="SAPBEXHLevel3 2 2 6 2" xfId="31203"/>
    <cellStyle name="SAPBEXHLevel3 2 2 6 2 2" xfId="31204"/>
    <cellStyle name="SAPBEXHLevel3 2 2 6 2 2 2" xfId="31205"/>
    <cellStyle name="SAPBEXHLevel3 2 2 6 2 2 2 2" xfId="31206"/>
    <cellStyle name="SAPBEXHLevel3 2 2 6 2 2 2 2 2" xfId="31207"/>
    <cellStyle name="SAPBEXHLevel3 2 2 6 2 2 2 3" xfId="31208"/>
    <cellStyle name="SAPBEXHLevel3 2 2 6 2 2 3" xfId="31209"/>
    <cellStyle name="SAPBEXHLevel3 2 2 6 2 2 3 2" xfId="31210"/>
    <cellStyle name="SAPBEXHLevel3 2 2 6 2 2 3 2 2" xfId="31211"/>
    <cellStyle name="SAPBEXHLevel3 2 2 6 2 2 4" xfId="31212"/>
    <cellStyle name="SAPBEXHLevel3 2 2 6 2 2 4 2" xfId="31213"/>
    <cellStyle name="SAPBEXHLevel3 2 2 6 2 3" xfId="31214"/>
    <cellStyle name="SAPBEXHLevel3 2 2 6 2 3 2" xfId="31215"/>
    <cellStyle name="SAPBEXHLevel3 2 2 6 2 3 2 2" xfId="31216"/>
    <cellStyle name="SAPBEXHLevel3 2 2 6 2 3 3" xfId="31217"/>
    <cellStyle name="SAPBEXHLevel3 2 2 6 2 4" xfId="31218"/>
    <cellStyle name="SAPBEXHLevel3 2 2 6 2 4 2" xfId="31219"/>
    <cellStyle name="SAPBEXHLevel3 2 2 6 2 4 2 2" xfId="31220"/>
    <cellStyle name="SAPBEXHLevel3 2 2 6 2 5" xfId="31221"/>
    <cellStyle name="SAPBEXHLevel3 2 2 6 2 5 2" xfId="31222"/>
    <cellStyle name="SAPBEXHLevel3 2 2 6 20" xfId="31223"/>
    <cellStyle name="SAPBEXHLevel3 2 2 6 21" xfId="31224"/>
    <cellStyle name="SAPBEXHLevel3 2 2 6 22" xfId="31225"/>
    <cellStyle name="SAPBEXHLevel3 2 2 6 23" xfId="31226"/>
    <cellStyle name="SAPBEXHLevel3 2 2 6 24" xfId="31227"/>
    <cellStyle name="SAPBEXHLevel3 2 2 6 25" xfId="31228"/>
    <cellStyle name="SAPBEXHLevel3 2 2 6 26" xfId="31229"/>
    <cellStyle name="SAPBEXHLevel3 2 2 6 27" xfId="31230"/>
    <cellStyle name="SAPBEXHLevel3 2 2 6 3" xfId="31231"/>
    <cellStyle name="SAPBEXHLevel3 2 2 6 4" xfId="31232"/>
    <cellStyle name="SAPBEXHLevel3 2 2 6 5" xfId="31233"/>
    <cellStyle name="SAPBEXHLevel3 2 2 6 6" xfId="31234"/>
    <cellStyle name="SAPBEXHLevel3 2 2 6 7" xfId="31235"/>
    <cellStyle name="SAPBEXHLevel3 2 2 6 8" xfId="31236"/>
    <cellStyle name="SAPBEXHLevel3 2 2 6 9" xfId="31237"/>
    <cellStyle name="SAPBEXHLevel3 2 2 7" xfId="31238"/>
    <cellStyle name="SAPBEXHLevel3 2 2 7 2" xfId="31239"/>
    <cellStyle name="SAPBEXHLevel3 2 2 7 2 2" xfId="31240"/>
    <cellStyle name="SAPBEXHLevel3 2 2 7 2 2 2" xfId="31241"/>
    <cellStyle name="SAPBEXHLevel3 2 2 7 2 2 2 2" xfId="31242"/>
    <cellStyle name="SAPBEXHLevel3 2 2 7 2 2 3" xfId="31243"/>
    <cellStyle name="SAPBEXHLevel3 2 2 7 2 3" xfId="31244"/>
    <cellStyle name="SAPBEXHLevel3 2 2 7 2 3 2" xfId="31245"/>
    <cellStyle name="SAPBEXHLevel3 2 2 7 2 3 2 2" xfId="31246"/>
    <cellStyle name="SAPBEXHLevel3 2 2 7 2 4" xfId="31247"/>
    <cellStyle name="SAPBEXHLevel3 2 2 7 2 4 2" xfId="31248"/>
    <cellStyle name="SAPBEXHLevel3 2 2 7 3" xfId="31249"/>
    <cellStyle name="SAPBEXHLevel3 2 2 7 3 2" xfId="31250"/>
    <cellStyle name="SAPBEXHLevel3 2 2 7 3 2 2" xfId="31251"/>
    <cellStyle name="SAPBEXHLevel3 2 2 7 3 3" xfId="31252"/>
    <cellStyle name="SAPBEXHLevel3 2 2 7 4" xfId="31253"/>
    <cellStyle name="SAPBEXHLevel3 2 2 7 4 2" xfId="31254"/>
    <cellStyle name="SAPBEXHLevel3 2 2 7 4 2 2" xfId="31255"/>
    <cellStyle name="SAPBEXHLevel3 2 2 7 5" xfId="31256"/>
    <cellStyle name="SAPBEXHLevel3 2 2 7 5 2" xfId="31257"/>
    <cellStyle name="SAPBEXHLevel3 2 2 8" xfId="31258"/>
    <cellStyle name="SAPBEXHLevel3 2 2 9" xfId="31259"/>
    <cellStyle name="SAPBEXHLevel3 2 20" xfId="31260"/>
    <cellStyle name="SAPBEXHLevel3 2 21" xfId="31261"/>
    <cellStyle name="SAPBEXHLevel3 2 22" xfId="31262"/>
    <cellStyle name="SAPBEXHLevel3 2 23" xfId="31263"/>
    <cellStyle name="SAPBEXHLevel3 2 24" xfId="31264"/>
    <cellStyle name="SAPBEXHLevel3 2 25" xfId="31265"/>
    <cellStyle name="SAPBEXHLevel3 2 26" xfId="31266"/>
    <cellStyle name="SAPBEXHLevel3 2 27" xfId="31267"/>
    <cellStyle name="SAPBEXHLevel3 2 28" xfId="31268"/>
    <cellStyle name="SAPBEXHLevel3 2 29" xfId="31269"/>
    <cellStyle name="SAPBEXHLevel3 2 3" xfId="1073"/>
    <cellStyle name="SAPBEXHLevel3 2 3 10" xfId="31270"/>
    <cellStyle name="SAPBEXHLevel3 2 3 11" xfId="31271"/>
    <cellStyle name="SAPBEXHLevel3 2 3 12" xfId="31272"/>
    <cellStyle name="SAPBEXHLevel3 2 3 13" xfId="31273"/>
    <cellStyle name="SAPBEXHLevel3 2 3 14" xfId="31274"/>
    <cellStyle name="SAPBEXHLevel3 2 3 15" xfId="31275"/>
    <cellStyle name="SAPBEXHLevel3 2 3 16" xfId="31276"/>
    <cellStyle name="SAPBEXHLevel3 2 3 17" xfId="31277"/>
    <cellStyle name="SAPBEXHLevel3 2 3 18" xfId="31278"/>
    <cellStyle name="SAPBEXHLevel3 2 3 19" xfId="31279"/>
    <cellStyle name="SAPBEXHLevel3 2 3 2" xfId="31280"/>
    <cellStyle name="SAPBEXHLevel3 2 3 2 2" xfId="31281"/>
    <cellStyle name="SAPBEXHLevel3 2 3 2 2 2" xfId="31282"/>
    <cellStyle name="SAPBEXHLevel3 2 3 2 2 2 2" xfId="31283"/>
    <cellStyle name="SAPBEXHLevel3 2 3 2 2 2 2 2" xfId="31284"/>
    <cellStyle name="SAPBEXHLevel3 2 3 2 2 2 3" xfId="31285"/>
    <cellStyle name="SAPBEXHLevel3 2 3 2 2 3" xfId="31286"/>
    <cellStyle name="SAPBEXHLevel3 2 3 2 2 3 2" xfId="31287"/>
    <cellStyle name="SAPBEXHLevel3 2 3 2 2 3 2 2" xfId="31288"/>
    <cellStyle name="SAPBEXHLevel3 2 3 2 2 4" xfId="31289"/>
    <cellStyle name="SAPBEXHLevel3 2 3 2 2 4 2" xfId="31290"/>
    <cellStyle name="SAPBEXHLevel3 2 3 2 3" xfId="31291"/>
    <cellStyle name="SAPBEXHLevel3 2 3 2 3 2" xfId="31292"/>
    <cellStyle name="SAPBEXHLevel3 2 3 2 3 2 2" xfId="31293"/>
    <cellStyle name="SAPBEXHLevel3 2 3 2 3 3" xfId="31294"/>
    <cellStyle name="SAPBEXHLevel3 2 3 2 4" xfId="31295"/>
    <cellStyle name="SAPBEXHLevel3 2 3 2 4 2" xfId="31296"/>
    <cellStyle name="SAPBEXHLevel3 2 3 2 4 2 2" xfId="31297"/>
    <cellStyle name="SAPBEXHLevel3 2 3 2 5" xfId="31298"/>
    <cellStyle name="SAPBEXHLevel3 2 3 2 5 2" xfId="31299"/>
    <cellStyle name="SAPBEXHLevel3 2 3 20" xfId="31300"/>
    <cellStyle name="SAPBEXHLevel3 2 3 21" xfId="31301"/>
    <cellStyle name="SAPBEXHLevel3 2 3 22" xfId="31302"/>
    <cellStyle name="SAPBEXHLevel3 2 3 23" xfId="31303"/>
    <cellStyle name="SAPBEXHLevel3 2 3 24" xfId="31304"/>
    <cellStyle name="SAPBEXHLevel3 2 3 25" xfId="31305"/>
    <cellStyle name="SAPBEXHLevel3 2 3 26" xfId="31306"/>
    <cellStyle name="SAPBEXHLevel3 2 3 27" xfId="31307"/>
    <cellStyle name="SAPBEXHLevel3 2 3 3" xfId="31308"/>
    <cellStyle name="SAPBEXHLevel3 2 3 4" xfId="31309"/>
    <cellStyle name="SAPBEXHLevel3 2 3 5" xfId="31310"/>
    <cellStyle name="SAPBEXHLevel3 2 3 6" xfId="31311"/>
    <cellStyle name="SAPBEXHLevel3 2 3 7" xfId="31312"/>
    <cellStyle name="SAPBEXHLevel3 2 3 8" xfId="31313"/>
    <cellStyle name="SAPBEXHLevel3 2 3 9" xfId="31314"/>
    <cellStyle name="SAPBEXHLevel3 2 30" xfId="31315"/>
    <cellStyle name="SAPBEXHLevel3 2 31" xfId="31316"/>
    <cellStyle name="SAPBEXHLevel3 2 32" xfId="31317"/>
    <cellStyle name="SAPBEXHLevel3 2 4" xfId="1074"/>
    <cellStyle name="SAPBEXHLevel3 2 4 10" xfId="31318"/>
    <cellStyle name="SAPBEXHLevel3 2 4 11" xfId="31319"/>
    <cellStyle name="SAPBEXHLevel3 2 4 12" xfId="31320"/>
    <cellStyle name="SAPBEXHLevel3 2 4 13" xfId="31321"/>
    <cellStyle name="SAPBEXHLevel3 2 4 14" xfId="31322"/>
    <cellStyle name="SAPBEXHLevel3 2 4 15" xfId="31323"/>
    <cellStyle name="SAPBEXHLevel3 2 4 16" xfId="31324"/>
    <cellStyle name="SAPBEXHLevel3 2 4 17" xfId="31325"/>
    <cellStyle name="SAPBEXHLevel3 2 4 18" xfId="31326"/>
    <cellStyle name="SAPBEXHLevel3 2 4 19" xfId="31327"/>
    <cellStyle name="SAPBEXHLevel3 2 4 2" xfId="31328"/>
    <cellStyle name="SAPBEXHLevel3 2 4 2 2" xfId="31329"/>
    <cellStyle name="SAPBEXHLevel3 2 4 2 2 2" xfId="31330"/>
    <cellStyle name="SAPBEXHLevel3 2 4 2 2 2 2" xfId="31331"/>
    <cellStyle name="SAPBEXHLevel3 2 4 2 2 2 2 2" xfId="31332"/>
    <cellStyle name="SAPBEXHLevel3 2 4 2 2 2 3" xfId="31333"/>
    <cellStyle name="SAPBEXHLevel3 2 4 2 2 3" xfId="31334"/>
    <cellStyle name="SAPBEXHLevel3 2 4 2 2 3 2" xfId="31335"/>
    <cellStyle name="SAPBEXHLevel3 2 4 2 2 3 2 2" xfId="31336"/>
    <cellStyle name="SAPBEXHLevel3 2 4 2 2 4" xfId="31337"/>
    <cellStyle name="SAPBEXHLevel3 2 4 2 2 4 2" xfId="31338"/>
    <cellStyle name="SAPBEXHLevel3 2 4 2 3" xfId="31339"/>
    <cellStyle name="SAPBEXHLevel3 2 4 2 3 2" xfId="31340"/>
    <cellStyle name="SAPBEXHLevel3 2 4 2 3 2 2" xfId="31341"/>
    <cellStyle name="SAPBEXHLevel3 2 4 2 3 3" xfId="31342"/>
    <cellStyle name="SAPBEXHLevel3 2 4 2 4" xfId="31343"/>
    <cellStyle name="SAPBEXHLevel3 2 4 2 4 2" xfId="31344"/>
    <cellStyle name="SAPBEXHLevel3 2 4 2 4 2 2" xfId="31345"/>
    <cellStyle name="SAPBEXHLevel3 2 4 2 5" xfId="31346"/>
    <cellStyle name="SAPBEXHLevel3 2 4 2 5 2" xfId="31347"/>
    <cellStyle name="SAPBEXHLevel3 2 4 20" xfId="31348"/>
    <cellStyle name="SAPBEXHLevel3 2 4 21" xfId="31349"/>
    <cellStyle name="SAPBEXHLevel3 2 4 22" xfId="31350"/>
    <cellStyle name="SAPBEXHLevel3 2 4 23" xfId="31351"/>
    <cellStyle name="SAPBEXHLevel3 2 4 24" xfId="31352"/>
    <cellStyle name="SAPBEXHLevel3 2 4 25" xfId="31353"/>
    <cellStyle name="SAPBEXHLevel3 2 4 26" xfId="31354"/>
    <cellStyle name="SAPBEXHLevel3 2 4 27" xfId="31355"/>
    <cellStyle name="SAPBEXHLevel3 2 4 3" xfId="31356"/>
    <cellStyle name="SAPBEXHLevel3 2 4 4" xfId="31357"/>
    <cellStyle name="SAPBEXHLevel3 2 4 5" xfId="31358"/>
    <cellStyle name="SAPBEXHLevel3 2 4 6" xfId="31359"/>
    <cellStyle name="SAPBEXHLevel3 2 4 7" xfId="31360"/>
    <cellStyle name="SAPBEXHLevel3 2 4 8" xfId="31361"/>
    <cellStyle name="SAPBEXHLevel3 2 4 9" xfId="31362"/>
    <cellStyle name="SAPBEXHLevel3 2 5" xfId="1075"/>
    <cellStyle name="SAPBEXHLevel3 2 5 10" xfId="31363"/>
    <cellStyle name="SAPBEXHLevel3 2 5 11" xfId="31364"/>
    <cellStyle name="SAPBEXHLevel3 2 5 12" xfId="31365"/>
    <cellStyle name="SAPBEXHLevel3 2 5 13" xfId="31366"/>
    <cellStyle name="SAPBEXHLevel3 2 5 14" xfId="31367"/>
    <cellStyle name="SAPBEXHLevel3 2 5 15" xfId="31368"/>
    <cellStyle name="SAPBEXHLevel3 2 5 16" xfId="31369"/>
    <cellStyle name="SAPBEXHLevel3 2 5 17" xfId="31370"/>
    <cellStyle name="SAPBEXHLevel3 2 5 18" xfId="31371"/>
    <cellStyle name="SAPBEXHLevel3 2 5 19" xfId="31372"/>
    <cellStyle name="SAPBEXHLevel3 2 5 2" xfId="31373"/>
    <cellStyle name="SAPBEXHLevel3 2 5 2 2" xfId="31374"/>
    <cellStyle name="SAPBEXHLevel3 2 5 2 2 2" xfId="31375"/>
    <cellStyle name="SAPBEXHLevel3 2 5 2 2 2 2" xfId="31376"/>
    <cellStyle name="SAPBEXHLevel3 2 5 2 2 2 2 2" xfId="31377"/>
    <cellStyle name="SAPBEXHLevel3 2 5 2 2 2 3" xfId="31378"/>
    <cellStyle name="SAPBEXHLevel3 2 5 2 2 3" xfId="31379"/>
    <cellStyle name="SAPBEXHLevel3 2 5 2 2 3 2" xfId="31380"/>
    <cellStyle name="SAPBEXHLevel3 2 5 2 2 3 2 2" xfId="31381"/>
    <cellStyle name="SAPBEXHLevel3 2 5 2 2 4" xfId="31382"/>
    <cellStyle name="SAPBEXHLevel3 2 5 2 2 4 2" xfId="31383"/>
    <cellStyle name="SAPBEXHLevel3 2 5 2 3" xfId="31384"/>
    <cellStyle name="SAPBEXHLevel3 2 5 2 3 2" xfId="31385"/>
    <cellStyle name="SAPBEXHLevel3 2 5 2 3 2 2" xfId="31386"/>
    <cellStyle name="SAPBEXHLevel3 2 5 2 3 3" xfId="31387"/>
    <cellStyle name="SAPBEXHLevel3 2 5 2 4" xfId="31388"/>
    <cellStyle name="SAPBEXHLevel3 2 5 2 4 2" xfId="31389"/>
    <cellStyle name="SAPBEXHLevel3 2 5 2 4 2 2" xfId="31390"/>
    <cellStyle name="SAPBEXHLevel3 2 5 2 5" xfId="31391"/>
    <cellStyle name="SAPBEXHLevel3 2 5 2 5 2" xfId="31392"/>
    <cellStyle name="SAPBEXHLevel3 2 5 20" xfId="31393"/>
    <cellStyle name="SAPBEXHLevel3 2 5 21" xfId="31394"/>
    <cellStyle name="SAPBEXHLevel3 2 5 22" xfId="31395"/>
    <cellStyle name="SAPBEXHLevel3 2 5 23" xfId="31396"/>
    <cellStyle name="SAPBEXHLevel3 2 5 24" xfId="31397"/>
    <cellStyle name="SAPBEXHLevel3 2 5 25" xfId="31398"/>
    <cellStyle name="SAPBEXHLevel3 2 5 26" xfId="31399"/>
    <cellStyle name="SAPBEXHLevel3 2 5 27" xfId="31400"/>
    <cellStyle name="SAPBEXHLevel3 2 5 3" xfId="31401"/>
    <cellStyle name="SAPBEXHLevel3 2 5 4" xfId="31402"/>
    <cellStyle name="SAPBEXHLevel3 2 5 5" xfId="31403"/>
    <cellStyle name="SAPBEXHLevel3 2 5 6" xfId="31404"/>
    <cellStyle name="SAPBEXHLevel3 2 5 7" xfId="31405"/>
    <cellStyle name="SAPBEXHLevel3 2 5 8" xfId="31406"/>
    <cellStyle name="SAPBEXHLevel3 2 5 9" xfId="31407"/>
    <cellStyle name="SAPBEXHLevel3 2 6" xfId="1076"/>
    <cellStyle name="SAPBEXHLevel3 2 6 10" xfId="31408"/>
    <cellStyle name="SAPBEXHLevel3 2 6 11" xfId="31409"/>
    <cellStyle name="SAPBEXHLevel3 2 6 12" xfId="31410"/>
    <cellStyle name="SAPBEXHLevel3 2 6 13" xfId="31411"/>
    <cellStyle name="SAPBEXHLevel3 2 6 14" xfId="31412"/>
    <cellStyle name="SAPBEXHLevel3 2 6 15" xfId="31413"/>
    <cellStyle name="SAPBEXHLevel3 2 6 16" xfId="31414"/>
    <cellStyle name="SAPBEXHLevel3 2 6 17" xfId="31415"/>
    <cellStyle name="SAPBEXHLevel3 2 6 18" xfId="31416"/>
    <cellStyle name="SAPBEXHLevel3 2 6 19" xfId="31417"/>
    <cellStyle name="SAPBEXHLevel3 2 6 2" xfId="31418"/>
    <cellStyle name="SAPBEXHLevel3 2 6 2 2" xfId="31419"/>
    <cellStyle name="SAPBEXHLevel3 2 6 2 2 2" xfId="31420"/>
    <cellStyle name="SAPBEXHLevel3 2 6 2 2 2 2" xfId="31421"/>
    <cellStyle name="SAPBEXHLevel3 2 6 2 2 2 2 2" xfId="31422"/>
    <cellStyle name="SAPBEXHLevel3 2 6 2 2 2 3" xfId="31423"/>
    <cellStyle name="SAPBEXHLevel3 2 6 2 2 3" xfId="31424"/>
    <cellStyle name="SAPBEXHLevel3 2 6 2 2 3 2" xfId="31425"/>
    <cellStyle name="SAPBEXHLevel3 2 6 2 2 3 2 2" xfId="31426"/>
    <cellStyle name="SAPBEXHLevel3 2 6 2 2 4" xfId="31427"/>
    <cellStyle name="SAPBEXHLevel3 2 6 2 2 4 2" xfId="31428"/>
    <cellStyle name="SAPBEXHLevel3 2 6 2 3" xfId="31429"/>
    <cellStyle name="SAPBEXHLevel3 2 6 2 3 2" xfId="31430"/>
    <cellStyle name="SAPBEXHLevel3 2 6 2 3 2 2" xfId="31431"/>
    <cellStyle name="SAPBEXHLevel3 2 6 2 3 3" xfId="31432"/>
    <cellStyle name="SAPBEXHLevel3 2 6 2 4" xfId="31433"/>
    <cellStyle name="SAPBEXHLevel3 2 6 2 4 2" xfId="31434"/>
    <cellStyle name="SAPBEXHLevel3 2 6 2 4 2 2" xfId="31435"/>
    <cellStyle name="SAPBEXHLevel3 2 6 2 5" xfId="31436"/>
    <cellStyle name="SAPBEXHLevel3 2 6 2 5 2" xfId="31437"/>
    <cellStyle name="SAPBEXHLevel3 2 6 20" xfId="31438"/>
    <cellStyle name="SAPBEXHLevel3 2 6 21" xfId="31439"/>
    <cellStyle name="SAPBEXHLevel3 2 6 22" xfId="31440"/>
    <cellStyle name="SAPBEXHLevel3 2 6 23" xfId="31441"/>
    <cellStyle name="SAPBEXHLevel3 2 6 24" xfId="31442"/>
    <cellStyle name="SAPBEXHLevel3 2 6 25" xfId="31443"/>
    <cellStyle name="SAPBEXHLevel3 2 6 26" xfId="31444"/>
    <cellStyle name="SAPBEXHLevel3 2 6 27" xfId="31445"/>
    <cellStyle name="SAPBEXHLevel3 2 6 3" xfId="31446"/>
    <cellStyle name="SAPBEXHLevel3 2 6 4" xfId="31447"/>
    <cellStyle name="SAPBEXHLevel3 2 6 5" xfId="31448"/>
    <cellStyle name="SAPBEXHLevel3 2 6 6" xfId="31449"/>
    <cellStyle name="SAPBEXHLevel3 2 6 7" xfId="31450"/>
    <cellStyle name="SAPBEXHLevel3 2 6 8" xfId="31451"/>
    <cellStyle name="SAPBEXHLevel3 2 6 9" xfId="31452"/>
    <cellStyle name="SAPBEXHLevel3 2 7" xfId="31453"/>
    <cellStyle name="SAPBEXHLevel3 2 7 2" xfId="31454"/>
    <cellStyle name="SAPBEXHLevel3 2 7 2 2" xfId="31455"/>
    <cellStyle name="SAPBEXHLevel3 2 7 2 2 2" xfId="31456"/>
    <cellStyle name="SAPBEXHLevel3 2 7 2 2 2 2" xfId="31457"/>
    <cellStyle name="SAPBEXHLevel3 2 7 2 2 3" xfId="31458"/>
    <cellStyle name="SAPBEXHLevel3 2 7 2 3" xfId="31459"/>
    <cellStyle name="SAPBEXHLevel3 2 7 2 3 2" xfId="31460"/>
    <cellStyle name="SAPBEXHLevel3 2 7 2 3 2 2" xfId="31461"/>
    <cellStyle name="SAPBEXHLevel3 2 7 2 4" xfId="31462"/>
    <cellStyle name="SAPBEXHLevel3 2 7 2 4 2" xfId="31463"/>
    <cellStyle name="SAPBEXHLevel3 2 7 3" xfId="31464"/>
    <cellStyle name="SAPBEXHLevel3 2 7 3 2" xfId="31465"/>
    <cellStyle name="SAPBEXHLevel3 2 7 3 2 2" xfId="31466"/>
    <cellStyle name="SAPBEXHLevel3 2 7 3 3" xfId="31467"/>
    <cellStyle name="SAPBEXHLevel3 2 7 4" xfId="31468"/>
    <cellStyle name="SAPBEXHLevel3 2 7 4 2" xfId="31469"/>
    <cellStyle name="SAPBEXHLevel3 2 7 4 2 2" xfId="31470"/>
    <cellStyle name="SAPBEXHLevel3 2 7 5" xfId="31471"/>
    <cellStyle name="SAPBEXHLevel3 2 7 5 2" xfId="31472"/>
    <cellStyle name="SAPBEXHLevel3 2 8" xfId="31473"/>
    <cellStyle name="SAPBEXHLevel3 2 9" xfId="31474"/>
    <cellStyle name="SAPBEXHLevel3 20" xfId="31475"/>
    <cellStyle name="SAPBEXHLevel3 21" xfId="31476"/>
    <cellStyle name="SAPBEXHLevel3 22" xfId="31477"/>
    <cellStyle name="SAPBEXHLevel3 23" xfId="31478"/>
    <cellStyle name="SAPBEXHLevel3 24" xfId="31479"/>
    <cellStyle name="SAPBEXHLevel3 25" xfId="31480"/>
    <cellStyle name="SAPBEXHLevel3 26" xfId="31481"/>
    <cellStyle name="SAPBEXHLevel3 27" xfId="31482"/>
    <cellStyle name="SAPBEXHLevel3 28" xfId="31483"/>
    <cellStyle name="SAPBEXHLevel3 29" xfId="31484"/>
    <cellStyle name="SAPBEXHLevel3 3" xfId="500"/>
    <cellStyle name="SAPBEXHLevel3 3 10" xfId="31485"/>
    <cellStyle name="SAPBEXHLevel3 3 11" xfId="31486"/>
    <cellStyle name="SAPBEXHLevel3 3 12" xfId="31487"/>
    <cellStyle name="SAPBEXHLevel3 3 13" xfId="31488"/>
    <cellStyle name="SAPBEXHLevel3 3 14" xfId="31489"/>
    <cellStyle name="SAPBEXHLevel3 3 15" xfId="31490"/>
    <cellStyle name="SAPBEXHLevel3 3 16" xfId="31491"/>
    <cellStyle name="SAPBEXHLevel3 3 17" xfId="31492"/>
    <cellStyle name="SAPBEXHLevel3 3 18" xfId="31493"/>
    <cellStyle name="SAPBEXHLevel3 3 19" xfId="31494"/>
    <cellStyle name="SAPBEXHLevel3 3 2" xfId="1077"/>
    <cellStyle name="SAPBEXHLevel3 3 2 10" xfId="31495"/>
    <cellStyle name="SAPBEXHLevel3 3 2 11" xfId="31496"/>
    <cellStyle name="SAPBEXHLevel3 3 2 12" xfId="31497"/>
    <cellStyle name="SAPBEXHLevel3 3 2 13" xfId="31498"/>
    <cellStyle name="SAPBEXHLevel3 3 2 14" xfId="31499"/>
    <cellStyle name="SAPBEXHLevel3 3 2 15" xfId="31500"/>
    <cellStyle name="SAPBEXHLevel3 3 2 16" xfId="31501"/>
    <cellStyle name="SAPBEXHLevel3 3 2 17" xfId="31502"/>
    <cellStyle name="SAPBEXHLevel3 3 2 18" xfId="31503"/>
    <cellStyle name="SAPBEXHLevel3 3 2 19" xfId="31504"/>
    <cellStyle name="SAPBEXHLevel3 3 2 2" xfId="31505"/>
    <cellStyle name="SAPBEXHLevel3 3 2 2 2" xfId="31506"/>
    <cellStyle name="SAPBEXHLevel3 3 2 2 2 2" xfId="31507"/>
    <cellStyle name="SAPBEXHLevel3 3 2 2 2 2 2" xfId="31508"/>
    <cellStyle name="SAPBEXHLevel3 3 2 2 2 2 2 2" xfId="31509"/>
    <cellStyle name="SAPBEXHLevel3 3 2 2 2 2 3" xfId="31510"/>
    <cellStyle name="SAPBEXHLevel3 3 2 2 2 3" xfId="31511"/>
    <cellStyle name="SAPBEXHLevel3 3 2 2 2 3 2" xfId="31512"/>
    <cellStyle name="SAPBEXHLevel3 3 2 2 2 3 2 2" xfId="31513"/>
    <cellStyle name="SAPBEXHLevel3 3 2 2 2 4" xfId="31514"/>
    <cellStyle name="SAPBEXHLevel3 3 2 2 2 4 2" xfId="31515"/>
    <cellStyle name="SAPBEXHLevel3 3 2 2 3" xfId="31516"/>
    <cellStyle name="SAPBEXHLevel3 3 2 2 3 2" xfId="31517"/>
    <cellStyle name="SAPBEXHLevel3 3 2 2 3 2 2" xfId="31518"/>
    <cellStyle name="SAPBEXHLevel3 3 2 2 3 3" xfId="31519"/>
    <cellStyle name="SAPBEXHLevel3 3 2 2 4" xfId="31520"/>
    <cellStyle name="SAPBEXHLevel3 3 2 2 4 2" xfId="31521"/>
    <cellStyle name="SAPBEXHLevel3 3 2 2 4 2 2" xfId="31522"/>
    <cellStyle name="SAPBEXHLevel3 3 2 2 5" xfId="31523"/>
    <cellStyle name="SAPBEXHLevel3 3 2 2 5 2" xfId="31524"/>
    <cellStyle name="SAPBEXHLevel3 3 2 20" xfId="31525"/>
    <cellStyle name="SAPBEXHLevel3 3 2 21" xfId="31526"/>
    <cellStyle name="SAPBEXHLevel3 3 2 22" xfId="31527"/>
    <cellStyle name="SAPBEXHLevel3 3 2 23" xfId="31528"/>
    <cellStyle name="SAPBEXHLevel3 3 2 24" xfId="31529"/>
    <cellStyle name="SAPBEXHLevel3 3 2 25" xfId="31530"/>
    <cellStyle name="SAPBEXHLevel3 3 2 26" xfId="31531"/>
    <cellStyle name="SAPBEXHLevel3 3 2 27" xfId="31532"/>
    <cellStyle name="SAPBEXHLevel3 3 2 3" xfId="31533"/>
    <cellStyle name="SAPBEXHLevel3 3 2 4" xfId="31534"/>
    <cellStyle name="SAPBEXHLevel3 3 2 5" xfId="31535"/>
    <cellStyle name="SAPBEXHLevel3 3 2 6" xfId="31536"/>
    <cellStyle name="SAPBEXHLevel3 3 2 7" xfId="31537"/>
    <cellStyle name="SAPBEXHLevel3 3 2 8" xfId="31538"/>
    <cellStyle name="SAPBEXHLevel3 3 2 9" xfId="31539"/>
    <cellStyle name="SAPBEXHLevel3 3 20" xfId="31540"/>
    <cellStyle name="SAPBEXHLevel3 3 21" xfId="31541"/>
    <cellStyle name="SAPBEXHLevel3 3 22" xfId="31542"/>
    <cellStyle name="SAPBEXHLevel3 3 23" xfId="31543"/>
    <cellStyle name="SAPBEXHLevel3 3 24" xfId="31544"/>
    <cellStyle name="SAPBEXHLevel3 3 25" xfId="31545"/>
    <cellStyle name="SAPBEXHLevel3 3 26" xfId="31546"/>
    <cellStyle name="SAPBEXHLevel3 3 27" xfId="31547"/>
    <cellStyle name="SAPBEXHLevel3 3 28" xfId="31548"/>
    <cellStyle name="SAPBEXHLevel3 3 29" xfId="31549"/>
    <cellStyle name="SAPBEXHLevel3 3 3" xfId="1078"/>
    <cellStyle name="SAPBEXHLevel3 3 3 10" xfId="31550"/>
    <cellStyle name="SAPBEXHLevel3 3 3 11" xfId="31551"/>
    <cellStyle name="SAPBEXHLevel3 3 3 12" xfId="31552"/>
    <cellStyle name="SAPBEXHLevel3 3 3 13" xfId="31553"/>
    <cellStyle name="SAPBEXHLevel3 3 3 14" xfId="31554"/>
    <cellStyle name="SAPBEXHLevel3 3 3 15" xfId="31555"/>
    <cellStyle name="SAPBEXHLevel3 3 3 16" xfId="31556"/>
    <cellStyle name="SAPBEXHLevel3 3 3 17" xfId="31557"/>
    <cellStyle name="SAPBEXHLevel3 3 3 18" xfId="31558"/>
    <cellStyle name="SAPBEXHLevel3 3 3 19" xfId="31559"/>
    <cellStyle name="SAPBEXHLevel3 3 3 2" xfId="31560"/>
    <cellStyle name="SAPBEXHLevel3 3 3 2 2" xfId="31561"/>
    <cellStyle name="SAPBEXHLevel3 3 3 2 2 2" xfId="31562"/>
    <cellStyle name="SAPBEXHLevel3 3 3 2 2 2 2" xfId="31563"/>
    <cellStyle name="SAPBEXHLevel3 3 3 2 2 2 2 2" xfId="31564"/>
    <cellStyle name="SAPBEXHLevel3 3 3 2 2 2 3" xfId="31565"/>
    <cellStyle name="SAPBEXHLevel3 3 3 2 2 3" xfId="31566"/>
    <cellStyle name="SAPBEXHLevel3 3 3 2 2 3 2" xfId="31567"/>
    <cellStyle name="SAPBEXHLevel3 3 3 2 2 3 2 2" xfId="31568"/>
    <cellStyle name="SAPBEXHLevel3 3 3 2 2 4" xfId="31569"/>
    <cellStyle name="SAPBEXHLevel3 3 3 2 2 4 2" xfId="31570"/>
    <cellStyle name="SAPBEXHLevel3 3 3 2 3" xfId="31571"/>
    <cellStyle name="SAPBEXHLevel3 3 3 2 3 2" xfId="31572"/>
    <cellStyle name="SAPBEXHLevel3 3 3 2 3 2 2" xfId="31573"/>
    <cellStyle name="SAPBEXHLevel3 3 3 2 3 3" xfId="31574"/>
    <cellStyle name="SAPBEXHLevel3 3 3 2 4" xfId="31575"/>
    <cellStyle name="SAPBEXHLevel3 3 3 2 4 2" xfId="31576"/>
    <cellStyle name="SAPBEXHLevel3 3 3 2 4 2 2" xfId="31577"/>
    <cellStyle name="SAPBEXHLevel3 3 3 2 5" xfId="31578"/>
    <cellStyle name="SAPBEXHLevel3 3 3 2 5 2" xfId="31579"/>
    <cellStyle name="SAPBEXHLevel3 3 3 20" xfId="31580"/>
    <cellStyle name="SAPBEXHLevel3 3 3 21" xfId="31581"/>
    <cellStyle name="SAPBEXHLevel3 3 3 22" xfId="31582"/>
    <cellStyle name="SAPBEXHLevel3 3 3 23" xfId="31583"/>
    <cellStyle name="SAPBEXHLevel3 3 3 24" xfId="31584"/>
    <cellStyle name="SAPBEXHLevel3 3 3 25" xfId="31585"/>
    <cellStyle name="SAPBEXHLevel3 3 3 26" xfId="31586"/>
    <cellStyle name="SAPBEXHLevel3 3 3 27" xfId="31587"/>
    <cellStyle name="SAPBEXHLevel3 3 3 3" xfId="31588"/>
    <cellStyle name="SAPBEXHLevel3 3 3 4" xfId="31589"/>
    <cellStyle name="SAPBEXHLevel3 3 3 5" xfId="31590"/>
    <cellStyle name="SAPBEXHLevel3 3 3 6" xfId="31591"/>
    <cellStyle name="SAPBEXHLevel3 3 3 7" xfId="31592"/>
    <cellStyle name="SAPBEXHLevel3 3 3 8" xfId="31593"/>
    <cellStyle name="SAPBEXHLevel3 3 3 9" xfId="31594"/>
    <cellStyle name="SAPBEXHLevel3 3 30" xfId="31595"/>
    <cellStyle name="SAPBEXHLevel3 3 31" xfId="31596"/>
    <cellStyle name="SAPBEXHLevel3 3 32" xfId="31597"/>
    <cellStyle name="SAPBEXHLevel3 3 4" xfId="1079"/>
    <cellStyle name="SAPBEXHLevel3 3 4 10" xfId="31598"/>
    <cellStyle name="SAPBEXHLevel3 3 4 11" xfId="31599"/>
    <cellStyle name="SAPBEXHLevel3 3 4 12" xfId="31600"/>
    <cellStyle name="SAPBEXHLevel3 3 4 13" xfId="31601"/>
    <cellStyle name="SAPBEXHLevel3 3 4 14" xfId="31602"/>
    <cellStyle name="SAPBEXHLevel3 3 4 15" xfId="31603"/>
    <cellStyle name="SAPBEXHLevel3 3 4 16" xfId="31604"/>
    <cellStyle name="SAPBEXHLevel3 3 4 17" xfId="31605"/>
    <cellStyle name="SAPBEXHLevel3 3 4 18" xfId="31606"/>
    <cellStyle name="SAPBEXHLevel3 3 4 19" xfId="31607"/>
    <cellStyle name="SAPBEXHLevel3 3 4 2" xfId="31608"/>
    <cellStyle name="SAPBEXHLevel3 3 4 2 2" xfId="31609"/>
    <cellStyle name="SAPBEXHLevel3 3 4 2 2 2" xfId="31610"/>
    <cellStyle name="SAPBEXHLevel3 3 4 2 2 2 2" xfId="31611"/>
    <cellStyle name="SAPBEXHLevel3 3 4 2 2 2 2 2" xfId="31612"/>
    <cellStyle name="SAPBEXHLevel3 3 4 2 2 2 3" xfId="31613"/>
    <cellStyle name="SAPBEXHLevel3 3 4 2 2 3" xfId="31614"/>
    <cellStyle name="SAPBEXHLevel3 3 4 2 2 3 2" xfId="31615"/>
    <cellStyle name="SAPBEXHLevel3 3 4 2 2 3 2 2" xfId="31616"/>
    <cellStyle name="SAPBEXHLevel3 3 4 2 2 4" xfId="31617"/>
    <cellStyle name="SAPBEXHLevel3 3 4 2 2 4 2" xfId="31618"/>
    <cellStyle name="SAPBEXHLevel3 3 4 2 3" xfId="31619"/>
    <cellStyle name="SAPBEXHLevel3 3 4 2 3 2" xfId="31620"/>
    <cellStyle name="SAPBEXHLevel3 3 4 2 3 2 2" xfId="31621"/>
    <cellStyle name="SAPBEXHLevel3 3 4 2 3 3" xfId="31622"/>
    <cellStyle name="SAPBEXHLevel3 3 4 2 4" xfId="31623"/>
    <cellStyle name="SAPBEXHLevel3 3 4 2 4 2" xfId="31624"/>
    <cellStyle name="SAPBEXHLevel3 3 4 2 4 2 2" xfId="31625"/>
    <cellStyle name="SAPBEXHLevel3 3 4 2 5" xfId="31626"/>
    <cellStyle name="SAPBEXHLevel3 3 4 2 5 2" xfId="31627"/>
    <cellStyle name="SAPBEXHLevel3 3 4 20" xfId="31628"/>
    <cellStyle name="SAPBEXHLevel3 3 4 21" xfId="31629"/>
    <cellStyle name="SAPBEXHLevel3 3 4 22" xfId="31630"/>
    <cellStyle name="SAPBEXHLevel3 3 4 23" xfId="31631"/>
    <cellStyle name="SAPBEXHLevel3 3 4 24" xfId="31632"/>
    <cellStyle name="SAPBEXHLevel3 3 4 25" xfId="31633"/>
    <cellStyle name="SAPBEXHLevel3 3 4 26" xfId="31634"/>
    <cellStyle name="SAPBEXHLevel3 3 4 27" xfId="31635"/>
    <cellStyle name="SAPBEXHLevel3 3 4 3" xfId="31636"/>
    <cellStyle name="SAPBEXHLevel3 3 4 4" xfId="31637"/>
    <cellStyle name="SAPBEXHLevel3 3 4 5" xfId="31638"/>
    <cellStyle name="SAPBEXHLevel3 3 4 6" xfId="31639"/>
    <cellStyle name="SAPBEXHLevel3 3 4 7" xfId="31640"/>
    <cellStyle name="SAPBEXHLevel3 3 4 8" xfId="31641"/>
    <cellStyle name="SAPBEXHLevel3 3 4 9" xfId="31642"/>
    <cellStyle name="SAPBEXHLevel3 3 5" xfId="1080"/>
    <cellStyle name="SAPBEXHLevel3 3 5 10" xfId="31643"/>
    <cellStyle name="SAPBEXHLevel3 3 5 11" xfId="31644"/>
    <cellStyle name="SAPBEXHLevel3 3 5 12" xfId="31645"/>
    <cellStyle name="SAPBEXHLevel3 3 5 13" xfId="31646"/>
    <cellStyle name="SAPBEXHLevel3 3 5 14" xfId="31647"/>
    <cellStyle name="SAPBEXHLevel3 3 5 15" xfId="31648"/>
    <cellStyle name="SAPBEXHLevel3 3 5 16" xfId="31649"/>
    <cellStyle name="SAPBEXHLevel3 3 5 17" xfId="31650"/>
    <cellStyle name="SAPBEXHLevel3 3 5 18" xfId="31651"/>
    <cellStyle name="SAPBEXHLevel3 3 5 19" xfId="31652"/>
    <cellStyle name="SAPBEXHLevel3 3 5 2" xfId="31653"/>
    <cellStyle name="SAPBEXHLevel3 3 5 2 2" xfId="31654"/>
    <cellStyle name="SAPBEXHLevel3 3 5 2 2 2" xfId="31655"/>
    <cellStyle name="SAPBEXHLevel3 3 5 2 2 2 2" xfId="31656"/>
    <cellStyle name="SAPBEXHLevel3 3 5 2 2 2 2 2" xfId="31657"/>
    <cellStyle name="SAPBEXHLevel3 3 5 2 2 2 3" xfId="31658"/>
    <cellStyle name="SAPBEXHLevel3 3 5 2 2 3" xfId="31659"/>
    <cellStyle name="SAPBEXHLevel3 3 5 2 2 3 2" xfId="31660"/>
    <cellStyle name="SAPBEXHLevel3 3 5 2 2 3 2 2" xfId="31661"/>
    <cellStyle name="SAPBEXHLevel3 3 5 2 2 4" xfId="31662"/>
    <cellStyle name="SAPBEXHLevel3 3 5 2 2 4 2" xfId="31663"/>
    <cellStyle name="SAPBEXHLevel3 3 5 2 3" xfId="31664"/>
    <cellStyle name="SAPBEXHLevel3 3 5 2 3 2" xfId="31665"/>
    <cellStyle name="SAPBEXHLevel3 3 5 2 3 2 2" xfId="31666"/>
    <cellStyle name="SAPBEXHLevel3 3 5 2 3 3" xfId="31667"/>
    <cellStyle name="SAPBEXHLevel3 3 5 2 4" xfId="31668"/>
    <cellStyle name="SAPBEXHLevel3 3 5 2 4 2" xfId="31669"/>
    <cellStyle name="SAPBEXHLevel3 3 5 2 4 2 2" xfId="31670"/>
    <cellStyle name="SAPBEXHLevel3 3 5 2 5" xfId="31671"/>
    <cellStyle name="SAPBEXHLevel3 3 5 2 5 2" xfId="31672"/>
    <cellStyle name="SAPBEXHLevel3 3 5 20" xfId="31673"/>
    <cellStyle name="SAPBEXHLevel3 3 5 21" xfId="31674"/>
    <cellStyle name="SAPBEXHLevel3 3 5 22" xfId="31675"/>
    <cellStyle name="SAPBEXHLevel3 3 5 23" xfId="31676"/>
    <cellStyle name="SAPBEXHLevel3 3 5 24" xfId="31677"/>
    <cellStyle name="SAPBEXHLevel3 3 5 25" xfId="31678"/>
    <cellStyle name="SAPBEXHLevel3 3 5 26" xfId="31679"/>
    <cellStyle name="SAPBEXHLevel3 3 5 27" xfId="31680"/>
    <cellStyle name="SAPBEXHLevel3 3 5 3" xfId="31681"/>
    <cellStyle name="SAPBEXHLevel3 3 5 4" xfId="31682"/>
    <cellStyle name="SAPBEXHLevel3 3 5 5" xfId="31683"/>
    <cellStyle name="SAPBEXHLevel3 3 5 6" xfId="31684"/>
    <cellStyle name="SAPBEXHLevel3 3 5 7" xfId="31685"/>
    <cellStyle name="SAPBEXHLevel3 3 5 8" xfId="31686"/>
    <cellStyle name="SAPBEXHLevel3 3 5 9" xfId="31687"/>
    <cellStyle name="SAPBEXHLevel3 3 6" xfId="1081"/>
    <cellStyle name="SAPBEXHLevel3 3 6 10" xfId="31688"/>
    <cellStyle name="SAPBEXHLevel3 3 6 11" xfId="31689"/>
    <cellStyle name="SAPBEXHLevel3 3 6 12" xfId="31690"/>
    <cellStyle name="SAPBEXHLevel3 3 6 13" xfId="31691"/>
    <cellStyle name="SAPBEXHLevel3 3 6 14" xfId="31692"/>
    <cellStyle name="SAPBEXHLevel3 3 6 15" xfId="31693"/>
    <cellStyle name="SAPBEXHLevel3 3 6 16" xfId="31694"/>
    <cellStyle name="SAPBEXHLevel3 3 6 17" xfId="31695"/>
    <cellStyle name="SAPBEXHLevel3 3 6 18" xfId="31696"/>
    <cellStyle name="SAPBEXHLevel3 3 6 19" xfId="31697"/>
    <cellStyle name="SAPBEXHLevel3 3 6 2" xfId="31698"/>
    <cellStyle name="SAPBEXHLevel3 3 6 2 2" xfId="31699"/>
    <cellStyle name="SAPBEXHLevel3 3 6 2 2 2" xfId="31700"/>
    <cellStyle name="SAPBEXHLevel3 3 6 2 2 2 2" xfId="31701"/>
    <cellStyle name="SAPBEXHLevel3 3 6 2 2 2 2 2" xfId="31702"/>
    <cellStyle name="SAPBEXHLevel3 3 6 2 2 2 3" xfId="31703"/>
    <cellStyle name="SAPBEXHLevel3 3 6 2 2 3" xfId="31704"/>
    <cellStyle name="SAPBEXHLevel3 3 6 2 2 3 2" xfId="31705"/>
    <cellStyle name="SAPBEXHLevel3 3 6 2 2 3 2 2" xfId="31706"/>
    <cellStyle name="SAPBEXHLevel3 3 6 2 2 4" xfId="31707"/>
    <cellStyle name="SAPBEXHLevel3 3 6 2 2 4 2" xfId="31708"/>
    <cellStyle name="SAPBEXHLevel3 3 6 2 3" xfId="31709"/>
    <cellStyle name="SAPBEXHLevel3 3 6 2 3 2" xfId="31710"/>
    <cellStyle name="SAPBEXHLevel3 3 6 2 3 2 2" xfId="31711"/>
    <cellStyle name="SAPBEXHLevel3 3 6 2 3 3" xfId="31712"/>
    <cellStyle name="SAPBEXHLevel3 3 6 2 4" xfId="31713"/>
    <cellStyle name="SAPBEXHLevel3 3 6 2 4 2" xfId="31714"/>
    <cellStyle name="SAPBEXHLevel3 3 6 2 4 2 2" xfId="31715"/>
    <cellStyle name="SAPBEXHLevel3 3 6 2 5" xfId="31716"/>
    <cellStyle name="SAPBEXHLevel3 3 6 2 5 2" xfId="31717"/>
    <cellStyle name="SAPBEXHLevel3 3 6 20" xfId="31718"/>
    <cellStyle name="SAPBEXHLevel3 3 6 21" xfId="31719"/>
    <cellStyle name="SAPBEXHLevel3 3 6 22" xfId="31720"/>
    <cellStyle name="SAPBEXHLevel3 3 6 23" xfId="31721"/>
    <cellStyle name="SAPBEXHLevel3 3 6 24" xfId="31722"/>
    <cellStyle name="SAPBEXHLevel3 3 6 25" xfId="31723"/>
    <cellStyle name="SAPBEXHLevel3 3 6 26" xfId="31724"/>
    <cellStyle name="SAPBEXHLevel3 3 6 27" xfId="31725"/>
    <cellStyle name="SAPBEXHLevel3 3 6 3" xfId="31726"/>
    <cellStyle name="SAPBEXHLevel3 3 6 4" xfId="31727"/>
    <cellStyle name="SAPBEXHLevel3 3 6 5" xfId="31728"/>
    <cellStyle name="SAPBEXHLevel3 3 6 6" xfId="31729"/>
    <cellStyle name="SAPBEXHLevel3 3 6 7" xfId="31730"/>
    <cellStyle name="SAPBEXHLevel3 3 6 8" xfId="31731"/>
    <cellStyle name="SAPBEXHLevel3 3 6 9" xfId="31732"/>
    <cellStyle name="SAPBEXHLevel3 3 7" xfId="31733"/>
    <cellStyle name="SAPBEXHLevel3 3 7 2" xfId="31734"/>
    <cellStyle name="SAPBEXHLevel3 3 7 2 2" xfId="31735"/>
    <cellStyle name="SAPBEXHLevel3 3 7 2 2 2" xfId="31736"/>
    <cellStyle name="SAPBEXHLevel3 3 7 2 2 2 2" xfId="31737"/>
    <cellStyle name="SAPBEXHLevel3 3 7 2 2 3" xfId="31738"/>
    <cellStyle name="SAPBEXHLevel3 3 7 2 3" xfId="31739"/>
    <cellStyle name="SAPBEXHLevel3 3 7 2 3 2" xfId="31740"/>
    <cellStyle name="SAPBEXHLevel3 3 7 2 3 2 2" xfId="31741"/>
    <cellStyle name="SAPBEXHLevel3 3 7 2 4" xfId="31742"/>
    <cellStyle name="SAPBEXHLevel3 3 7 2 4 2" xfId="31743"/>
    <cellStyle name="SAPBEXHLevel3 3 7 3" xfId="31744"/>
    <cellStyle name="SAPBEXHLevel3 3 7 3 2" xfId="31745"/>
    <cellStyle name="SAPBEXHLevel3 3 7 3 2 2" xfId="31746"/>
    <cellStyle name="SAPBEXHLevel3 3 7 3 3" xfId="31747"/>
    <cellStyle name="SAPBEXHLevel3 3 7 4" xfId="31748"/>
    <cellStyle name="SAPBEXHLevel3 3 7 4 2" xfId="31749"/>
    <cellStyle name="SAPBEXHLevel3 3 7 4 2 2" xfId="31750"/>
    <cellStyle name="SAPBEXHLevel3 3 7 5" xfId="31751"/>
    <cellStyle name="SAPBEXHLevel3 3 7 5 2" xfId="31752"/>
    <cellStyle name="SAPBEXHLevel3 3 8" xfId="31753"/>
    <cellStyle name="SAPBEXHLevel3 3 9" xfId="31754"/>
    <cellStyle name="SAPBEXHLevel3 30" xfId="31755"/>
    <cellStyle name="SAPBEXHLevel3 31" xfId="31756"/>
    <cellStyle name="SAPBEXHLevel3 32" xfId="31757"/>
    <cellStyle name="SAPBEXHLevel3 33" xfId="31758"/>
    <cellStyle name="SAPBEXHLevel3 34" xfId="31759"/>
    <cellStyle name="SAPBEXHLevel3 35" xfId="31760"/>
    <cellStyle name="SAPBEXHLevel3 4" xfId="1082"/>
    <cellStyle name="SAPBEXHLevel3 4 10" xfId="31761"/>
    <cellStyle name="SAPBEXHLevel3 4 11" xfId="31762"/>
    <cellStyle name="SAPBEXHLevel3 4 12" xfId="31763"/>
    <cellStyle name="SAPBEXHLevel3 4 13" xfId="31764"/>
    <cellStyle name="SAPBEXHLevel3 4 14" xfId="31765"/>
    <cellStyle name="SAPBEXHLevel3 4 15" xfId="31766"/>
    <cellStyle name="SAPBEXHLevel3 4 16" xfId="31767"/>
    <cellStyle name="SAPBEXHLevel3 4 17" xfId="31768"/>
    <cellStyle name="SAPBEXHLevel3 4 18" xfId="31769"/>
    <cellStyle name="SAPBEXHLevel3 4 19" xfId="31770"/>
    <cellStyle name="SAPBEXHLevel3 4 2" xfId="31771"/>
    <cellStyle name="SAPBEXHLevel3 4 2 2" xfId="31772"/>
    <cellStyle name="SAPBEXHLevel3 4 2 2 2" xfId="31773"/>
    <cellStyle name="SAPBEXHLevel3 4 2 2 2 2" xfId="31774"/>
    <cellStyle name="SAPBEXHLevel3 4 2 2 2 2 2" xfId="31775"/>
    <cellStyle name="SAPBEXHLevel3 4 2 2 2 3" xfId="31776"/>
    <cellStyle name="SAPBEXHLevel3 4 2 2 3" xfId="31777"/>
    <cellStyle name="SAPBEXHLevel3 4 2 2 3 2" xfId="31778"/>
    <cellStyle name="SAPBEXHLevel3 4 2 2 3 2 2" xfId="31779"/>
    <cellStyle name="SAPBEXHLevel3 4 2 2 4" xfId="31780"/>
    <cellStyle name="SAPBEXHLevel3 4 2 2 4 2" xfId="31781"/>
    <cellStyle name="SAPBEXHLevel3 4 2 3" xfId="31782"/>
    <cellStyle name="SAPBEXHLevel3 4 2 3 2" xfId="31783"/>
    <cellStyle name="SAPBEXHLevel3 4 2 3 2 2" xfId="31784"/>
    <cellStyle name="SAPBEXHLevel3 4 2 3 3" xfId="31785"/>
    <cellStyle name="SAPBEXHLevel3 4 2 4" xfId="31786"/>
    <cellStyle name="SAPBEXHLevel3 4 2 4 2" xfId="31787"/>
    <cellStyle name="SAPBEXHLevel3 4 2 4 2 2" xfId="31788"/>
    <cellStyle name="SAPBEXHLevel3 4 2 5" xfId="31789"/>
    <cellStyle name="SAPBEXHLevel3 4 2 5 2" xfId="31790"/>
    <cellStyle name="SAPBEXHLevel3 4 20" xfId="31791"/>
    <cellStyle name="SAPBEXHLevel3 4 21" xfId="31792"/>
    <cellStyle name="SAPBEXHLevel3 4 22" xfId="31793"/>
    <cellStyle name="SAPBEXHLevel3 4 23" xfId="31794"/>
    <cellStyle name="SAPBEXHLevel3 4 24" xfId="31795"/>
    <cellStyle name="SAPBEXHLevel3 4 25" xfId="31796"/>
    <cellStyle name="SAPBEXHLevel3 4 26" xfId="31797"/>
    <cellStyle name="SAPBEXHLevel3 4 27" xfId="31798"/>
    <cellStyle name="SAPBEXHLevel3 4 3" xfId="31799"/>
    <cellStyle name="SAPBEXHLevel3 4 4" xfId="31800"/>
    <cellStyle name="SAPBEXHLevel3 4 5" xfId="31801"/>
    <cellStyle name="SAPBEXHLevel3 4 6" xfId="31802"/>
    <cellStyle name="SAPBEXHLevel3 4 7" xfId="31803"/>
    <cellStyle name="SAPBEXHLevel3 4 8" xfId="31804"/>
    <cellStyle name="SAPBEXHLevel3 4 9" xfId="31805"/>
    <cellStyle name="SAPBEXHLevel3 5" xfId="1083"/>
    <cellStyle name="SAPBEXHLevel3 5 10" xfId="31806"/>
    <cellStyle name="SAPBEXHLevel3 5 11" xfId="31807"/>
    <cellStyle name="SAPBEXHLevel3 5 12" xfId="31808"/>
    <cellStyle name="SAPBEXHLevel3 5 13" xfId="31809"/>
    <cellStyle name="SAPBEXHLevel3 5 14" xfId="31810"/>
    <cellStyle name="SAPBEXHLevel3 5 15" xfId="31811"/>
    <cellStyle name="SAPBEXHLevel3 5 16" xfId="31812"/>
    <cellStyle name="SAPBEXHLevel3 5 17" xfId="31813"/>
    <cellStyle name="SAPBEXHLevel3 5 18" xfId="31814"/>
    <cellStyle name="SAPBEXHLevel3 5 19" xfId="31815"/>
    <cellStyle name="SAPBEXHLevel3 5 2" xfId="31816"/>
    <cellStyle name="SAPBEXHLevel3 5 2 2" xfId="31817"/>
    <cellStyle name="SAPBEXHLevel3 5 2 2 2" xfId="31818"/>
    <cellStyle name="SAPBEXHLevel3 5 2 2 2 2" xfId="31819"/>
    <cellStyle name="SAPBEXHLevel3 5 2 2 2 2 2" xfId="31820"/>
    <cellStyle name="SAPBEXHLevel3 5 2 2 2 3" xfId="31821"/>
    <cellStyle name="SAPBEXHLevel3 5 2 2 3" xfId="31822"/>
    <cellStyle name="SAPBEXHLevel3 5 2 2 3 2" xfId="31823"/>
    <cellStyle name="SAPBEXHLevel3 5 2 2 3 2 2" xfId="31824"/>
    <cellStyle name="SAPBEXHLevel3 5 2 2 4" xfId="31825"/>
    <cellStyle name="SAPBEXHLevel3 5 2 2 4 2" xfId="31826"/>
    <cellStyle name="SAPBEXHLevel3 5 2 3" xfId="31827"/>
    <cellStyle name="SAPBEXHLevel3 5 2 3 2" xfId="31828"/>
    <cellStyle name="SAPBEXHLevel3 5 2 3 2 2" xfId="31829"/>
    <cellStyle name="SAPBEXHLevel3 5 2 3 3" xfId="31830"/>
    <cellStyle name="SAPBEXHLevel3 5 2 4" xfId="31831"/>
    <cellStyle name="SAPBEXHLevel3 5 2 4 2" xfId="31832"/>
    <cellStyle name="SAPBEXHLevel3 5 2 4 2 2" xfId="31833"/>
    <cellStyle name="SAPBEXHLevel3 5 2 5" xfId="31834"/>
    <cellStyle name="SAPBEXHLevel3 5 2 5 2" xfId="31835"/>
    <cellStyle name="SAPBEXHLevel3 5 20" xfId="31836"/>
    <cellStyle name="SAPBEXHLevel3 5 21" xfId="31837"/>
    <cellStyle name="SAPBEXHLevel3 5 22" xfId="31838"/>
    <cellStyle name="SAPBEXHLevel3 5 23" xfId="31839"/>
    <cellStyle name="SAPBEXHLevel3 5 24" xfId="31840"/>
    <cellStyle name="SAPBEXHLevel3 5 25" xfId="31841"/>
    <cellStyle name="SAPBEXHLevel3 5 26" xfId="31842"/>
    <cellStyle name="SAPBEXHLevel3 5 27" xfId="31843"/>
    <cellStyle name="SAPBEXHLevel3 5 3" xfId="31844"/>
    <cellStyle name="SAPBEXHLevel3 5 4" xfId="31845"/>
    <cellStyle name="SAPBEXHLevel3 5 5" xfId="31846"/>
    <cellStyle name="SAPBEXHLevel3 5 6" xfId="31847"/>
    <cellStyle name="SAPBEXHLevel3 5 7" xfId="31848"/>
    <cellStyle name="SAPBEXHLevel3 5 8" xfId="31849"/>
    <cellStyle name="SAPBEXHLevel3 5 9" xfId="31850"/>
    <cellStyle name="SAPBEXHLevel3 6" xfId="1084"/>
    <cellStyle name="SAPBEXHLevel3 6 10" xfId="31851"/>
    <cellStyle name="SAPBEXHLevel3 6 11" xfId="31852"/>
    <cellStyle name="SAPBEXHLevel3 6 12" xfId="31853"/>
    <cellStyle name="SAPBEXHLevel3 6 13" xfId="31854"/>
    <cellStyle name="SAPBEXHLevel3 6 14" xfId="31855"/>
    <cellStyle name="SAPBEXHLevel3 6 15" xfId="31856"/>
    <cellStyle name="SAPBEXHLevel3 6 16" xfId="31857"/>
    <cellStyle name="SAPBEXHLevel3 6 17" xfId="31858"/>
    <cellStyle name="SAPBEXHLevel3 6 18" xfId="31859"/>
    <cellStyle name="SAPBEXHLevel3 6 19" xfId="31860"/>
    <cellStyle name="SAPBEXHLevel3 6 2" xfId="31861"/>
    <cellStyle name="SAPBEXHLevel3 6 2 2" xfId="31862"/>
    <cellStyle name="SAPBEXHLevel3 6 2 2 2" xfId="31863"/>
    <cellStyle name="SAPBEXHLevel3 6 2 2 2 2" xfId="31864"/>
    <cellStyle name="SAPBEXHLevel3 6 2 2 2 2 2" xfId="31865"/>
    <cellStyle name="SAPBEXHLevel3 6 2 2 2 3" xfId="31866"/>
    <cellStyle name="SAPBEXHLevel3 6 2 2 3" xfId="31867"/>
    <cellStyle name="SAPBEXHLevel3 6 2 2 3 2" xfId="31868"/>
    <cellStyle name="SAPBEXHLevel3 6 2 2 3 2 2" xfId="31869"/>
    <cellStyle name="SAPBEXHLevel3 6 2 2 4" xfId="31870"/>
    <cellStyle name="SAPBEXHLevel3 6 2 2 4 2" xfId="31871"/>
    <cellStyle name="SAPBEXHLevel3 6 2 3" xfId="31872"/>
    <cellStyle name="SAPBEXHLevel3 6 2 3 2" xfId="31873"/>
    <cellStyle name="SAPBEXHLevel3 6 2 3 2 2" xfId="31874"/>
    <cellStyle name="SAPBEXHLevel3 6 2 3 3" xfId="31875"/>
    <cellStyle name="SAPBEXHLevel3 6 2 4" xfId="31876"/>
    <cellStyle name="SAPBEXHLevel3 6 2 4 2" xfId="31877"/>
    <cellStyle name="SAPBEXHLevel3 6 2 4 2 2" xfId="31878"/>
    <cellStyle name="SAPBEXHLevel3 6 2 5" xfId="31879"/>
    <cellStyle name="SAPBEXHLevel3 6 2 5 2" xfId="31880"/>
    <cellStyle name="SAPBEXHLevel3 6 20" xfId="31881"/>
    <cellStyle name="SAPBEXHLevel3 6 21" xfId="31882"/>
    <cellStyle name="SAPBEXHLevel3 6 22" xfId="31883"/>
    <cellStyle name="SAPBEXHLevel3 6 23" xfId="31884"/>
    <cellStyle name="SAPBEXHLevel3 6 24" xfId="31885"/>
    <cellStyle name="SAPBEXHLevel3 6 25" xfId="31886"/>
    <cellStyle name="SAPBEXHLevel3 6 26" xfId="31887"/>
    <cellStyle name="SAPBEXHLevel3 6 27" xfId="31888"/>
    <cellStyle name="SAPBEXHLevel3 6 3" xfId="31889"/>
    <cellStyle name="SAPBEXHLevel3 6 4" xfId="31890"/>
    <cellStyle name="SAPBEXHLevel3 6 5" xfId="31891"/>
    <cellStyle name="SAPBEXHLevel3 6 6" xfId="31892"/>
    <cellStyle name="SAPBEXHLevel3 6 7" xfId="31893"/>
    <cellStyle name="SAPBEXHLevel3 6 8" xfId="31894"/>
    <cellStyle name="SAPBEXHLevel3 6 9" xfId="31895"/>
    <cellStyle name="SAPBEXHLevel3 7" xfId="1085"/>
    <cellStyle name="SAPBEXHLevel3 7 10" xfId="31896"/>
    <cellStyle name="SAPBEXHLevel3 7 11" xfId="31897"/>
    <cellStyle name="SAPBEXHLevel3 7 12" xfId="31898"/>
    <cellStyle name="SAPBEXHLevel3 7 13" xfId="31899"/>
    <cellStyle name="SAPBEXHLevel3 7 14" xfId="31900"/>
    <cellStyle name="SAPBEXHLevel3 7 15" xfId="31901"/>
    <cellStyle name="SAPBEXHLevel3 7 16" xfId="31902"/>
    <cellStyle name="SAPBEXHLevel3 7 17" xfId="31903"/>
    <cellStyle name="SAPBEXHLevel3 7 18" xfId="31904"/>
    <cellStyle name="SAPBEXHLevel3 7 19" xfId="31905"/>
    <cellStyle name="SAPBEXHLevel3 7 2" xfId="31906"/>
    <cellStyle name="SAPBEXHLevel3 7 2 2" xfId="31907"/>
    <cellStyle name="SAPBEXHLevel3 7 2 2 2" xfId="31908"/>
    <cellStyle name="SAPBEXHLevel3 7 2 2 2 2" xfId="31909"/>
    <cellStyle name="SAPBEXHLevel3 7 2 2 2 2 2" xfId="31910"/>
    <cellStyle name="SAPBEXHLevel3 7 2 2 2 3" xfId="31911"/>
    <cellStyle name="SAPBEXHLevel3 7 2 2 3" xfId="31912"/>
    <cellStyle name="SAPBEXHLevel3 7 2 2 3 2" xfId="31913"/>
    <cellStyle name="SAPBEXHLevel3 7 2 2 3 2 2" xfId="31914"/>
    <cellStyle name="SAPBEXHLevel3 7 2 2 4" xfId="31915"/>
    <cellStyle name="SAPBEXHLevel3 7 2 2 4 2" xfId="31916"/>
    <cellStyle name="SAPBEXHLevel3 7 2 3" xfId="31917"/>
    <cellStyle name="SAPBEXHLevel3 7 2 3 2" xfId="31918"/>
    <cellStyle name="SAPBEXHLevel3 7 2 3 2 2" xfId="31919"/>
    <cellStyle name="SAPBEXHLevel3 7 2 3 3" xfId="31920"/>
    <cellStyle name="SAPBEXHLevel3 7 2 4" xfId="31921"/>
    <cellStyle name="SAPBEXHLevel3 7 2 4 2" xfId="31922"/>
    <cellStyle name="SAPBEXHLevel3 7 2 4 2 2" xfId="31923"/>
    <cellStyle name="SAPBEXHLevel3 7 2 5" xfId="31924"/>
    <cellStyle name="SAPBEXHLevel3 7 2 5 2" xfId="31925"/>
    <cellStyle name="SAPBEXHLevel3 7 20" xfId="31926"/>
    <cellStyle name="SAPBEXHLevel3 7 21" xfId="31927"/>
    <cellStyle name="SAPBEXHLevel3 7 22" xfId="31928"/>
    <cellStyle name="SAPBEXHLevel3 7 23" xfId="31929"/>
    <cellStyle name="SAPBEXHLevel3 7 24" xfId="31930"/>
    <cellStyle name="SAPBEXHLevel3 7 25" xfId="31931"/>
    <cellStyle name="SAPBEXHLevel3 7 26" xfId="31932"/>
    <cellStyle name="SAPBEXHLevel3 7 27" xfId="31933"/>
    <cellStyle name="SAPBEXHLevel3 7 3" xfId="31934"/>
    <cellStyle name="SAPBEXHLevel3 7 4" xfId="31935"/>
    <cellStyle name="SAPBEXHLevel3 7 5" xfId="31936"/>
    <cellStyle name="SAPBEXHLevel3 7 6" xfId="31937"/>
    <cellStyle name="SAPBEXHLevel3 7 7" xfId="31938"/>
    <cellStyle name="SAPBEXHLevel3 7 8" xfId="31939"/>
    <cellStyle name="SAPBEXHLevel3 7 9" xfId="31940"/>
    <cellStyle name="SAPBEXHLevel3 8" xfId="1067"/>
    <cellStyle name="SAPBEXHLevel3 8 10" xfId="31941"/>
    <cellStyle name="SAPBEXHLevel3 8 11" xfId="31942"/>
    <cellStyle name="SAPBEXHLevel3 8 12" xfId="31943"/>
    <cellStyle name="SAPBEXHLevel3 8 13" xfId="31944"/>
    <cellStyle name="SAPBEXHLevel3 8 14" xfId="31945"/>
    <cellStyle name="SAPBEXHLevel3 8 15" xfId="31946"/>
    <cellStyle name="SAPBEXHLevel3 8 16" xfId="31947"/>
    <cellStyle name="SAPBEXHLevel3 8 17" xfId="31948"/>
    <cellStyle name="SAPBEXHLevel3 8 18" xfId="31949"/>
    <cellStyle name="SAPBEXHLevel3 8 19" xfId="31950"/>
    <cellStyle name="SAPBEXHLevel3 8 2" xfId="31951"/>
    <cellStyle name="SAPBEXHLevel3 8 2 2" xfId="31952"/>
    <cellStyle name="SAPBEXHLevel3 8 2 2 2" xfId="31953"/>
    <cellStyle name="SAPBEXHLevel3 8 2 2 2 2" xfId="31954"/>
    <cellStyle name="SAPBEXHLevel3 8 2 2 2 2 2" xfId="31955"/>
    <cellStyle name="SAPBEXHLevel3 8 2 2 2 3" xfId="31956"/>
    <cellStyle name="SAPBEXHLevel3 8 2 2 3" xfId="31957"/>
    <cellStyle name="SAPBEXHLevel3 8 2 2 3 2" xfId="31958"/>
    <cellStyle name="SAPBEXHLevel3 8 2 2 3 2 2" xfId="31959"/>
    <cellStyle name="SAPBEXHLevel3 8 2 2 4" xfId="31960"/>
    <cellStyle name="SAPBEXHLevel3 8 2 2 4 2" xfId="31961"/>
    <cellStyle name="SAPBEXHLevel3 8 2 3" xfId="31962"/>
    <cellStyle name="SAPBEXHLevel3 8 2 3 2" xfId="31963"/>
    <cellStyle name="SAPBEXHLevel3 8 2 3 2 2" xfId="31964"/>
    <cellStyle name="SAPBEXHLevel3 8 2 3 3" xfId="31965"/>
    <cellStyle name="SAPBEXHLevel3 8 2 4" xfId="31966"/>
    <cellStyle name="SAPBEXHLevel3 8 2 4 2" xfId="31967"/>
    <cellStyle name="SAPBEXHLevel3 8 2 4 2 2" xfId="31968"/>
    <cellStyle name="SAPBEXHLevel3 8 2 5" xfId="31969"/>
    <cellStyle name="SAPBEXHLevel3 8 2 5 2" xfId="31970"/>
    <cellStyle name="SAPBEXHLevel3 8 20" xfId="31971"/>
    <cellStyle name="SAPBEXHLevel3 8 21" xfId="31972"/>
    <cellStyle name="SAPBEXHLevel3 8 22" xfId="31973"/>
    <cellStyle name="SAPBEXHLevel3 8 23" xfId="31974"/>
    <cellStyle name="SAPBEXHLevel3 8 24" xfId="31975"/>
    <cellStyle name="SAPBEXHLevel3 8 25" xfId="31976"/>
    <cellStyle name="SAPBEXHLevel3 8 26" xfId="31977"/>
    <cellStyle name="SAPBEXHLevel3 8 3" xfId="31978"/>
    <cellStyle name="SAPBEXHLevel3 8 4" xfId="31979"/>
    <cellStyle name="SAPBEXHLevel3 8 5" xfId="31980"/>
    <cellStyle name="SAPBEXHLevel3 8 6" xfId="31981"/>
    <cellStyle name="SAPBEXHLevel3 8 7" xfId="31982"/>
    <cellStyle name="SAPBEXHLevel3 8 8" xfId="31983"/>
    <cellStyle name="SAPBEXHLevel3 8 9" xfId="31984"/>
    <cellStyle name="SAPBEXHLevel3 9" xfId="1334"/>
    <cellStyle name="SAPBEXHLevel3 9 10" xfId="31985"/>
    <cellStyle name="SAPBEXHLevel3 9 11" xfId="31986"/>
    <cellStyle name="SAPBEXHLevel3 9 12" xfId="31987"/>
    <cellStyle name="SAPBEXHLevel3 9 13" xfId="31988"/>
    <cellStyle name="SAPBEXHLevel3 9 14" xfId="31989"/>
    <cellStyle name="SAPBEXHLevel3 9 15" xfId="31990"/>
    <cellStyle name="SAPBEXHLevel3 9 16" xfId="31991"/>
    <cellStyle name="SAPBEXHLevel3 9 17" xfId="31992"/>
    <cellStyle name="SAPBEXHLevel3 9 18" xfId="31993"/>
    <cellStyle name="SAPBEXHLevel3 9 19" xfId="31994"/>
    <cellStyle name="SAPBEXHLevel3 9 2" xfId="31995"/>
    <cellStyle name="SAPBEXHLevel3 9 2 2" xfId="31996"/>
    <cellStyle name="SAPBEXHLevel3 9 2 2 2" xfId="31997"/>
    <cellStyle name="SAPBEXHLevel3 9 2 2 2 2" xfId="31998"/>
    <cellStyle name="SAPBEXHLevel3 9 2 2 3" xfId="31999"/>
    <cellStyle name="SAPBEXHLevel3 9 2 3" xfId="32000"/>
    <cellStyle name="SAPBEXHLevel3 9 2 3 2" xfId="32001"/>
    <cellStyle name="SAPBEXHLevel3 9 2 3 2 2" xfId="32002"/>
    <cellStyle name="SAPBEXHLevel3 9 2 4" xfId="32003"/>
    <cellStyle name="SAPBEXHLevel3 9 2 4 2" xfId="32004"/>
    <cellStyle name="SAPBEXHLevel3 9 20" xfId="32005"/>
    <cellStyle name="SAPBEXHLevel3 9 21" xfId="32006"/>
    <cellStyle name="SAPBEXHLevel3 9 22" xfId="32007"/>
    <cellStyle name="SAPBEXHLevel3 9 23" xfId="32008"/>
    <cellStyle name="SAPBEXHLevel3 9 24" xfId="32009"/>
    <cellStyle name="SAPBEXHLevel3 9 25" xfId="32010"/>
    <cellStyle name="SAPBEXHLevel3 9 26" xfId="32011"/>
    <cellStyle name="SAPBEXHLevel3 9 27" xfId="32012"/>
    <cellStyle name="SAPBEXHLevel3 9 3" xfId="32013"/>
    <cellStyle name="SAPBEXHLevel3 9 4" xfId="32014"/>
    <cellStyle name="SAPBEXHLevel3 9 5" xfId="32015"/>
    <cellStyle name="SAPBEXHLevel3 9 6" xfId="32016"/>
    <cellStyle name="SAPBEXHLevel3 9 7" xfId="32017"/>
    <cellStyle name="SAPBEXHLevel3 9 8" xfId="32018"/>
    <cellStyle name="SAPBEXHLevel3 9 9" xfId="32019"/>
    <cellStyle name="SAPBEXHLevel3_20120921_SF-grote-ronde-Liesbethdump2" xfId="395"/>
    <cellStyle name="SAPBEXHLevel3X" xfId="91"/>
    <cellStyle name="SAPBEXHLevel3X 10" xfId="32020"/>
    <cellStyle name="SAPBEXHLevel3X 11" xfId="32021"/>
    <cellStyle name="SAPBEXHLevel3X 12" xfId="32022"/>
    <cellStyle name="SAPBEXHLevel3X 13" xfId="32023"/>
    <cellStyle name="SAPBEXHLevel3X 14" xfId="32024"/>
    <cellStyle name="SAPBEXHLevel3X 15" xfId="32025"/>
    <cellStyle name="SAPBEXHLevel3X 16" xfId="32026"/>
    <cellStyle name="SAPBEXHLevel3X 17" xfId="32027"/>
    <cellStyle name="SAPBEXHLevel3X 18" xfId="32028"/>
    <cellStyle name="SAPBEXHLevel3X 19" xfId="32029"/>
    <cellStyle name="SAPBEXHLevel3X 2" xfId="501"/>
    <cellStyle name="SAPBEXHLevel3X 2 10" xfId="32030"/>
    <cellStyle name="SAPBEXHLevel3X 2 11" xfId="32031"/>
    <cellStyle name="SAPBEXHLevel3X 2 12" xfId="32032"/>
    <cellStyle name="SAPBEXHLevel3X 2 13" xfId="32033"/>
    <cellStyle name="SAPBEXHLevel3X 2 14" xfId="32034"/>
    <cellStyle name="SAPBEXHLevel3X 2 15" xfId="32035"/>
    <cellStyle name="SAPBEXHLevel3X 2 16" xfId="32036"/>
    <cellStyle name="SAPBEXHLevel3X 2 17" xfId="32037"/>
    <cellStyle name="SAPBEXHLevel3X 2 18" xfId="32038"/>
    <cellStyle name="SAPBEXHLevel3X 2 19" xfId="32039"/>
    <cellStyle name="SAPBEXHLevel3X 2 2" xfId="1087"/>
    <cellStyle name="SAPBEXHLevel3X 2 2 10" xfId="32040"/>
    <cellStyle name="SAPBEXHLevel3X 2 2 11" xfId="32041"/>
    <cellStyle name="SAPBEXHLevel3X 2 2 12" xfId="32042"/>
    <cellStyle name="SAPBEXHLevel3X 2 2 13" xfId="32043"/>
    <cellStyle name="SAPBEXHLevel3X 2 2 14" xfId="32044"/>
    <cellStyle name="SAPBEXHLevel3X 2 2 15" xfId="32045"/>
    <cellStyle name="SAPBEXHLevel3X 2 2 16" xfId="32046"/>
    <cellStyle name="SAPBEXHLevel3X 2 2 17" xfId="32047"/>
    <cellStyle name="SAPBEXHLevel3X 2 2 18" xfId="32048"/>
    <cellStyle name="SAPBEXHLevel3X 2 2 19" xfId="32049"/>
    <cellStyle name="SAPBEXHLevel3X 2 2 2" xfId="32050"/>
    <cellStyle name="SAPBEXHLevel3X 2 2 2 2" xfId="32051"/>
    <cellStyle name="SAPBEXHLevel3X 2 2 2 2 2" xfId="32052"/>
    <cellStyle name="SAPBEXHLevel3X 2 2 2 2 2 2" xfId="32053"/>
    <cellStyle name="SAPBEXHLevel3X 2 2 2 2 2 2 2" xfId="32054"/>
    <cellStyle name="SAPBEXHLevel3X 2 2 2 2 2 3" xfId="32055"/>
    <cellStyle name="SAPBEXHLevel3X 2 2 2 2 3" xfId="32056"/>
    <cellStyle name="SAPBEXHLevel3X 2 2 2 2 3 2" xfId="32057"/>
    <cellStyle name="SAPBEXHLevel3X 2 2 2 2 3 2 2" xfId="32058"/>
    <cellStyle name="SAPBEXHLevel3X 2 2 2 2 4" xfId="32059"/>
    <cellStyle name="SAPBEXHLevel3X 2 2 2 2 4 2" xfId="32060"/>
    <cellStyle name="SAPBEXHLevel3X 2 2 2 3" xfId="32061"/>
    <cellStyle name="SAPBEXHLevel3X 2 2 2 3 2" xfId="32062"/>
    <cellStyle name="SAPBEXHLevel3X 2 2 2 3 2 2" xfId="32063"/>
    <cellStyle name="SAPBEXHLevel3X 2 2 2 3 3" xfId="32064"/>
    <cellStyle name="SAPBEXHLevel3X 2 2 2 4" xfId="32065"/>
    <cellStyle name="SAPBEXHLevel3X 2 2 2 4 2" xfId="32066"/>
    <cellStyle name="SAPBEXHLevel3X 2 2 2 4 2 2" xfId="32067"/>
    <cellStyle name="SAPBEXHLevel3X 2 2 2 5" xfId="32068"/>
    <cellStyle name="SAPBEXHLevel3X 2 2 2 5 2" xfId="32069"/>
    <cellStyle name="SAPBEXHLevel3X 2 2 20" xfId="32070"/>
    <cellStyle name="SAPBEXHLevel3X 2 2 21" xfId="32071"/>
    <cellStyle name="SAPBEXHLevel3X 2 2 22" xfId="32072"/>
    <cellStyle name="SAPBEXHLevel3X 2 2 23" xfId="32073"/>
    <cellStyle name="SAPBEXHLevel3X 2 2 24" xfId="32074"/>
    <cellStyle name="SAPBEXHLevel3X 2 2 25" xfId="32075"/>
    <cellStyle name="SAPBEXHLevel3X 2 2 26" xfId="32076"/>
    <cellStyle name="SAPBEXHLevel3X 2 2 3" xfId="32077"/>
    <cellStyle name="SAPBEXHLevel3X 2 2 4" xfId="32078"/>
    <cellStyle name="SAPBEXHLevel3X 2 2 5" xfId="32079"/>
    <cellStyle name="SAPBEXHLevel3X 2 2 6" xfId="32080"/>
    <cellStyle name="SAPBEXHLevel3X 2 2 7" xfId="32081"/>
    <cellStyle name="SAPBEXHLevel3X 2 2 8" xfId="32082"/>
    <cellStyle name="SAPBEXHLevel3X 2 2 9" xfId="32083"/>
    <cellStyle name="SAPBEXHLevel3X 2 20" xfId="32084"/>
    <cellStyle name="SAPBEXHLevel3X 2 21" xfId="32085"/>
    <cellStyle name="SAPBEXHLevel3X 2 22" xfId="32086"/>
    <cellStyle name="SAPBEXHLevel3X 2 23" xfId="32087"/>
    <cellStyle name="SAPBEXHLevel3X 2 24" xfId="32088"/>
    <cellStyle name="SAPBEXHLevel3X 2 25" xfId="32089"/>
    <cellStyle name="SAPBEXHLevel3X 2 26" xfId="32090"/>
    <cellStyle name="SAPBEXHLevel3X 2 27" xfId="32091"/>
    <cellStyle name="SAPBEXHLevel3X 2 28" xfId="32092"/>
    <cellStyle name="SAPBEXHLevel3X 2 29" xfId="32093"/>
    <cellStyle name="SAPBEXHLevel3X 2 3" xfId="1088"/>
    <cellStyle name="SAPBEXHLevel3X 2 3 10" xfId="32094"/>
    <cellStyle name="SAPBEXHLevel3X 2 3 11" xfId="32095"/>
    <cellStyle name="SAPBEXHLevel3X 2 3 12" xfId="32096"/>
    <cellStyle name="SAPBEXHLevel3X 2 3 13" xfId="32097"/>
    <cellStyle name="SAPBEXHLevel3X 2 3 14" xfId="32098"/>
    <cellStyle name="SAPBEXHLevel3X 2 3 15" xfId="32099"/>
    <cellStyle name="SAPBEXHLevel3X 2 3 16" xfId="32100"/>
    <cellStyle name="SAPBEXHLevel3X 2 3 17" xfId="32101"/>
    <cellStyle name="SAPBEXHLevel3X 2 3 18" xfId="32102"/>
    <cellStyle name="SAPBEXHLevel3X 2 3 19" xfId="32103"/>
    <cellStyle name="SAPBEXHLevel3X 2 3 2" xfId="32104"/>
    <cellStyle name="SAPBEXHLevel3X 2 3 2 2" xfId="32105"/>
    <cellStyle name="SAPBEXHLevel3X 2 3 2 2 2" xfId="32106"/>
    <cellStyle name="SAPBEXHLevel3X 2 3 2 2 2 2" xfId="32107"/>
    <cellStyle name="SAPBEXHLevel3X 2 3 2 2 2 2 2" xfId="32108"/>
    <cellStyle name="SAPBEXHLevel3X 2 3 2 2 2 3" xfId="32109"/>
    <cellStyle name="SAPBEXHLevel3X 2 3 2 2 3" xfId="32110"/>
    <cellStyle name="SAPBEXHLevel3X 2 3 2 2 3 2" xfId="32111"/>
    <cellStyle name="SAPBEXHLevel3X 2 3 2 2 3 2 2" xfId="32112"/>
    <cellStyle name="SAPBEXHLevel3X 2 3 2 2 4" xfId="32113"/>
    <cellStyle name="SAPBEXHLevel3X 2 3 2 2 4 2" xfId="32114"/>
    <cellStyle name="SAPBEXHLevel3X 2 3 2 3" xfId="32115"/>
    <cellStyle name="SAPBEXHLevel3X 2 3 2 3 2" xfId="32116"/>
    <cellStyle name="SAPBEXHLevel3X 2 3 2 3 2 2" xfId="32117"/>
    <cellStyle name="SAPBEXHLevel3X 2 3 2 3 3" xfId="32118"/>
    <cellStyle name="SAPBEXHLevel3X 2 3 2 4" xfId="32119"/>
    <cellStyle name="SAPBEXHLevel3X 2 3 2 4 2" xfId="32120"/>
    <cellStyle name="SAPBEXHLevel3X 2 3 2 4 2 2" xfId="32121"/>
    <cellStyle name="SAPBEXHLevel3X 2 3 2 5" xfId="32122"/>
    <cellStyle name="SAPBEXHLevel3X 2 3 2 5 2" xfId="32123"/>
    <cellStyle name="SAPBEXHLevel3X 2 3 20" xfId="32124"/>
    <cellStyle name="SAPBEXHLevel3X 2 3 21" xfId="32125"/>
    <cellStyle name="SAPBEXHLevel3X 2 3 22" xfId="32126"/>
    <cellStyle name="SAPBEXHLevel3X 2 3 23" xfId="32127"/>
    <cellStyle name="SAPBEXHLevel3X 2 3 24" xfId="32128"/>
    <cellStyle name="SAPBEXHLevel3X 2 3 25" xfId="32129"/>
    <cellStyle name="SAPBEXHLevel3X 2 3 26" xfId="32130"/>
    <cellStyle name="SAPBEXHLevel3X 2 3 3" xfId="32131"/>
    <cellStyle name="SAPBEXHLevel3X 2 3 4" xfId="32132"/>
    <cellStyle name="SAPBEXHLevel3X 2 3 5" xfId="32133"/>
    <cellStyle name="SAPBEXHLevel3X 2 3 6" xfId="32134"/>
    <cellStyle name="SAPBEXHLevel3X 2 3 7" xfId="32135"/>
    <cellStyle name="SAPBEXHLevel3X 2 3 8" xfId="32136"/>
    <cellStyle name="SAPBEXHLevel3X 2 3 9" xfId="32137"/>
    <cellStyle name="SAPBEXHLevel3X 2 30" xfId="32138"/>
    <cellStyle name="SAPBEXHLevel3X 2 31" xfId="32139"/>
    <cellStyle name="SAPBEXHLevel3X 2 4" xfId="1089"/>
    <cellStyle name="SAPBEXHLevel3X 2 4 10" xfId="32140"/>
    <cellStyle name="SAPBEXHLevel3X 2 4 11" xfId="32141"/>
    <cellStyle name="SAPBEXHLevel3X 2 4 12" xfId="32142"/>
    <cellStyle name="SAPBEXHLevel3X 2 4 13" xfId="32143"/>
    <cellStyle name="SAPBEXHLevel3X 2 4 14" xfId="32144"/>
    <cellStyle name="SAPBEXHLevel3X 2 4 15" xfId="32145"/>
    <cellStyle name="SAPBEXHLevel3X 2 4 16" xfId="32146"/>
    <cellStyle name="SAPBEXHLevel3X 2 4 17" xfId="32147"/>
    <cellStyle name="SAPBEXHLevel3X 2 4 18" xfId="32148"/>
    <cellStyle name="SAPBEXHLevel3X 2 4 19" xfId="32149"/>
    <cellStyle name="SAPBEXHLevel3X 2 4 2" xfId="32150"/>
    <cellStyle name="SAPBEXHLevel3X 2 4 2 2" xfId="32151"/>
    <cellStyle name="SAPBEXHLevel3X 2 4 2 2 2" xfId="32152"/>
    <cellStyle name="SAPBEXHLevel3X 2 4 2 2 2 2" xfId="32153"/>
    <cellStyle name="SAPBEXHLevel3X 2 4 2 2 2 2 2" xfId="32154"/>
    <cellStyle name="SAPBEXHLevel3X 2 4 2 2 2 3" xfId="32155"/>
    <cellStyle name="SAPBEXHLevel3X 2 4 2 2 3" xfId="32156"/>
    <cellStyle name="SAPBEXHLevel3X 2 4 2 2 3 2" xfId="32157"/>
    <cellStyle name="SAPBEXHLevel3X 2 4 2 2 3 2 2" xfId="32158"/>
    <cellStyle name="SAPBEXHLevel3X 2 4 2 2 4" xfId="32159"/>
    <cellStyle name="SAPBEXHLevel3X 2 4 2 2 4 2" xfId="32160"/>
    <cellStyle name="SAPBEXHLevel3X 2 4 2 3" xfId="32161"/>
    <cellStyle name="SAPBEXHLevel3X 2 4 2 3 2" xfId="32162"/>
    <cellStyle name="SAPBEXHLevel3X 2 4 2 3 2 2" xfId="32163"/>
    <cellStyle name="SAPBEXHLevel3X 2 4 2 3 3" xfId="32164"/>
    <cellStyle name="SAPBEXHLevel3X 2 4 2 4" xfId="32165"/>
    <cellStyle name="SAPBEXHLevel3X 2 4 2 4 2" xfId="32166"/>
    <cellStyle name="SAPBEXHLevel3X 2 4 2 4 2 2" xfId="32167"/>
    <cellStyle name="SAPBEXHLevel3X 2 4 2 5" xfId="32168"/>
    <cellStyle name="SAPBEXHLevel3X 2 4 2 5 2" xfId="32169"/>
    <cellStyle name="SAPBEXHLevel3X 2 4 20" xfId="32170"/>
    <cellStyle name="SAPBEXHLevel3X 2 4 21" xfId="32171"/>
    <cellStyle name="SAPBEXHLevel3X 2 4 22" xfId="32172"/>
    <cellStyle name="SAPBEXHLevel3X 2 4 23" xfId="32173"/>
    <cellStyle name="SAPBEXHLevel3X 2 4 24" xfId="32174"/>
    <cellStyle name="SAPBEXHLevel3X 2 4 25" xfId="32175"/>
    <cellStyle name="SAPBEXHLevel3X 2 4 26" xfId="32176"/>
    <cellStyle name="SAPBEXHLevel3X 2 4 3" xfId="32177"/>
    <cellStyle name="SAPBEXHLevel3X 2 4 4" xfId="32178"/>
    <cellStyle name="SAPBEXHLevel3X 2 4 5" xfId="32179"/>
    <cellStyle name="SAPBEXHLevel3X 2 4 6" xfId="32180"/>
    <cellStyle name="SAPBEXHLevel3X 2 4 7" xfId="32181"/>
    <cellStyle name="SAPBEXHLevel3X 2 4 8" xfId="32182"/>
    <cellStyle name="SAPBEXHLevel3X 2 4 9" xfId="32183"/>
    <cellStyle name="SAPBEXHLevel3X 2 5" xfId="1090"/>
    <cellStyle name="SAPBEXHLevel3X 2 5 10" xfId="32184"/>
    <cellStyle name="SAPBEXHLevel3X 2 5 11" xfId="32185"/>
    <cellStyle name="SAPBEXHLevel3X 2 5 12" xfId="32186"/>
    <cellStyle name="SAPBEXHLevel3X 2 5 13" xfId="32187"/>
    <cellStyle name="SAPBEXHLevel3X 2 5 14" xfId="32188"/>
    <cellStyle name="SAPBEXHLevel3X 2 5 15" xfId="32189"/>
    <cellStyle name="SAPBEXHLevel3X 2 5 16" xfId="32190"/>
    <cellStyle name="SAPBEXHLevel3X 2 5 17" xfId="32191"/>
    <cellStyle name="SAPBEXHLevel3X 2 5 18" xfId="32192"/>
    <cellStyle name="SAPBEXHLevel3X 2 5 19" xfId="32193"/>
    <cellStyle name="SAPBEXHLevel3X 2 5 2" xfId="32194"/>
    <cellStyle name="SAPBEXHLevel3X 2 5 2 2" xfId="32195"/>
    <cellStyle name="SAPBEXHLevel3X 2 5 2 2 2" xfId="32196"/>
    <cellStyle name="SAPBEXHLevel3X 2 5 2 2 2 2" xfId="32197"/>
    <cellStyle name="SAPBEXHLevel3X 2 5 2 2 2 2 2" xfId="32198"/>
    <cellStyle name="SAPBEXHLevel3X 2 5 2 2 2 3" xfId="32199"/>
    <cellStyle name="SAPBEXHLevel3X 2 5 2 2 3" xfId="32200"/>
    <cellStyle name="SAPBEXHLevel3X 2 5 2 2 3 2" xfId="32201"/>
    <cellStyle name="SAPBEXHLevel3X 2 5 2 2 3 2 2" xfId="32202"/>
    <cellStyle name="SAPBEXHLevel3X 2 5 2 2 4" xfId="32203"/>
    <cellStyle name="SAPBEXHLevel3X 2 5 2 2 4 2" xfId="32204"/>
    <cellStyle name="SAPBEXHLevel3X 2 5 2 3" xfId="32205"/>
    <cellStyle name="SAPBEXHLevel3X 2 5 2 3 2" xfId="32206"/>
    <cellStyle name="SAPBEXHLevel3X 2 5 2 3 2 2" xfId="32207"/>
    <cellStyle name="SAPBEXHLevel3X 2 5 2 3 3" xfId="32208"/>
    <cellStyle name="SAPBEXHLevel3X 2 5 2 4" xfId="32209"/>
    <cellStyle name="SAPBEXHLevel3X 2 5 2 4 2" xfId="32210"/>
    <cellStyle name="SAPBEXHLevel3X 2 5 2 4 2 2" xfId="32211"/>
    <cellStyle name="SAPBEXHLevel3X 2 5 2 5" xfId="32212"/>
    <cellStyle name="SAPBEXHLevel3X 2 5 2 5 2" xfId="32213"/>
    <cellStyle name="SAPBEXHLevel3X 2 5 20" xfId="32214"/>
    <cellStyle name="SAPBEXHLevel3X 2 5 21" xfId="32215"/>
    <cellStyle name="SAPBEXHLevel3X 2 5 22" xfId="32216"/>
    <cellStyle name="SAPBEXHLevel3X 2 5 23" xfId="32217"/>
    <cellStyle name="SAPBEXHLevel3X 2 5 24" xfId="32218"/>
    <cellStyle name="SAPBEXHLevel3X 2 5 25" xfId="32219"/>
    <cellStyle name="SAPBEXHLevel3X 2 5 26" xfId="32220"/>
    <cellStyle name="SAPBEXHLevel3X 2 5 3" xfId="32221"/>
    <cellStyle name="SAPBEXHLevel3X 2 5 4" xfId="32222"/>
    <cellStyle name="SAPBEXHLevel3X 2 5 5" xfId="32223"/>
    <cellStyle name="SAPBEXHLevel3X 2 5 6" xfId="32224"/>
    <cellStyle name="SAPBEXHLevel3X 2 5 7" xfId="32225"/>
    <cellStyle name="SAPBEXHLevel3X 2 5 8" xfId="32226"/>
    <cellStyle name="SAPBEXHLevel3X 2 5 9" xfId="32227"/>
    <cellStyle name="SAPBEXHLevel3X 2 6" xfId="1091"/>
    <cellStyle name="SAPBEXHLevel3X 2 6 10" xfId="32228"/>
    <cellStyle name="SAPBEXHLevel3X 2 6 11" xfId="32229"/>
    <cellStyle name="SAPBEXHLevel3X 2 6 12" xfId="32230"/>
    <cellStyle name="SAPBEXHLevel3X 2 6 13" xfId="32231"/>
    <cellStyle name="SAPBEXHLevel3X 2 6 14" xfId="32232"/>
    <cellStyle name="SAPBEXHLevel3X 2 6 15" xfId="32233"/>
    <cellStyle name="SAPBEXHLevel3X 2 6 16" xfId="32234"/>
    <cellStyle name="SAPBEXHLevel3X 2 6 17" xfId="32235"/>
    <cellStyle name="SAPBEXHLevel3X 2 6 18" xfId="32236"/>
    <cellStyle name="SAPBEXHLevel3X 2 6 19" xfId="32237"/>
    <cellStyle name="SAPBEXHLevel3X 2 6 2" xfId="32238"/>
    <cellStyle name="SAPBEXHLevel3X 2 6 2 2" xfId="32239"/>
    <cellStyle name="SAPBEXHLevel3X 2 6 2 2 2" xfId="32240"/>
    <cellStyle name="SAPBEXHLevel3X 2 6 2 2 2 2" xfId="32241"/>
    <cellStyle name="SAPBEXHLevel3X 2 6 2 2 2 2 2" xfId="32242"/>
    <cellStyle name="SAPBEXHLevel3X 2 6 2 2 2 3" xfId="32243"/>
    <cellStyle name="SAPBEXHLevel3X 2 6 2 2 3" xfId="32244"/>
    <cellStyle name="SAPBEXHLevel3X 2 6 2 2 3 2" xfId="32245"/>
    <cellStyle name="SAPBEXHLevel3X 2 6 2 2 3 2 2" xfId="32246"/>
    <cellStyle name="SAPBEXHLevel3X 2 6 2 2 4" xfId="32247"/>
    <cellStyle name="SAPBEXHLevel3X 2 6 2 2 4 2" xfId="32248"/>
    <cellStyle name="SAPBEXHLevel3X 2 6 2 3" xfId="32249"/>
    <cellStyle name="SAPBEXHLevel3X 2 6 2 3 2" xfId="32250"/>
    <cellStyle name="SAPBEXHLevel3X 2 6 2 3 2 2" xfId="32251"/>
    <cellStyle name="SAPBEXHLevel3X 2 6 2 3 3" xfId="32252"/>
    <cellStyle name="SAPBEXHLevel3X 2 6 2 4" xfId="32253"/>
    <cellStyle name="SAPBEXHLevel3X 2 6 2 4 2" xfId="32254"/>
    <cellStyle name="SAPBEXHLevel3X 2 6 2 4 2 2" xfId="32255"/>
    <cellStyle name="SAPBEXHLevel3X 2 6 2 5" xfId="32256"/>
    <cellStyle name="SAPBEXHLevel3X 2 6 2 5 2" xfId="32257"/>
    <cellStyle name="SAPBEXHLevel3X 2 6 20" xfId="32258"/>
    <cellStyle name="SAPBEXHLevel3X 2 6 21" xfId="32259"/>
    <cellStyle name="SAPBEXHLevel3X 2 6 22" xfId="32260"/>
    <cellStyle name="SAPBEXHLevel3X 2 6 23" xfId="32261"/>
    <cellStyle name="SAPBEXHLevel3X 2 6 24" xfId="32262"/>
    <cellStyle name="SAPBEXHLevel3X 2 6 25" xfId="32263"/>
    <cellStyle name="SAPBEXHLevel3X 2 6 26" xfId="32264"/>
    <cellStyle name="SAPBEXHLevel3X 2 6 3" xfId="32265"/>
    <cellStyle name="SAPBEXHLevel3X 2 6 4" xfId="32266"/>
    <cellStyle name="SAPBEXHLevel3X 2 6 5" xfId="32267"/>
    <cellStyle name="SAPBEXHLevel3X 2 6 6" xfId="32268"/>
    <cellStyle name="SAPBEXHLevel3X 2 6 7" xfId="32269"/>
    <cellStyle name="SAPBEXHLevel3X 2 6 8" xfId="32270"/>
    <cellStyle name="SAPBEXHLevel3X 2 6 9" xfId="32271"/>
    <cellStyle name="SAPBEXHLevel3X 2 7" xfId="32272"/>
    <cellStyle name="SAPBEXHLevel3X 2 7 2" xfId="32273"/>
    <cellStyle name="SAPBEXHLevel3X 2 7 2 2" xfId="32274"/>
    <cellStyle name="SAPBEXHLevel3X 2 7 2 2 2" xfId="32275"/>
    <cellStyle name="SAPBEXHLevel3X 2 7 2 2 2 2" xfId="32276"/>
    <cellStyle name="SAPBEXHLevel3X 2 7 2 2 3" xfId="32277"/>
    <cellStyle name="SAPBEXHLevel3X 2 7 2 3" xfId="32278"/>
    <cellStyle name="SAPBEXHLevel3X 2 7 2 3 2" xfId="32279"/>
    <cellStyle name="SAPBEXHLevel3X 2 7 2 3 2 2" xfId="32280"/>
    <cellStyle name="SAPBEXHLevel3X 2 7 2 4" xfId="32281"/>
    <cellStyle name="SAPBEXHLevel3X 2 7 2 4 2" xfId="32282"/>
    <cellStyle name="SAPBEXHLevel3X 2 7 3" xfId="32283"/>
    <cellStyle name="SAPBEXHLevel3X 2 7 3 2" xfId="32284"/>
    <cellStyle name="SAPBEXHLevel3X 2 7 3 2 2" xfId="32285"/>
    <cellStyle name="SAPBEXHLevel3X 2 7 3 3" xfId="32286"/>
    <cellStyle name="SAPBEXHLevel3X 2 7 4" xfId="32287"/>
    <cellStyle name="SAPBEXHLevel3X 2 7 4 2" xfId="32288"/>
    <cellStyle name="SAPBEXHLevel3X 2 7 4 2 2" xfId="32289"/>
    <cellStyle name="SAPBEXHLevel3X 2 7 5" xfId="32290"/>
    <cellStyle name="SAPBEXHLevel3X 2 7 5 2" xfId="32291"/>
    <cellStyle name="SAPBEXHLevel3X 2 8" xfId="32292"/>
    <cellStyle name="SAPBEXHLevel3X 2 9" xfId="32293"/>
    <cellStyle name="SAPBEXHLevel3X 20" xfId="32294"/>
    <cellStyle name="SAPBEXHLevel3X 21" xfId="32295"/>
    <cellStyle name="SAPBEXHLevel3X 22" xfId="32296"/>
    <cellStyle name="SAPBEXHLevel3X 23" xfId="32297"/>
    <cellStyle name="SAPBEXHLevel3X 24" xfId="32298"/>
    <cellStyle name="SAPBEXHLevel3X 25" xfId="32299"/>
    <cellStyle name="SAPBEXHLevel3X 26" xfId="32300"/>
    <cellStyle name="SAPBEXHLevel3X 27" xfId="32301"/>
    <cellStyle name="SAPBEXHLevel3X 28" xfId="32302"/>
    <cellStyle name="SAPBEXHLevel3X 29" xfId="32303"/>
    <cellStyle name="SAPBEXHLevel3X 3" xfId="1092"/>
    <cellStyle name="SAPBEXHLevel3X 3 10" xfId="32304"/>
    <cellStyle name="SAPBEXHLevel3X 3 11" xfId="32305"/>
    <cellStyle name="SAPBEXHLevel3X 3 12" xfId="32306"/>
    <cellStyle name="SAPBEXHLevel3X 3 13" xfId="32307"/>
    <cellStyle name="SAPBEXHLevel3X 3 14" xfId="32308"/>
    <cellStyle name="SAPBEXHLevel3X 3 15" xfId="32309"/>
    <cellStyle name="SAPBEXHLevel3X 3 16" xfId="32310"/>
    <cellStyle name="SAPBEXHLevel3X 3 17" xfId="32311"/>
    <cellStyle name="SAPBEXHLevel3X 3 18" xfId="32312"/>
    <cellStyle name="SAPBEXHLevel3X 3 19" xfId="32313"/>
    <cellStyle name="SAPBEXHLevel3X 3 2" xfId="32314"/>
    <cellStyle name="SAPBEXHLevel3X 3 2 2" xfId="32315"/>
    <cellStyle name="SAPBEXHLevel3X 3 2 2 2" xfId="32316"/>
    <cellStyle name="SAPBEXHLevel3X 3 2 2 2 2" xfId="32317"/>
    <cellStyle name="SAPBEXHLevel3X 3 2 2 2 2 2" xfId="32318"/>
    <cellStyle name="SAPBEXHLevel3X 3 2 2 2 3" xfId="32319"/>
    <cellStyle name="SAPBEXHLevel3X 3 2 2 3" xfId="32320"/>
    <cellStyle name="SAPBEXHLevel3X 3 2 2 3 2" xfId="32321"/>
    <cellStyle name="SAPBEXHLevel3X 3 2 2 3 2 2" xfId="32322"/>
    <cellStyle name="SAPBEXHLevel3X 3 2 2 4" xfId="32323"/>
    <cellStyle name="SAPBEXHLevel3X 3 2 2 4 2" xfId="32324"/>
    <cellStyle name="SAPBEXHLevel3X 3 2 3" xfId="32325"/>
    <cellStyle name="SAPBEXHLevel3X 3 2 3 2" xfId="32326"/>
    <cellStyle name="SAPBEXHLevel3X 3 2 3 2 2" xfId="32327"/>
    <cellStyle name="SAPBEXHLevel3X 3 2 3 3" xfId="32328"/>
    <cellStyle name="SAPBEXHLevel3X 3 2 4" xfId="32329"/>
    <cellStyle name="SAPBEXHLevel3X 3 2 4 2" xfId="32330"/>
    <cellStyle name="SAPBEXHLevel3X 3 2 4 2 2" xfId="32331"/>
    <cellStyle name="SAPBEXHLevel3X 3 2 5" xfId="32332"/>
    <cellStyle name="SAPBEXHLevel3X 3 2 5 2" xfId="32333"/>
    <cellStyle name="SAPBEXHLevel3X 3 20" xfId="32334"/>
    <cellStyle name="SAPBEXHLevel3X 3 21" xfId="32335"/>
    <cellStyle name="SAPBEXHLevel3X 3 22" xfId="32336"/>
    <cellStyle name="SAPBEXHLevel3X 3 23" xfId="32337"/>
    <cellStyle name="SAPBEXHLevel3X 3 24" xfId="32338"/>
    <cellStyle name="SAPBEXHLevel3X 3 25" xfId="32339"/>
    <cellStyle name="SAPBEXHLevel3X 3 26" xfId="32340"/>
    <cellStyle name="SAPBEXHLevel3X 3 3" xfId="32341"/>
    <cellStyle name="SAPBEXHLevel3X 3 4" xfId="32342"/>
    <cellStyle name="SAPBEXHLevel3X 3 5" xfId="32343"/>
    <cellStyle name="SAPBEXHLevel3X 3 6" xfId="32344"/>
    <cellStyle name="SAPBEXHLevel3X 3 7" xfId="32345"/>
    <cellStyle name="SAPBEXHLevel3X 3 8" xfId="32346"/>
    <cellStyle name="SAPBEXHLevel3X 3 9" xfId="32347"/>
    <cellStyle name="SAPBEXHLevel3X 30" xfId="32348"/>
    <cellStyle name="SAPBEXHLevel3X 31" xfId="32349"/>
    <cellStyle name="SAPBEXHLevel3X 32" xfId="32350"/>
    <cellStyle name="SAPBEXHLevel3X 33" xfId="32351"/>
    <cellStyle name="SAPBEXHLevel3X 4" xfId="1093"/>
    <cellStyle name="SAPBEXHLevel3X 4 10" xfId="32352"/>
    <cellStyle name="SAPBEXHLevel3X 4 11" xfId="32353"/>
    <cellStyle name="SAPBEXHLevel3X 4 12" xfId="32354"/>
    <cellStyle name="SAPBEXHLevel3X 4 13" xfId="32355"/>
    <cellStyle name="SAPBEXHLevel3X 4 14" xfId="32356"/>
    <cellStyle name="SAPBEXHLevel3X 4 15" xfId="32357"/>
    <cellStyle name="SAPBEXHLevel3X 4 16" xfId="32358"/>
    <cellStyle name="SAPBEXHLevel3X 4 17" xfId="32359"/>
    <cellStyle name="SAPBEXHLevel3X 4 18" xfId="32360"/>
    <cellStyle name="SAPBEXHLevel3X 4 19" xfId="32361"/>
    <cellStyle name="SAPBEXHLevel3X 4 2" xfId="32362"/>
    <cellStyle name="SAPBEXHLevel3X 4 2 2" xfId="32363"/>
    <cellStyle name="SAPBEXHLevel3X 4 2 2 2" xfId="32364"/>
    <cellStyle name="SAPBEXHLevel3X 4 2 2 2 2" xfId="32365"/>
    <cellStyle name="SAPBEXHLevel3X 4 2 2 2 2 2" xfId="32366"/>
    <cellStyle name="SAPBEXHLevel3X 4 2 2 2 3" xfId="32367"/>
    <cellStyle name="SAPBEXHLevel3X 4 2 2 3" xfId="32368"/>
    <cellStyle name="SAPBEXHLevel3X 4 2 2 3 2" xfId="32369"/>
    <cellStyle name="SAPBEXHLevel3X 4 2 2 3 2 2" xfId="32370"/>
    <cellStyle name="SAPBEXHLevel3X 4 2 2 4" xfId="32371"/>
    <cellStyle name="SAPBEXHLevel3X 4 2 2 4 2" xfId="32372"/>
    <cellStyle name="SAPBEXHLevel3X 4 2 3" xfId="32373"/>
    <cellStyle name="SAPBEXHLevel3X 4 2 3 2" xfId="32374"/>
    <cellStyle name="SAPBEXHLevel3X 4 2 3 2 2" xfId="32375"/>
    <cellStyle name="SAPBEXHLevel3X 4 2 3 3" xfId="32376"/>
    <cellStyle name="SAPBEXHLevel3X 4 2 4" xfId="32377"/>
    <cellStyle name="SAPBEXHLevel3X 4 2 4 2" xfId="32378"/>
    <cellStyle name="SAPBEXHLevel3X 4 2 4 2 2" xfId="32379"/>
    <cellStyle name="SAPBEXHLevel3X 4 2 5" xfId="32380"/>
    <cellStyle name="SAPBEXHLevel3X 4 2 5 2" xfId="32381"/>
    <cellStyle name="SAPBEXHLevel3X 4 20" xfId="32382"/>
    <cellStyle name="SAPBEXHLevel3X 4 21" xfId="32383"/>
    <cellStyle name="SAPBEXHLevel3X 4 22" xfId="32384"/>
    <cellStyle name="SAPBEXHLevel3X 4 23" xfId="32385"/>
    <cellStyle name="SAPBEXHLevel3X 4 24" xfId="32386"/>
    <cellStyle name="SAPBEXHLevel3X 4 25" xfId="32387"/>
    <cellStyle name="SAPBEXHLevel3X 4 26" xfId="32388"/>
    <cellStyle name="SAPBEXHLevel3X 4 3" xfId="32389"/>
    <cellStyle name="SAPBEXHLevel3X 4 4" xfId="32390"/>
    <cellStyle name="SAPBEXHLevel3X 4 5" xfId="32391"/>
    <cellStyle name="SAPBEXHLevel3X 4 6" xfId="32392"/>
    <cellStyle name="SAPBEXHLevel3X 4 7" xfId="32393"/>
    <cellStyle name="SAPBEXHLevel3X 4 8" xfId="32394"/>
    <cellStyle name="SAPBEXHLevel3X 4 9" xfId="32395"/>
    <cellStyle name="SAPBEXHLevel3X 5" xfId="1094"/>
    <cellStyle name="SAPBEXHLevel3X 5 10" xfId="32396"/>
    <cellStyle name="SAPBEXHLevel3X 5 11" xfId="32397"/>
    <cellStyle name="SAPBEXHLevel3X 5 12" xfId="32398"/>
    <cellStyle name="SAPBEXHLevel3X 5 13" xfId="32399"/>
    <cellStyle name="SAPBEXHLevel3X 5 14" xfId="32400"/>
    <cellStyle name="SAPBEXHLevel3X 5 15" xfId="32401"/>
    <cellStyle name="SAPBEXHLevel3X 5 16" xfId="32402"/>
    <cellStyle name="SAPBEXHLevel3X 5 17" xfId="32403"/>
    <cellStyle name="SAPBEXHLevel3X 5 18" xfId="32404"/>
    <cellStyle name="SAPBEXHLevel3X 5 19" xfId="32405"/>
    <cellStyle name="SAPBEXHLevel3X 5 2" xfId="32406"/>
    <cellStyle name="SAPBEXHLevel3X 5 2 2" xfId="32407"/>
    <cellStyle name="SAPBEXHLevel3X 5 2 2 2" xfId="32408"/>
    <cellStyle name="SAPBEXHLevel3X 5 2 2 2 2" xfId="32409"/>
    <cellStyle name="SAPBEXHLevel3X 5 2 2 2 2 2" xfId="32410"/>
    <cellStyle name="SAPBEXHLevel3X 5 2 2 2 3" xfId="32411"/>
    <cellStyle name="SAPBEXHLevel3X 5 2 2 3" xfId="32412"/>
    <cellStyle name="SAPBEXHLevel3X 5 2 2 3 2" xfId="32413"/>
    <cellStyle name="SAPBEXHLevel3X 5 2 2 3 2 2" xfId="32414"/>
    <cellStyle name="SAPBEXHLevel3X 5 2 2 4" xfId="32415"/>
    <cellStyle name="SAPBEXHLevel3X 5 2 2 4 2" xfId="32416"/>
    <cellStyle name="SAPBEXHLevel3X 5 2 3" xfId="32417"/>
    <cellStyle name="SAPBEXHLevel3X 5 2 3 2" xfId="32418"/>
    <cellStyle name="SAPBEXHLevel3X 5 2 3 2 2" xfId="32419"/>
    <cellStyle name="SAPBEXHLevel3X 5 2 3 3" xfId="32420"/>
    <cellStyle name="SAPBEXHLevel3X 5 2 4" xfId="32421"/>
    <cellStyle name="SAPBEXHLevel3X 5 2 4 2" xfId="32422"/>
    <cellStyle name="SAPBEXHLevel3X 5 2 4 2 2" xfId="32423"/>
    <cellStyle name="SAPBEXHLevel3X 5 2 5" xfId="32424"/>
    <cellStyle name="SAPBEXHLevel3X 5 2 5 2" xfId="32425"/>
    <cellStyle name="SAPBEXHLevel3X 5 20" xfId="32426"/>
    <cellStyle name="SAPBEXHLevel3X 5 21" xfId="32427"/>
    <cellStyle name="SAPBEXHLevel3X 5 22" xfId="32428"/>
    <cellStyle name="SAPBEXHLevel3X 5 23" xfId="32429"/>
    <cellStyle name="SAPBEXHLevel3X 5 24" xfId="32430"/>
    <cellStyle name="SAPBEXHLevel3X 5 25" xfId="32431"/>
    <cellStyle name="SAPBEXHLevel3X 5 26" xfId="32432"/>
    <cellStyle name="SAPBEXHLevel3X 5 3" xfId="32433"/>
    <cellStyle name="SAPBEXHLevel3X 5 4" xfId="32434"/>
    <cellStyle name="SAPBEXHLevel3X 5 5" xfId="32435"/>
    <cellStyle name="SAPBEXHLevel3X 5 6" xfId="32436"/>
    <cellStyle name="SAPBEXHLevel3X 5 7" xfId="32437"/>
    <cellStyle name="SAPBEXHLevel3X 5 8" xfId="32438"/>
    <cellStyle name="SAPBEXHLevel3X 5 9" xfId="32439"/>
    <cellStyle name="SAPBEXHLevel3X 6" xfId="1095"/>
    <cellStyle name="SAPBEXHLevel3X 6 10" xfId="32440"/>
    <cellStyle name="SAPBEXHLevel3X 6 11" xfId="32441"/>
    <cellStyle name="SAPBEXHLevel3X 6 12" xfId="32442"/>
    <cellStyle name="SAPBEXHLevel3X 6 13" xfId="32443"/>
    <cellStyle name="SAPBEXHLevel3X 6 14" xfId="32444"/>
    <cellStyle name="SAPBEXHLevel3X 6 15" xfId="32445"/>
    <cellStyle name="SAPBEXHLevel3X 6 16" xfId="32446"/>
    <cellStyle name="SAPBEXHLevel3X 6 17" xfId="32447"/>
    <cellStyle name="SAPBEXHLevel3X 6 18" xfId="32448"/>
    <cellStyle name="SAPBEXHLevel3X 6 19" xfId="32449"/>
    <cellStyle name="SAPBEXHLevel3X 6 2" xfId="32450"/>
    <cellStyle name="SAPBEXHLevel3X 6 2 2" xfId="32451"/>
    <cellStyle name="SAPBEXHLevel3X 6 2 2 2" xfId="32452"/>
    <cellStyle name="SAPBEXHLevel3X 6 2 2 2 2" xfId="32453"/>
    <cellStyle name="SAPBEXHLevel3X 6 2 2 2 2 2" xfId="32454"/>
    <cellStyle name="SAPBEXHLevel3X 6 2 2 2 3" xfId="32455"/>
    <cellStyle name="SAPBEXHLevel3X 6 2 2 3" xfId="32456"/>
    <cellStyle name="SAPBEXHLevel3X 6 2 2 3 2" xfId="32457"/>
    <cellStyle name="SAPBEXHLevel3X 6 2 2 3 2 2" xfId="32458"/>
    <cellStyle name="SAPBEXHLevel3X 6 2 2 4" xfId="32459"/>
    <cellStyle name="SAPBEXHLevel3X 6 2 2 4 2" xfId="32460"/>
    <cellStyle name="SAPBEXHLevel3X 6 2 3" xfId="32461"/>
    <cellStyle name="SAPBEXHLevel3X 6 2 3 2" xfId="32462"/>
    <cellStyle name="SAPBEXHLevel3X 6 2 3 2 2" xfId="32463"/>
    <cellStyle name="SAPBEXHLevel3X 6 2 3 3" xfId="32464"/>
    <cellStyle name="SAPBEXHLevel3X 6 2 4" xfId="32465"/>
    <cellStyle name="SAPBEXHLevel3X 6 2 4 2" xfId="32466"/>
    <cellStyle name="SAPBEXHLevel3X 6 2 4 2 2" xfId="32467"/>
    <cellStyle name="SAPBEXHLevel3X 6 2 5" xfId="32468"/>
    <cellStyle name="SAPBEXHLevel3X 6 2 5 2" xfId="32469"/>
    <cellStyle name="SAPBEXHLevel3X 6 20" xfId="32470"/>
    <cellStyle name="SAPBEXHLevel3X 6 21" xfId="32471"/>
    <cellStyle name="SAPBEXHLevel3X 6 22" xfId="32472"/>
    <cellStyle name="SAPBEXHLevel3X 6 23" xfId="32473"/>
    <cellStyle name="SAPBEXHLevel3X 6 24" xfId="32474"/>
    <cellStyle name="SAPBEXHLevel3X 6 25" xfId="32475"/>
    <cellStyle name="SAPBEXHLevel3X 6 26" xfId="32476"/>
    <cellStyle name="SAPBEXHLevel3X 6 3" xfId="32477"/>
    <cellStyle name="SAPBEXHLevel3X 6 4" xfId="32478"/>
    <cellStyle name="SAPBEXHLevel3X 6 5" xfId="32479"/>
    <cellStyle name="SAPBEXHLevel3X 6 6" xfId="32480"/>
    <cellStyle name="SAPBEXHLevel3X 6 7" xfId="32481"/>
    <cellStyle name="SAPBEXHLevel3X 6 8" xfId="32482"/>
    <cellStyle name="SAPBEXHLevel3X 6 9" xfId="32483"/>
    <cellStyle name="SAPBEXHLevel3X 7" xfId="1096"/>
    <cellStyle name="SAPBEXHLevel3X 7 10" xfId="32484"/>
    <cellStyle name="SAPBEXHLevel3X 7 11" xfId="32485"/>
    <cellStyle name="SAPBEXHLevel3X 7 12" xfId="32486"/>
    <cellStyle name="SAPBEXHLevel3X 7 13" xfId="32487"/>
    <cellStyle name="SAPBEXHLevel3X 7 14" xfId="32488"/>
    <cellStyle name="SAPBEXHLevel3X 7 15" xfId="32489"/>
    <cellStyle name="SAPBEXHLevel3X 7 16" xfId="32490"/>
    <cellStyle name="SAPBEXHLevel3X 7 17" xfId="32491"/>
    <cellStyle name="SAPBEXHLevel3X 7 18" xfId="32492"/>
    <cellStyle name="SAPBEXHLevel3X 7 19" xfId="32493"/>
    <cellStyle name="SAPBEXHLevel3X 7 2" xfId="32494"/>
    <cellStyle name="SAPBEXHLevel3X 7 2 2" xfId="32495"/>
    <cellStyle name="SAPBEXHLevel3X 7 2 2 2" xfId="32496"/>
    <cellStyle name="SAPBEXHLevel3X 7 2 2 2 2" xfId="32497"/>
    <cellStyle name="SAPBEXHLevel3X 7 2 2 2 2 2" xfId="32498"/>
    <cellStyle name="SAPBEXHLevel3X 7 2 2 2 3" xfId="32499"/>
    <cellStyle name="SAPBEXHLevel3X 7 2 2 3" xfId="32500"/>
    <cellStyle name="SAPBEXHLevel3X 7 2 2 3 2" xfId="32501"/>
    <cellStyle name="SAPBEXHLevel3X 7 2 2 3 2 2" xfId="32502"/>
    <cellStyle name="SAPBEXHLevel3X 7 2 2 4" xfId="32503"/>
    <cellStyle name="SAPBEXHLevel3X 7 2 2 4 2" xfId="32504"/>
    <cellStyle name="SAPBEXHLevel3X 7 2 3" xfId="32505"/>
    <cellStyle name="SAPBEXHLevel3X 7 2 3 2" xfId="32506"/>
    <cellStyle name="SAPBEXHLevel3X 7 2 3 2 2" xfId="32507"/>
    <cellStyle name="SAPBEXHLevel3X 7 2 3 3" xfId="32508"/>
    <cellStyle name="SAPBEXHLevel3X 7 2 4" xfId="32509"/>
    <cellStyle name="SAPBEXHLevel3X 7 2 4 2" xfId="32510"/>
    <cellStyle name="SAPBEXHLevel3X 7 2 4 2 2" xfId="32511"/>
    <cellStyle name="SAPBEXHLevel3X 7 2 5" xfId="32512"/>
    <cellStyle name="SAPBEXHLevel3X 7 2 5 2" xfId="32513"/>
    <cellStyle name="SAPBEXHLevel3X 7 20" xfId="32514"/>
    <cellStyle name="SAPBEXHLevel3X 7 21" xfId="32515"/>
    <cellStyle name="SAPBEXHLevel3X 7 22" xfId="32516"/>
    <cellStyle name="SAPBEXHLevel3X 7 23" xfId="32517"/>
    <cellStyle name="SAPBEXHLevel3X 7 24" xfId="32518"/>
    <cellStyle name="SAPBEXHLevel3X 7 25" xfId="32519"/>
    <cellStyle name="SAPBEXHLevel3X 7 26" xfId="32520"/>
    <cellStyle name="SAPBEXHLevel3X 7 3" xfId="32521"/>
    <cellStyle name="SAPBEXHLevel3X 7 4" xfId="32522"/>
    <cellStyle name="SAPBEXHLevel3X 7 5" xfId="32523"/>
    <cellStyle name="SAPBEXHLevel3X 7 6" xfId="32524"/>
    <cellStyle name="SAPBEXHLevel3X 7 7" xfId="32525"/>
    <cellStyle name="SAPBEXHLevel3X 7 8" xfId="32526"/>
    <cellStyle name="SAPBEXHLevel3X 7 9" xfId="32527"/>
    <cellStyle name="SAPBEXHLevel3X 8" xfId="1086"/>
    <cellStyle name="SAPBEXHLevel3X 8 10" xfId="32528"/>
    <cellStyle name="SAPBEXHLevel3X 8 11" xfId="32529"/>
    <cellStyle name="SAPBEXHLevel3X 8 12" xfId="32530"/>
    <cellStyle name="SAPBEXHLevel3X 8 13" xfId="32531"/>
    <cellStyle name="SAPBEXHLevel3X 8 14" xfId="32532"/>
    <cellStyle name="SAPBEXHLevel3X 8 15" xfId="32533"/>
    <cellStyle name="SAPBEXHLevel3X 8 16" xfId="32534"/>
    <cellStyle name="SAPBEXHLevel3X 8 17" xfId="32535"/>
    <cellStyle name="SAPBEXHLevel3X 8 18" xfId="32536"/>
    <cellStyle name="SAPBEXHLevel3X 8 19" xfId="32537"/>
    <cellStyle name="SAPBEXHLevel3X 8 2" xfId="32538"/>
    <cellStyle name="SAPBEXHLevel3X 8 2 2" xfId="32539"/>
    <cellStyle name="SAPBEXHLevel3X 8 2 2 2" xfId="32540"/>
    <cellStyle name="SAPBEXHLevel3X 8 2 2 2 2" xfId="32541"/>
    <cellStyle name="SAPBEXHLevel3X 8 2 2 2 2 2" xfId="32542"/>
    <cellStyle name="SAPBEXHLevel3X 8 2 2 2 3" xfId="32543"/>
    <cellStyle name="SAPBEXHLevel3X 8 2 2 3" xfId="32544"/>
    <cellStyle name="SAPBEXHLevel3X 8 2 2 3 2" xfId="32545"/>
    <cellStyle name="SAPBEXHLevel3X 8 2 2 3 2 2" xfId="32546"/>
    <cellStyle name="SAPBEXHLevel3X 8 2 2 4" xfId="32547"/>
    <cellStyle name="SAPBEXHLevel3X 8 2 2 4 2" xfId="32548"/>
    <cellStyle name="SAPBEXHLevel3X 8 2 3" xfId="32549"/>
    <cellStyle name="SAPBEXHLevel3X 8 2 3 2" xfId="32550"/>
    <cellStyle name="SAPBEXHLevel3X 8 2 3 2 2" xfId="32551"/>
    <cellStyle name="SAPBEXHLevel3X 8 2 3 3" xfId="32552"/>
    <cellStyle name="SAPBEXHLevel3X 8 2 4" xfId="32553"/>
    <cellStyle name="SAPBEXHLevel3X 8 2 4 2" xfId="32554"/>
    <cellStyle name="SAPBEXHLevel3X 8 2 4 2 2" xfId="32555"/>
    <cellStyle name="SAPBEXHLevel3X 8 2 5" xfId="32556"/>
    <cellStyle name="SAPBEXHLevel3X 8 2 5 2" xfId="32557"/>
    <cellStyle name="SAPBEXHLevel3X 8 20" xfId="32558"/>
    <cellStyle name="SAPBEXHLevel3X 8 21" xfId="32559"/>
    <cellStyle name="SAPBEXHLevel3X 8 22" xfId="32560"/>
    <cellStyle name="SAPBEXHLevel3X 8 23" xfId="32561"/>
    <cellStyle name="SAPBEXHLevel3X 8 24" xfId="32562"/>
    <cellStyle name="SAPBEXHLevel3X 8 25" xfId="32563"/>
    <cellStyle name="SAPBEXHLevel3X 8 26" xfId="32564"/>
    <cellStyle name="SAPBEXHLevel3X 8 3" xfId="32565"/>
    <cellStyle name="SAPBEXHLevel3X 8 4" xfId="32566"/>
    <cellStyle name="SAPBEXHLevel3X 8 5" xfId="32567"/>
    <cellStyle name="SAPBEXHLevel3X 8 6" xfId="32568"/>
    <cellStyle name="SAPBEXHLevel3X 8 7" xfId="32569"/>
    <cellStyle name="SAPBEXHLevel3X 8 8" xfId="32570"/>
    <cellStyle name="SAPBEXHLevel3X 8 9" xfId="32571"/>
    <cellStyle name="SAPBEXHLevel3X 9" xfId="32572"/>
    <cellStyle name="SAPBEXHLevel3X 9 2" xfId="32573"/>
    <cellStyle name="SAPBEXHLevel3X 9 2 2" xfId="32574"/>
    <cellStyle name="SAPBEXHLevel3X 9 2 2 2" xfId="32575"/>
    <cellStyle name="SAPBEXHLevel3X 9 2 2 2 2" xfId="32576"/>
    <cellStyle name="SAPBEXHLevel3X 9 2 2 3" xfId="32577"/>
    <cellStyle name="SAPBEXHLevel3X 9 2 3" xfId="32578"/>
    <cellStyle name="SAPBEXHLevel3X 9 2 3 2" xfId="32579"/>
    <cellStyle name="SAPBEXHLevel3X 9 2 3 2 2" xfId="32580"/>
    <cellStyle name="SAPBEXHLevel3X 9 2 4" xfId="32581"/>
    <cellStyle name="SAPBEXHLevel3X 9 2 4 2" xfId="32582"/>
    <cellStyle name="SAPBEXHLevel3X 9 3" xfId="32583"/>
    <cellStyle name="SAPBEXHLevel3X 9 3 2" xfId="32584"/>
    <cellStyle name="SAPBEXHLevel3X 9 3 2 2" xfId="32585"/>
    <cellStyle name="SAPBEXHLevel3X 9 3 2 2 2" xfId="32586"/>
    <cellStyle name="SAPBEXHLevel3X 9 3 2 3" xfId="32587"/>
    <cellStyle name="SAPBEXHLevel3X 9 3 3" xfId="32588"/>
    <cellStyle name="SAPBEXHLevel3X 9 3 3 2" xfId="32589"/>
    <cellStyle name="SAPBEXHLevel3X 9 3 3 2 2" xfId="32590"/>
    <cellStyle name="SAPBEXHLevel3X 9 3 4" xfId="32591"/>
    <cellStyle name="SAPBEXHLevel3X 9 3 4 2" xfId="32592"/>
    <cellStyle name="SAPBEXHLevel3X 9 4" xfId="32593"/>
    <cellStyle name="SAPBEXHLevel3X 9 4 2" xfId="32594"/>
    <cellStyle name="SAPBEXHLevel3X 9 4 2 2" xfId="32595"/>
    <cellStyle name="SAPBEXHLevel3X 9 4 2 2 2" xfId="32596"/>
    <cellStyle name="SAPBEXHLevel3X 9 4 3" xfId="32597"/>
    <cellStyle name="SAPBEXHLevel3X 9 4 3 2" xfId="32598"/>
    <cellStyle name="SAPBEXHLevel3X 9 5" xfId="32599"/>
    <cellStyle name="SAPBEXHLevel3X 9 5 2" xfId="32600"/>
    <cellStyle name="SAPBEXHLevel3X 9 5 2 2" xfId="32601"/>
    <cellStyle name="SAPBEXHLevel3X 9 5 3" xfId="32602"/>
    <cellStyle name="SAPBEXHLevel3X 9 6" xfId="32603"/>
    <cellStyle name="SAPBEXHLevel3X 9 6 2" xfId="32604"/>
    <cellStyle name="SAPBEXHLevel3X 9 6 2 2" xfId="32605"/>
    <cellStyle name="SAPBEXHLevel3X 9 7" xfId="32606"/>
    <cellStyle name="SAPBEXHLevel3X 9 7 2" xfId="32607"/>
    <cellStyle name="SAPBEXinputData" xfId="92"/>
    <cellStyle name="SAPBEXinputData 2" xfId="32608"/>
    <cellStyle name="SAPBEXItemHeader" xfId="93"/>
    <cellStyle name="SAPBEXItemHeader 10" xfId="32609"/>
    <cellStyle name="SAPBEXItemHeader 11" xfId="32610"/>
    <cellStyle name="SAPBEXItemHeader 12" xfId="32611"/>
    <cellStyle name="SAPBEXItemHeader 13" xfId="32612"/>
    <cellStyle name="SAPBEXItemHeader 14" xfId="32613"/>
    <cellStyle name="SAPBEXItemHeader 15" xfId="32614"/>
    <cellStyle name="SAPBEXItemHeader 16" xfId="32615"/>
    <cellStyle name="SAPBEXItemHeader 17" xfId="32616"/>
    <cellStyle name="SAPBEXItemHeader 18" xfId="32617"/>
    <cellStyle name="SAPBEXItemHeader 19" xfId="32618"/>
    <cellStyle name="SAPBEXItemHeader 2" xfId="502"/>
    <cellStyle name="SAPBEXItemHeader 2 10" xfId="32619"/>
    <cellStyle name="SAPBEXItemHeader 2 11" xfId="32620"/>
    <cellStyle name="SAPBEXItemHeader 2 12" xfId="32621"/>
    <cellStyle name="SAPBEXItemHeader 2 13" xfId="32622"/>
    <cellStyle name="SAPBEXItemHeader 2 14" xfId="32623"/>
    <cellStyle name="SAPBEXItemHeader 2 15" xfId="32624"/>
    <cellStyle name="SAPBEXItemHeader 2 16" xfId="32625"/>
    <cellStyle name="SAPBEXItemHeader 2 17" xfId="32626"/>
    <cellStyle name="SAPBEXItemHeader 2 18" xfId="32627"/>
    <cellStyle name="SAPBEXItemHeader 2 19" xfId="32628"/>
    <cellStyle name="SAPBEXItemHeader 2 2" xfId="1097"/>
    <cellStyle name="SAPBEXItemHeader 2 2 10" xfId="32629"/>
    <cellStyle name="SAPBEXItemHeader 2 2 11" xfId="32630"/>
    <cellStyle name="SAPBEXItemHeader 2 2 12" xfId="32631"/>
    <cellStyle name="SAPBEXItemHeader 2 2 13" xfId="32632"/>
    <cellStyle name="SAPBEXItemHeader 2 2 14" xfId="32633"/>
    <cellStyle name="SAPBEXItemHeader 2 2 15" xfId="32634"/>
    <cellStyle name="SAPBEXItemHeader 2 2 16" xfId="32635"/>
    <cellStyle name="SAPBEXItemHeader 2 2 17" xfId="32636"/>
    <cellStyle name="SAPBEXItemHeader 2 2 18" xfId="32637"/>
    <cellStyle name="SAPBEXItemHeader 2 2 19" xfId="32638"/>
    <cellStyle name="SAPBEXItemHeader 2 2 2" xfId="32639"/>
    <cellStyle name="SAPBEXItemHeader 2 2 2 2" xfId="32640"/>
    <cellStyle name="SAPBEXItemHeader 2 2 2 2 2" xfId="32641"/>
    <cellStyle name="SAPBEXItemHeader 2 2 2 2 2 2" xfId="32642"/>
    <cellStyle name="SAPBEXItemHeader 2 2 2 2 2 2 2" xfId="32643"/>
    <cellStyle name="SAPBEXItemHeader 2 2 2 2 2 3" xfId="32644"/>
    <cellStyle name="SAPBEXItemHeader 2 2 2 2 3" xfId="32645"/>
    <cellStyle name="SAPBEXItemHeader 2 2 2 2 3 2" xfId="32646"/>
    <cellStyle name="SAPBEXItemHeader 2 2 2 2 3 2 2" xfId="32647"/>
    <cellStyle name="SAPBEXItemHeader 2 2 2 2 4" xfId="32648"/>
    <cellStyle name="SAPBEXItemHeader 2 2 2 2 4 2" xfId="32649"/>
    <cellStyle name="SAPBEXItemHeader 2 2 2 3" xfId="32650"/>
    <cellStyle name="SAPBEXItemHeader 2 2 2 3 2" xfId="32651"/>
    <cellStyle name="SAPBEXItemHeader 2 2 2 3 2 2" xfId="32652"/>
    <cellStyle name="SAPBEXItemHeader 2 2 2 3 3" xfId="32653"/>
    <cellStyle name="SAPBEXItemHeader 2 2 2 4" xfId="32654"/>
    <cellStyle name="SAPBEXItemHeader 2 2 2 4 2" xfId="32655"/>
    <cellStyle name="SAPBEXItemHeader 2 2 2 4 2 2" xfId="32656"/>
    <cellStyle name="SAPBEXItemHeader 2 2 2 5" xfId="32657"/>
    <cellStyle name="SAPBEXItemHeader 2 2 2 5 2" xfId="32658"/>
    <cellStyle name="SAPBEXItemHeader 2 2 20" xfId="32659"/>
    <cellStyle name="SAPBEXItemHeader 2 2 21" xfId="32660"/>
    <cellStyle name="SAPBEXItemHeader 2 2 22" xfId="32661"/>
    <cellStyle name="SAPBEXItemHeader 2 2 23" xfId="32662"/>
    <cellStyle name="SAPBEXItemHeader 2 2 24" xfId="32663"/>
    <cellStyle name="SAPBEXItemHeader 2 2 25" xfId="32664"/>
    <cellStyle name="SAPBEXItemHeader 2 2 26" xfId="32665"/>
    <cellStyle name="SAPBEXItemHeader 2 2 3" xfId="32666"/>
    <cellStyle name="SAPBEXItemHeader 2 2 4" xfId="32667"/>
    <cellStyle name="SAPBEXItemHeader 2 2 5" xfId="32668"/>
    <cellStyle name="SAPBEXItemHeader 2 2 6" xfId="32669"/>
    <cellStyle name="SAPBEXItemHeader 2 2 7" xfId="32670"/>
    <cellStyle name="SAPBEXItemHeader 2 2 8" xfId="32671"/>
    <cellStyle name="SAPBEXItemHeader 2 2 9" xfId="32672"/>
    <cellStyle name="SAPBEXItemHeader 2 20" xfId="32673"/>
    <cellStyle name="SAPBEXItemHeader 2 21" xfId="32674"/>
    <cellStyle name="SAPBEXItemHeader 2 22" xfId="32675"/>
    <cellStyle name="SAPBEXItemHeader 2 23" xfId="32676"/>
    <cellStyle name="SAPBEXItemHeader 2 24" xfId="32677"/>
    <cellStyle name="SAPBEXItemHeader 2 25" xfId="32678"/>
    <cellStyle name="SAPBEXItemHeader 2 26" xfId="32679"/>
    <cellStyle name="SAPBEXItemHeader 2 27" xfId="32680"/>
    <cellStyle name="SAPBEXItemHeader 2 28" xfId="32681"/>
    <cellStyle name="SAPBEXItemHeader 2 29" xfId="32682"/>
    <cellStyle name="SAPBEXItemHeader 2 3" xfId="1098"/>
    <cellStyle name="SAPBEXItemHeader 2 3 10" xfId="32683"/>
    <cellStyle name="SAPBEXItemHeader 2 3 11" xfId="32684"/>
    <cellStyle name="SAPBEXItemHeader 2 3 12" xfId="32685"/>
    <cellStyle name="SAPBEXItemHeader 2 3 13" xfId="32686"/>
    <cellStyle name="SAPBEXItemHeader 2 3 14" xfId="32687"/>
    <cellStyle name="SAPBEXItemHeader 2 3 15" xfId="32688"/>
    <cellStyle name="SAPBEXItemHeader 2 3 16" xfId="32689"/>
    <cellStyle name="SAPBEXItemHeader 2 3 17" xfId="32690"/>
    <cellStyle name="SAPBEXItemHeader 2 3 18" xfId="32691"/>
    <cellStyle name="SAPBEXItemHeader 2 3 19" xfId="32692"/>
    <cellStyle name="SAPBEXItemHeader 2 3 2" xfId="32693"/>
    <cellStyle name="SAPBEXItemHeader 2 3 2 2" xfId="32694"/>
    <cellStyle name="SAPBEXItemHeader 2 3 2 2 2" xfId="32695"/>
    <cellStyle name="SAPBEXItemHeader 2 3 2 2 2 2" xfId="32696"/>
    <cellStyle name="SAPBEXItemHeader 2 3 2 2 2 2 2" xfId="32697"/>
    <cellStyle name="SAPBEXItemHeader 2 3 2 2 2 3" xfId="32698"/>
    <cellStyle name="SAPBEXItemHeader 2 3 2 2 3" xfId="32699"/>
    <cellStyle name="SAPBEXItemHeader 2 3 2 2 3 2" xfId="32700"/>
    <cellStyle name="SAPBEXItemHeader 2 3 2 2 3 2 2" xfId="32701"/>
    <cellStyle name="SAPBEXItemHeader 2 3 2 2 4" xfId="32702"/>
    <cellStyle name="SAPBEXItemHeader 2 3 2 2 4 2" xfId="32703"/>
    <cellStyle name="SAPBEXItemHeader 2 3 2 3" xfId="32704"/>
    <cellStyle name="SAPBEXItemHeader 2 3 2 3 2" xfId="32705"/>
    <cellStyle name="SAPBEXItemHeader 2 3 2 3 2 2" xfId="32706"/>
    <cellStyle name="SAPBEXItemHeader 2 3 2 3 3" xfId="32707"/>
    <cellStyle name="SAPBEXItemHeader 2 3 2 4" xfId="32708"/>
    <cellStyle name="SAPBEXItemHeader 2 3 2 4 2" xfId="32709"/>
    <cellStyle name="SAPBEXItemHeader 2 3 2 4 2 2" xfId="32710"/>
    <cellStyle name="SAPBEXItemHeader 2 3 2 5" xfId="32711"/>
    <cellStyle name="SAPBEXItemHeader 2 3 2 5 2" xfId="32712"/>
    <cellStyle name="SAPBEXItemHeader 2 3 20" xfId="32713"/>
    <cellStyle name="SAPBEXItemHeader 2 3 21" xfId="32714"/>
    <cellStyle name="SAPBEXItemHeader 2 3 22" xfId="32715"/>
    <cellStyle name="SAPBEXItemHeader 2 3 23" xfId="32716"/>
    <cellStyle name="SAPBEXItemHeader 2 3 24" xfId="32717"/>
    <cellStyle name="SAPBEXItemHeader 2 3 25" xfId="32718"/>
    <cellStyle name="SAPBEXItemHeader 2 3 26" xfId="32719"/>
    <cellStyle name="SAPBEXItemHeader 2 3 3" xfId="32720"/>
    <cellStyle name="SAPBEXItemHeader 2 3 4" xfId="32721"/>
    <cellStyle name="SAPBEXItemHeader 2 3 5" xfId="32722"/>
    <cellStyle name="SAPBEXItemHeader 2 3 6" xfId="32723"/>
    <cellStyle name="SAPBEXItemHeader 2 3 7" xfId="32724"/>
    <cellStyle name="SAPBEXItemHeader 2 3 8" xfId="32725"/>
    <cellStyle name="SAPBEXItemHeader 2 3 9" xfId="32726"/>
    <cellStyle name="SAPBEXItemHeader 2 30" xfId="32727"/>
    <cellStyle name="SAPBEXItemHeader 2 31" xfId="32728"/>
    <cellStyle name="SAPBEXItemHeader 2 4" xfId="1099"/>
    <cellStyle name="SAPBEXItemHeader 2 4 10" xfId="32729"/>
    <cellStyle name="SAPBEXItemHeader 2 4 11" xfId="32730"/>
    <cellStyle name="SAPBEXItemHeader 2 4 12" xfId="32731"/>
    <cellStyle name="SAPBEXItemHeader 2 4 13" xfId="32732"/>
    <cellStyle name="SAPBEXItemHeader 2 4 14" xfId="32733"/>
    <cellStyle name="SAPBEXItemHeader 2 4 15" xfId="32734"/>
    <cellStyle name="SAPBEXItemHeader 2 4 16" xfId="32735"/>
    <cellStyle name="SAPBEXItemHeader 2 4 17" xfId="32736"/>
    <cellStyle name="SAPBEXItemHeader 2 4 18" xfId="32737"/>
    <cellStyle name="SAPBEXItemHeader 2 4 19" xfId="32738"/>
    <cellStyle name="SAPBEXItemHeader 2 4 2" xfId="32739"/>
    <cellStyle name="SAPBEXItemHeader 2 4 2 2" xfId="32740"/>
    <cellStyle name="SAPBEXItemHeader 2 4 2 2 2" xfId="32741"/>
    <cellStyle name="SAPBEXItemHeader 2 4 2 2 2 2" xfId="32742"/>
    <cellStyle name="SAPBEXItemHeader 2 4 2 2 2 2 2" xfId="32743"/>
    <cellStyle name="SAPBEXItemHeader 2 4 2 2 2 3" xfId="32744"/>
    <cellStyle name="SAPBEXItemHeader 2 4 2 2 3" xfId="32745"/>
    <cellStyle name="SAPBEXItemHeader 2 4 2 2 3 2" xfId="32746"/>
    <cellStyle name="SAPBEXItemHeader 2 4 2 2 3 2 2" xfId="32747"/>
    <cellStyle name="SAPBEXItemHeader 2 4 2 2 4" xfId="32748"/>
    <cellStyle name="SAPBEXItemHeader 2 4 2 2 4 2" xfId="32749"/>
    <cellStyle name="SAPBEXItemHeader 2 4 2 3" xfId="32750"/>
    <cellStyle name="SAPBEXItemHeader 2 4 2 3 2" xfId="32751"/>
    <cellStyle name="SAPBEXItemHeader 2 4 2 3 2 2" xfId="32752"/>
    <cellStyle name="SAPBEXItemHeader 2 4 2 3 3" xfId="32753"/>
    <cellStyle name="SAPBEXItemHeader 2 4 2 4" xfId="32754"/>
    <cellStyle name="SAPBEXItemHeader 2 4 2 4 2" xfId="32755"/>
    <cellStyle name="SAPBEXItemHeader 2 4 2 4 2 2" xfId="32756"/>
    <cellStyle name="SAPBEXItemHeader 2 4 2 5" xfId="32757"/>
    <cellStyle name="SAPBEXItemHeader 2 4 2 5 2" xfId="32758"/>
    <cellStyle name="SAPBEXItemHeader 2 4 20" xfId="32759"/>
    <cellStyle name="SAPBEXItemHeader 2 4 21" xfId="32760"/>
    <cellStyle name="SAPBEXItemHeader 2 4 22" xfId="32761"/>
    <cellStyle name="SAPBEXItemHeader 2 4 23" xfId="32762"/>
    <cellStyle name="SAPBEXItemHeader 2 4 24" xfId="32763"/>
    <cellStyle name="SAPBEXItemHeader 2 4 25" xfId="32764"/>
    <cellStyle name="SAPBEXItemHeader 2 4 26" xfId="32765"/>
    <cellStyle name="SAPBEXItemHeader 2 4 3" xfId="32766"/>
    <cellStyle name="SAPBEXItemHeader 2 4 4" xfId="32767"/>
    <cellStyle name="SAPBEXItemHeader 2 4 5" xfId="32768"/>
    <cellStyle name="SAPBEXItemHeader 2 4 6" xfId="32769"/>
    <cellStyle name="SAPBEXItemHeader 2 4 7" xfId="32770"/>
    <cellStyle name="SAPBEXItemHeader 2 4 8" xfId="32771"/>
    <cellStyle name="SAPBEXItemHeader 2 4 9" xfId="32772"/>
    <cellStyle name="SAPBEXItemHeader 2 5" xfId="1100"/>
    <cellStyle name="SAPBEXItemHeader 2 5 10" xfId="32773"/>
    <cellStyle name="SAPBEXItemHeader 2 5 11" xfId="32774"/>
    <cellStyle name="SAPBEXItemHeader 2 5 12" xfId="32775"/>
    <cellStyle name="SAPBEXItemHeader 2 5 13" xfId="32776"/>
    <cellStyle name="SAPBEXItemHeader 2 5 14" xfId="32777"/>
    <cellStyle name="SAPBEXItemHeader 2 5 15" xfId="32778"/>
    <cellStyle name="SAPBEXItemHeader 2 5 16" xfId="32779"/>
    <cellStyle name="SAPBEXItemHeader 2 5 17" xfId="32780"/>
    <cellStyle name="SAPBEXItemHeader 2 5 18" xfId="32781"/>
    <cellStyle name="SAPBEXItemHeader 2 5 19" xfId="32782"/>
    <cellStyle name="SAPBEXItemHeader 2 5 2" xfId="32783"/>
    <cellStyle name="SAPBEXItemHeader 2 5 2 2" xfId="32784"/>
    <cellStyle name="SAPBEXItemHeader 2 5 2 2 2" xfId="32785"/>
    <cellStyle name="SAPBEXItemHeader 2 5 2 2 2 2" xfId="32786"/>
    <cellStyle name="SAPBEXItemHeader 2 5 2 2 2 2 2" xfId="32787"/>
    <cellStyle name="SAPBEXItemHeader 2 5 2 2 2 3" xfId="32788"/>
    <cellStyle name="SAPBEXItemHeader 2 5 2 2 3" xfId="32789"/>
    <cellStyle name="SAPBEXItemHeader 2 5 2 2 3 2" xfId="32790"/>
    <cellStyle name="SAPBEXItemHeader 2 5 2 2 3 2 2" xfId="32791"/>
    <cellStyle name="SAPBEXItemHeader 2 5 2 2 4" xfId="32792"/>
    <cellStyle name="SAPBEXItemHeader 2 5 2 2 4 2" xfId="32793"/>
    <cellStyle name="SAPBEXItemHeader 2 5 2 3" xfId="32794"/>
    <cellStyle name="SAPBEXItemHeader 2 5 2 3 2" xfId="32795"/>
    <cellStyle name="SAPBEXItemHeader 2 5 2 3 2 2" xfId="32796"/>
    <cellStyle name="SAPBEXItemHeader 2 5 2 3 3" xfId="32797"/>
    <cellStyle name="SAPBEXItemHeader 2 5 2 4" xfId="32798"/>
    <cellStyle name="SAPBEXItemHeader 2 5 2 4 2" xfId="32799"/>
    <cellStyle name="SAPBEXItemHeader 2 5 2 4 2 2" xfId="32800"/>
    <cellStyle name="SAPBEXItemHeader 2 5 2 5" xfId="32801"/>
    <cellStyle name="SAPBEXItemHeader 2 5 2 5 2" xfId="32802"/>
    <cellStyle name="SAPBEXItemHeader 2 5 20" xfId="32803"/>
    <cellStyle name="SAPBEXItemHeader 2 5 21" xfId="32804"/>
    <cellStyle name="SAPBEXItemHeader 2 5 22" xfId="32805"/>
    <cellStyle name="SAPBEXItemHeader 2 5 23" xfId="32806"/>
    <cellStyle name="SAPBEXItemHeader 2 5 24" xfId="32807"/>
    <cellStyle name="SAPBEXItemHeader 2 5 25" xfId="32808"/>
    <cellStyle name="SAPBEXItemHeader 2 5 26" xfId="32809"/>
    <cellStyle name="SAPBEXItemHeader 2 5 3" xfId="32810"/>
    <cellStyle name="SAPBEXItemHeader 2 5 4" xfId="32811"/>
    <cellStyle name="SAPBEXItemHeader 2 5 5" xfId="32812"/>
    <cellStyle name="SAPBEXItemHeader 2 5 6" xfId="32813"/>
    <cellStyle name="SAPBEXItemHeader 2 5 7" xfId="32814"/>
    <cellStyle name="SAPBEXItemHeader 2 5 8" xfId="32815"/>
    <cellStyle name="SAPBEXItemHeader 2 5 9" xfId="32816"/>
    <cellStyle name="SAPBEXItemHeader 2 6" xfId="1101"/>
    <cellStyle name="SAPBEXItemHeader 2 6 10" xfId="32817"/>
    <cellStyle name="SAPBEXItemHeader 2 6 11" xfId="32818"/>
    <cellStyle name="SAPBEXItemHeader 2 6 12" xfId="32819"/>
    <cellStyle name="SAPBEXItemHeader 2 6 13" xfId="32820"/>
    <cellStyle name="SAPBEXItemHeader 2 6 14" xfId="32821"/>
    <cellStyle name="SAPBEXItemHeader 2 6 15" xfId="32822"/>
    <cellStyle name="SAPBEXItemHeader 2 6 16" xfId="32823"/>
    <cellStyle name="SAPBEXItemHeader 2 6 17" xfId="32824"/>
    <cellStyle name="SAPBEXItemHeader 2 6 18" xfId="32825"/>
    <cellStyle name="SAPBEXItemHeader 2 6 19" xfId="32826"/>
    <cellStyle name="SAPBEXItemHeader 2 6 2" xfId="32827"/>
    <cellStyle name="SAPBEXItemHeader 2 6 2 2" xfId="32828"/>
    <cellStyle name="SAPBEXItemHeader 2 6 2 2 2" xfId="32829"/>
    <cellStyle name="SAPBEXItemHeader 2 6 2 2 2 2" xfId="32830"/>
    <cellStyle name="SAPBEXItemHeader 2 6 2 2 2 2 2" xfId="32831"/>
    <cellStyle name="SAPBEXItemHeader 2 6 2 2 2 3" xfId="32832"/>
    <cellStyle name="SAPBEXItemHeader 2 6 2 2 3" xfId="32833"/>
    <cellStyle name="SAPBEXItemHeader 2 6 2 2 3 2" xfId="32834"/>
    <cellStyle name="SAPBEXItemHeader 2 6 2 2 3 2 2" xfId="32835"/>
    <cellStyle name="SAPBEXItemHeader 2 6 2 2 4" xfId="32836"/>
    <cellStyle name="SAPBEXItemHeader 2 6 2 2 4 2" xfId="32837"/>
    <cellStyle name="SAPBEXItemHeader 2 6 2 3" xfId="32838"/>
    <cellStyle name="SAPBEXItemHeader 2 6 2 3 2" xfId="32839"/>
    <cellStyle name="SAPBEXItemHeader 2 6 2 3 2 2" xfId="32840"/>
    <cellStyle name="SAPBEXItemHeader 2 6 2 3 3" xfId="32841"/>
    <cellStyle name="SAPBEXItemHeader 2 6 2 4" xfId="32842"/>
    <cellStyle name="SAPBEXItemHeader 2 6 2 4 2" xfId="32843"/>
    <cellStyle name="SAPBEXItemHeader 2 6 2 4 2 2" xfId="32844"/>
    <cellStyle name="SAPBEXItemHeader 2 6 2 5" xfId="32845"/>
    <cellStyle name="SAPBEXItemHeader 2 6 2 5 2" xfId="32846"/>
    <cellStyle name="SAPBEXItemHeader 2 6 20" xfId="32847"/>
    <cellStyle name="SAPBEXItemHeader 2 6 21" xfId="32848"/>
    <cellStyle name="SAPBEXItemHeader 2 6 22" xfId="32849"/>
    <cellStyle name="SAPBEXItemHeader 2 6 23" xfId="32850"/>
    <cellStyle name="SAPBEXItemHeader 2 6 24" xfId="32851"/>
    <cellStyle name="SAPBEXItemHeader 2 6 25" xfId="32852"/>
    <cellStyle name="SAPBEXItemHeader 2 6 26" xfId="32853"/>
    <cellStyle name="SAPBEXItemHeader 2 6 3" xfId="32854"/>
    <cellStyle name="SAPBEXItemHeader 2 6 4" xfId="32855"/>
    <cellStyle name="SAPBEXItemHeader 2 6 5" xfId="32856"/>
    <cellStyle name="SAPBEXItemHeader 2 6 6" xfId="32857"/>
    <cellStyle name="SAPBEXItemHeader 2 6 7" xfId="32858"/>
    <cellStyle name="SAPBEXItemHeader 2 6 8" xfId="32859"/>
    <cellStyle name="SAPBEXItemHeader 2 6 9" xfId="32860"/>
    <cellStyle name="SAPBEXItemHeader 2 7" xfId="32861"/>
    <cellStyle name="SAPBEXItemHeader 2 7 2" xfId="32862"/>
    <cellStyle name="SAPBEXItemHeader 2 7 2 2" xfId="32863"/>
    <cellStyle name="SAPBEXItemHeader 2 7 2 2 2" xfId="32864"/>
    <cellStyle name="SAPBEXItemHeader 2 7 2 2 2 2" xfId="32865"/>
    <cellStyle name="SAPBEXItemHeader 2 7 2 2 3" xfId="32866"/>
    <cellStyle name="SAPBEXItemHeader 2 7 2 3" xfId="32867"/>
    <cellStyle name="SAPBEXItemHeader 2 7 2 3 2" xfId="32868"/>
    <cellStyle name="SAPBEXItemHeader 2 7 2 3 2 2" xfId="32869"/>
    <cellStyle name="SAPBEXItemHeader 2 7 2 4" xfId="32870"/>
    <cellStyle name="SAPBEXItemHeader 2 7 2 4 2" xfId="32871"/>
    <cellStyle name="SAPBEXItemHeader 2 7 3" xfId="32872"/>
    <cellStyle name="SAPBEXItemHeader 2 7 3 2" xfId="32873"/>
    <cellStyle name="SAPBEXItemHeader 2 7 3 2 2" xfId="32874"/>
    <cellStyle name="SAPBEXItemHeader 2 7 3 3" xfId="32875"/>
    <cellStyle name="SAPBEXItemHeader 2 7 4" xfId="32876"/>
    <cellStyle name="SAPBEXItemHeader 2 7 4 2" xfId="32877"/>
    <cellStyle name="SAPBEXItemHeader 2 7 4 2 2" xfId="32878"/>
    <cellStyle name="SAPBEXItemHeader 2 7 5" xfId="32879"/>
    <cellStyle name="SAPBEXItemHeader 2 7 5 2" xfId="32880"/>
    <cellStyle name="SAPBEXItemHeader 2 8" xfId="32881"/>
    <cellStyle name="SAPBEXItemHeader 2 9" xfId="32882"/>
    <cellStyle name="SAPBEXItemHeader 20" xfId="32883"/>
    <cellStyle name="SAPBEXItemHeader 21" xfId="32884"/>
    <cellStyle name="SAPBEXItemHeader 22" xfId="32885"/>
    <cellStyle name="SAPBEXItemHeader 23" xfId="32886"/>
    <cellStyle name="SAPBEXItemHeader 24" xfId="32887"/>
    <cellStyle name="SAPBEXItemHeader 25" xfId="32888"/>
    <cellStyle name="SAPBEXItemHeader 26" xfId="32889"/>
    <cellStyle name="SAPBEXItemHeader 27" xfId="32890"/>
    <cellStyle name="SAPBEXItemHeader 28" xfId="32891"/>
    <cellStyle name="SAPBEXItemHeader 29" xfId="32892"/>
    <cellStyle name="SAPBEXItemHeader 3" xfId="1102"/>
    <cellStyle name="SAPBEXItemHeader 3 10" xfId="32893"/>
    <cellStyle name="SAPBEXItemHeader 3 11" xfId="32894"/>
    <cellStyle name="SAPBEXItemHeader 3 12" xfId="32895"/>
    <cellStyle name="SAPBEXItemHeader 3 13" xfId="32896"/>
    <cellStyle name="SAPBEXItemHeader 3 14" xfId="32897"/>
    <cellStyle name="SAPBEXItemHeader 3 15" xfId="32898"/>
    <cellStyle name="SAPBEXItemHeader 3 16" xfId="32899"/>
    <cellStyle name="SAPBEXItemHeader 3 17" xfId="32900"/>
    <cellStyle name="SAPBEXItemHeader 3 18" xfId="32901"/>
    <cellStyle name="SAPBEXItemHeader 3 19" xfId="32902"/>
    <cellStyle name="SAPBEXItemHeader 3 2" xfId="32903"/>
    <cellStyle name="SAPBEXItemHeader 3 2 2" xfId="32904"/>
    <cellStyle name="SAPBEXItemHeader 3 2 2 2" xfId="32905"/>
    <cellStyle name="SAPBEXItemHeader 3 2 2 2 2" xfId="32906"/>
    <cellStyle name="SAPBEXItemHeader 3 2 2 2 2 2" xfId="32907"/>
    <cellStyle name="SAPBEXItemHeader 3 2 2 2 3" xfId="32908"/>
    <cellStyle name="SAPBEXItemHeader 3 2 2 3" xfId="32909"/>
    <cellStyle name="SAPBEXItemHeader 3 2 2 3 2" xfId="32910"/>
    <cellStyle name="SAPBEXItemHeader 3 2 2 3 2 2" xfId="32911"/>
    <cellStyle name="SAPBEXItemHeader 3 2 2 4" xfId="32912"/>
    <cellStyle name="SAPBEXItemHeader 3 2 2 4 2" xfId="32913"/>
    <cellStyle name="SAPBEXItemHeader 3 2 3" xfId="32914"/>
    <cellStyle name="SAPBEXItemHeader 3 2 3 2" xfId="32915"/>
    <cellStyle name="SAPBEXItemHeader 3 2 3 2 2" xfId="32916"/>
    <cellStyle name="SAPBEXItemHeader 3 2 3 3" xfId="32917"/>
    <cellStyle name="SAPBEXItemHeader 3 2 4" xfId="32918"/>
    <cellStyle name="SAPBEXItemHeader 3 2 4 2" xfId="32919"/>
    <cellStyle name="SAPBEXItemHeader 3 2 4 2 2" xfId="32920"/>
    <cellStyle name="SAPBEXItemHeader 3 2 5" xfId="32921"/>
    <cellStyle name="SAPBEXItemHeader 3 2 5 2" xfId="32922"/>
    <cellStyle name="SAPBEXItemHeader 3 20" xfId="32923"/>
    <cellStyle name="SAPBEXItemHeader 3 21" xfId="32924"/>
    <cellStyle name="SAPBEXItemHeader 3 22" xfId="32925"/>
    <cellStyle name="SAPBEXItemHeader 3 23" xfId="32926"/>
    <cellStyle name="SAPBEXItemHeader 3 24" xfId="32927"/>
    <cellStyle name="SAPBEXItemHeader 3 25" xfId="32928"/>
    <cellStyle name="SAPBEXItemHeader 3 26" xfId="32929"/>
    <cellStyle name="SAPBEXItemHeader 3 3" xfId="32930"/>
    <cellStyle name="SAPBEXItemHeader 3 4" xfId="32931"/>
    <cellStyle name="SAPBEXItemHeader 3 5" xfId="32932"/>
    <cellStyle name="SAPBEXItemHeader 3 6" xfId="32933"/>
    <cellStyle name="SAPBEXItemHeader 3 7" xfId="32934"/>
    <cellStyle name="SAPBEXItemHeader 3 8" xfId="32935"/>
    <cellStyle name="SAPBEXItemHeader 3 9" xfId="32936"/>
    <cellStyle name="SAPBEXItemHeader 30" xfId="32937"/>
    <cellStyle name="SAPBEXItemHeader 31" xfId="32938"/>
    <cellStyle name="SAPBEXItemHeader 4" xfId="1103"/>
    <cellStyle name="SAPBEXItemHeader 4 10" xfId="32939"/>
    <cellStyle name="SAPBEXItemHeader 4 11" xfId="32940"/>
    <cellStyle name="SAPBEXItemHeader 4 12" xfId="32941"/>
    <cellStyle name="SAPBEXItemHeader 4 13" xfId="32942"/>
    <cellStyle name="SAPBEXItemHeader 4 14" xfId="32943"/>
    <cellStyle name="SAPBEXItemHeader 4 15" xfId="32944"/>
    <cellStyle name="SAPBEXItemHeader 4 16" xfId="32945"/>
    <cellStyle name="SAPBEXItemHeader 4 17" xfId="32946"/>
    <cellStyle name="SAPBEXItemHeader 4 18" xfId="32947"/>
    <cellStyle name="SAPBEXItemHeader 4 19" xfId="32948"/>
    <cellStyle name="SAPBEXItemHeader 4 2" xfId="32949"/>
    <cellStyle name="SAPBEXItemHeader 4 2 2" xfId="32950"/>
    <cellStyle name="SAPBEXItemHeader 4 2 2 2" xfId="32951"/>
    <cellStyle name="SAPBEXItemHeader 4 2 2 2 2" xfId="32952"/>
    <cellStyle name="SAPBEXItemHeader 4 2 2 2 2 2" xfId="32953"/>
    <cellStyle name="SAPBEXItemHeader 4 2 2 2 3" xfId="32954"/>
    <cellStyle name="SAPBEXItemHeader 4 2 2 3" xfId="32955"/>
    <cellStyle name="SAPBEXItemHeader 4 2 2 3 2" xfId="32956"/>
    <cellStyle name="SAPBEXItemHeader 4 2 2 3 2 2" xfId="32957"/>
    <cellStyle name="SAPBEXItemHeader 4 2 2 4" xfId="32958"/>
    <cellStyle name="SAPBEXItemHeader 4 2 2 4 2" xfId="32959"/>
    <cellStyle name="SAPBEXItemHeader 4 2 3" xfId="32960"/>
    <cellStyle name="SAPBEXItemHeader 4 2 3 2" xfId="32961"/>
    <cellStyle name="SAPBEXItemHeader 4 2 3 2 2" xfId="32962"/>
    <cellStyle name="SAPBEXItemHeader 4 2 3 3" xfId="32963"/>
    <cellStyle name="SAPBEXItemHeader 4 2 4" xfId="32964"/>
    <cellStyle name="SAPBEXItemHeader 4 2 4 2" xfId="32965"/>
    <cellStyle name="SAPBEXItemHeader 4 2 4 2 2" xfId="32966"/>
    <cellStyle name="SAPBEXItemHeader 4 2 5" xfId="32967"/>
    <cellStyle name="SAPBEXItemHeader 4 2 5 2" xfId="32968"/>
    <cellStyle name="SAPBEXItemHeader 4 20" xfId="32969"/>
    <cellStyle name="SAPBEXItemHeader 4 21" xfId="32970"/>
    <cellStyle name="SAPBEXItemHeader 4 22" xfId="32971"/>
    <cellStyle name="SAPBEXItemHeader 4 23" xfId="32972"/>
    <cellStyle name="SAPBEXItemHeader 4 24" xfId="32973"/>
    <cellStyle name="SAPBEXItemHeader 4 25" xfId="32974"/>
    <cellStyle name="SAPBEXItemHeader 4 26" xfId="32975"/>
    <cellStyle name="SAPBEXItemHeader 4 3" xfId="32976"/>
    <cellStyle name="SAPBEXItemHeader 4 4" xfId="32977"/>
    <cellStyle name="SAPBEXItemHeader 4 5" xfId="32978"/>
    <cellStyle name="SAPBEXItemHeader 4 6" xfId="32979"/>
    <cellStyle name="SAPBEXItemHeader 4 7" xfId="32980"/>
    <cellStyle name="SAPBEXItemHeader 4 8" xfId="32981"/>
    <cellStyle name="SAPBEXItemHeader 4 9" xfId="32982"/>
    <cellStyle name="SAPBEXItemHeader 5" xfId="1104"/>
    <cellStyle name="SAPBEXItemHeader 5 10" xfId="32983"/>
    <cellStyle name="SAPBEXItemHeader 5 11" xfId="32984"/>
    <cellStyle name="SAPBEXItemHeader 5 12" xfId="32985"/>
    <cellStyle name="SAPBEXItemHeader 5 13" xfId="32986"/>
    <cellStyle name="SAPBEXItemHeader 5 14" xfId="32987"/>
    <cellStyle name="SAPBEXItemHeader 5 15" xfId="32988"/>
    <cellStyle name="SAPBEXItemHeader 5 16" xfId="32989"/>
    <cellStyle name="SAPBEXItemHeader 5 17" xfId="32990"/>
    <cellStyle name="SAPBEXItemHeader 5 18" xfId="32991"/>
    <cellStyle name="SAPBEXItemHeader 5 19" xfId="32992"/>
    <cellStyle name="SAPBEXItemHeader 5 2" xfId="32993"/>
    <cellStyle name="SAPBEXItemHeader 5 2 2" xfId="32994"/>
    <cellStyle name="SAPBEXItemHeader 5 2 2 2" xfId="32995"/>
    <cellStyle name="SAPBEXItemHeader 5 2 2 2 2" xfId="32996"/>
    <cellStyle name="SAPBEXItemHeader 5 2 2 2 2 2" xfId="32997"/>
    <cellStyle name="SAPBEXItemHeader 5 2 2 2 3" xfId="32998"/>
    <cellStyle name="SAPBEXItemHeader 5 2 2 3" xfId="32999"/>
    <cellStyle name="SAPBEXItemHeader 5 2 2 3 2" xfId="33000"/>
    <cellStyle name="SAPBEXItemHeader 5 2 2 3 2 2" xfId="33001"/>
    <cellStyle name="SAPBEXItemHeader 5 2 2 4" xfId="33002"/>
    <cellStyle name="SAPBEXItemHeader 5 2 2 4 2" xfId="33003"/>
    <cellStyle name="SAPBEXItemHeader 5 2 3" xfId="33004"/>
    <cellStyle name="SAPBEXItemHeader 5 2 3 2" xfId="33005"/>
    <cellStyle name="SAPBEXItemHeader 5 2 3 2 2" xfId="33006"/>
    <cellStyle name="SAPBEXItemHeader 5 2 3 3" xfId="33007"/>
    <cellStyle name="SAPBEXItemHeader 5 2 4" xfId="33008"/>
    <cellStyle name="SAPBEXItemHeader 5 2 4 2" xfId="33009"/>
    <cellStyle name="SAPBEXItemHeader 5 2 4 2 2" xfId="33010"/>
    <cellStyle name="SAPBEXItemHeader 5 2 5" xfId="33011"/>
    <cellStyle name="SAPBEXItemHeader 5 2 5 2" xfId="33012"/>
    <cellStyle name="SAPBEXItemHeader 5 20" xfId="33013"/>
    <cellStyle name="SAPBEXItemHeader 5 21" xfId="33014"/>
    <cellStyle name="SAPBEXItemHeader 5 22" xfId="33015"/>
    <cellStyle name="SAPBEXItemHeader 5 23" xfId="33016"/>
    <cellStyle name="SAPBEXItemHeader 5 24" xfId="33017"/>
    <cellStyle name="SAPBEXItemHeader 5 25" xfId="33018"/>
    <cellStyle name="SAPBEXItemHeader 5 26" xfId="33019"/>
    <cellStyle name="SAPBEXItemHeader 5 3" xfId="33020"/>
    <cellStyle name="SAPBEXItemHeader 5 4" xfId="33021"/>
    <cellStyle name="SAPBEXItemHeader 5 5" xfId="33022"/>
    <cellStyle name="SAPBEXItemHeader 5 6" xfId="33023"/>
    <cellStyle name="SAPBEXItemHeader 5 7" xfId="33024"/>
    <cellStyle name="SAPBEXItemHeader 5 8" xfId="33025"/>
    <cellStyle name="SAPBEXItemHeader 5 9" xfId="33026"/>
    <cellStyle name="SAPBEXItemHeader 6" xfId="1105"/>
    <cellStyle name="SAPBEXItemHeader 6 10" xfId="33027"/>
    <cellStyle name="SAPBEXItemHeader 6 11" xfId="33028"/>
    <cellStyle name="SAPBEXItemHeader 6 12" xfId="33029"/>
    <cellStyle name="SAPBEXItemHeader 6 13" xfId="33030"/>
    <cellStyle name="SAPBEXItemHeader 6 14" xfId="33031"/>
    <cellStyle name="SAPBEXItemHeader 6 15" xfId="33032"/>
    <cellStyle name="SAPBEXItemHeader 6 16" xfId="33033"/>
    <cellStyle name="SAPBEXItemHeader 6 17" xfId="33034"/>
    <cellStyle name="SAPBEXItemHeader 6 18" xfId="33035"/>
    <cellStyle name="SAPBEXItemHeader 6 19" xfId="33036"/>
    <cellStyle name="SAPBEXItemHeader 6 2" xfId="33037"/>
    <cellStyle name="SAPBEXItemHeader 6 2 2" xfId="33038"/>
    <cellStyle name="SAPBEXItemHeader 6 2 2 2" xfId="33039"/>
    <cellStyle name="SAPBEXItemHeader 6 2 2 2 2" xfId="33040"/>
    <cellStyle name="SAPBEXItemHeader 6 2 2 2 2 2" xfId="33041"/>
    <cellStyle name="SAPBEXItemHeader 6 2 2 2 3" xfId="33042"/>
    <cellStyle name="SAPBEXItemHeader 6 2 2 3" xfId="33043"/>
    <cellStyle name="SAPBEXItemHeader 6 2 2 3 2" xfId="33044"/>
    <cellStyle name="SAPBEXItemHeader 6 2 2 3 2 2" xfId="33045"/>
    <cellStyle name="SAPBEXItemHeader 6 2 2 4" xfId="33046"/>
    <cellStyle name="SAPBEXItemHeader 6 2 2 4 2" xfId="33047"/>
    <cellStyle name="SAPBEXItemHeader 6 2 3" xfId="33048"/>
    <cellStyle name="SAPBEXItemHeader 6 2 3 2" xfId="33049"/>
    <cellStyle name="SAPBEXItemHeader 6 2 3 2 2" xfId="33050"/>
    <cellStyle name="SAPBEXItemHeader 6 2 3 3" xfId="33051"/>
    <cellStyle name="SAPBEXItemHeader 6 2 4" xfId="33052"/>
    <cellStyle name="SAPBEXItemHeader 6 2 4 2" xfId="33053"/>
    <cellStyle name="SAPBEXItemHeader 6 2 4 2 2" xfId="33054"/>
    <cellStyle name="SAPBEXItemHeader 6 2 5" xfId="33055"/>
    <cellStyle name="SAPBEXItemHeader 6 2 5 2" xfId="33056"/>
    <cellStyle name="SAPBEXItemHeader 6 20" xfId="33057"/>
    <cellStyle name="SAPBEXItemHeader 6 21" xfId="33058"/>
    <cellStyle name="SAPBEXItemHeader 6 22" xfId="33059"/>
    <cellStyle name="SAPBEXItemHeader 6 23" xfId="33060"/>
    <cellStyle name="SAPBEXItemHeader 6 24" xfId="33061"/>
    <cellStyle name="SAPBEXItemHeader 6 25" xfId="33062"/>
    <cellStyle name="SAPBEXItemHeader 6 26" xfId="33063"/>
    <cellStyle name="SAPBEXItemHeader 6 3" xfId="33064"/>
    <cellStyle name="SAPBEXItemHeader 6 4" xfId="33065"/>
    <cellStyle name="SAPBEXItemHeader 6 5" xfId="33066"/>
    <cellStyle name="SAPBEXItemHeader 6 6" xfId="33067"/>
    <cellStyle name="SAPBEXItemHeader 6 7" xfId="33068"/>
    <cellStyle name="SAPBEXItemHeader 6 8" xfId="33069"/>
    <cellStyle name="SAPBEXItemHeader 6 9" xfId="33070"/>
    <cellStyle name="SAPBEXItemHeader 7" xfId="33071"/>
    <cellStyle name="SAPBEXItemHeader 7 2" xfId="33072"/>
    <cellStyle name="SAPBEXItemHeader 7 2 2" xfId="33073"/>
    <cellStyle name="SAPBEXItemHeader 7 2 2 2" xfId="33074"/>
    <cellStyle name="SAPBEXItemHeader 7 2 2 2 2" xfId="33075"/>
    <cellStyle name="SAPBEXItemHeader 7 2 2 3" xfId="33076"/>
    <cellStyle name="SAPBEXItemHeader 7 2 3" xfId="33077"/>
    <cellStyle name="SAPBEXItemHeader 7 2 3 2" xfId="33078"/>
    <cellStyle name="SAPBEXItemHeader 7 2 3 2 2" xfId="33079"/>
    <cellStyle name="SAPBEXItemHeader 7 2 4" xfId="33080"/>
    <cellStyle name="SAPBEXItemHeader 7 2 4 2" xfId="33081"/>
    <cellStyle name="SAPBEXItemHeader 7 3" xfId="33082"/>
    <cellStyle name="SAPBEXItemHeader 7 3 2" xfId="33083"/>
    <cellStyle name="SAPBEXItemHeader 7 3 2 2" xfId="33084"/>
    <cellStyle name="SAPBEXItemHeader 7 3 2 2 2" xfId="33085"/>
    <cellStyle name="SAPBEXItemHeader 7 3 2 3" xfId="33086"/>
    <cellStyle name="SAPBEXItemHeader 7 3 3" xfId="33087"/>
    <cellStyle name="SAPBEXItemHeader 7 3 3 2" xfId="33088"/>
    <cellStyle name="SAPBEXItemHeader 7 3 3 2 2" xfId="33089"/>
    <cellStyle name="SAPBEXItemHeader 7 3 4" xfId="33090"/>
    <cellStyle name="SAPBEXItemHeader 7 3 4 2" xfId="33091"/>
    <cellStyle name="SAPBEXItemHeader 7 4" xfId="33092"/>
    <cellStyle name="SAPBEXItemHeader 7 4 2" xfId="33093"/>
    <cellStyle name="SAPBEXItemHeader 7 4 2 2" xfId="33094"/>
    <cellStyle name="SAPBEXItemHeader 7 4 2 2 2" xfId="33095"/>
    <cellStyle name="SAPBEXItemHeader 7 4 3" xfId="33096"/>
    <cellStyle name="SAPBEXItemHeader 7 4 3 2" xfId="33097"/>
    <cellStyle name="SAPBEXItemHeader 7 5" xfId="33098"/>
    <cellStyle name="SAPBEXItemHeader 7 5 2" xfId="33099"/>
    <cellStyle name="SAPBEXItemHeader 7 5 2 2" xfId="33100"/>
    <cellStyle name="SAPBEXItemHeader 7 5 3" xfId="33101"/>
    <cellStyle name="SAPBEXItemHeader 7 6" xfId="33102"/>
    <cellStyle name="SAPBEXItemHeader 7 6 2" xfId="33103"/>
    <cellStyle name="SAPBEXItemHeader 7 6 2 2" xfId="33104"/>
    <cellStyle name="SAPBEXItemHeader 7 7" xfId="33105"/>
    <cellStyle name="SAPBEXItemHeader 7 7 2" xfId="33106"/>
    <cellStyle name="SAPBEXItemHeader 8" xfId="33107"/>
    <cellStyle name="SAPBEXItemHeader 9" xfId="33108"/>
    <cellStyle name="SAPBEXresData" xfId="94"/>
    <cellStyle name="SAPBEXresData 10" xfId="33109"/>
    <cellStyle name="SAPBEXresData 11" xfId="33110"/>
    <cellStyle name="SAPBEXresData 12" xfId="33111"/>
    <cellStyle name="SAPBEXresData 13" xfId="33112"/>
    <cellStyle name="SAPBEXresData 14" xfId="33113"/>
    <cellStyle name="SAPBEXresData 15" xfId="33114"/>
    <cellStyle name="SAPBEXresData 16" xfId="33115"/>
    <cellStyle name="SAPBEXresData 17" xfId="33116"/>
    <cellStyle name="SAPBEXresData 18" xfId="33117"/>
    <cellStyle name="SAPBEXresData 19" xfId="33118"/>
    <cellStyle name="SAPBEXresData 2" xfId="503"/>
    <cellStyle name="SAPBEXresData 2 10" xfId="33119"/>
    <cellStyle name="SAPBEXresData 2 11" xfId="33120"/>
    <cellStyle name="SAPBEXresData 2 12" xfId="33121"/>
    <cellStyle name="SAPBEXresData 2 13" xfId="33122"/>
    <cellStyle name="SAPBEXresData 2 14" xfId="33123"/>
    <cellStyle name="SAPBEXresData 2 15" xfId="33124"/>
    <cellStyle name="SAPBEXresData 2 16" xfId="33125"/>
    <cellStyle name="SAPBEXresData 2 17" xfId="33126"/>
    <cellStyle name="SAPBEXresData 2 18" xfId="33127"/>
    <cellStyle name="SAPBEXresData 2 19" xfId="33128"/>
    <cellStyle name="SAPBEXresData 2 2" xfId="1107"/>
    <cellStyle name="SAPBEXresData 2 2 10" xfId="33129"/>
    <cellStyle name="SAPBEXresData 2 2 11" xfId="33130"/>
    <cellStyle name="SAPBEXresData 2 2 12" xfId="33131"/>
    <cellStyle name="SAPBEXresData 2 2 13" xfId="33132"/>
    <cellStyle name="SAPBEXresData 2 2 14" xfId="33133"/>
    <cellStyle name="SAPBEXresData 2 2 15" xfId="33134"/>
    <cellStyle name="SAPBEXresData 2 2 16" xfId="33135"/>
    <cellStyle name="SAPBEXresData 2 2 17" xfId="33136"/>
    <cellStyle name="SAPBEXresData 2 2 18" xfId="33137"/>
    <cellStyle name="SAPBEXresData 2 2 19" xfId="33138"/>
    <cellStyle name="SAPBEXresData 2 2 2" xfId="33139"/>
    <cellStyle name="SAPBEXresData 2 2 2 2" xfId="33140"/>
    <cellStyle name="SAPBEXresData 2 2 2 2 2" xfId="33141"/>
    <cellStyle name="SAPBEXresData 2 2 2 2 2 2" xfId="33142"/>
    <cellStyle name="SAPBEXresData 2 2 2 2 2 2 2" xfId="33143"/>
    <cellStyle name="SAPBEXresData 2 2 2 2 2 3" xfId="33144"/>
    <cellStyle name="SAPBEXresData 2 2 2 2 3" xfId="33145"/>
    <cellStyle name="SAPBEXresData 2 2 2 2 3 2" xfId="33146"/>
    <cellStyle name="SAPBEXresData 2 2 2 2 3 2 2" xfId="33147"/>
    <cellStyle name="SAPBEXresData 2 2 2 2 4" xfId="33148"/>
    <cellStyle name="SAPBEXresData 2 2 2 2 4 2" xfId="33149"/>
    <cellStyle name="SAPBEXresData 2 2 2 3" xfId="33150"/>
    <cellStyle name="SAPBEXresData 2 2 2 3 2" xfId="33151"/>
    <cellStyle name="SAPBEXresData 2 2 2 3 2 2" xfId="33152"/>
    <cellStyle name="SAPBEXresData 2 2 2 3 3" xfId="33153"/>
    <cellStyle name="SAPBEXresData 2 2 2 4" xfId="33154"/>
    <cellStyle name="SAPBEXresData 2 2 2 4 2" xfId="33155"/>
    <cellStyle name="SAPBEXresData 2 2 2 4 2 2" xfId="33156"/>
    <cellStyle name="SAPBEXresData 2 2 2 5" xfId="33157"/>
    <cellStyle name="SAPBEXresData 2 2 2 5 2" xfId="33158"/>
    <cellStyle name="SAPBEXresData 2 2 20" xfId="33159"/>
    <cellStyle name="SAPBEXresData 2 2 21" xfId="33160"/>
    <cellStyle name="SAPBEXresData 2 2 22" xfId="33161"/>
    <cellStyle name="SAPBEXresData 2 2 23" xfId="33162"/>
    <cellStyle name="SAPBEXresData 2 2 24" xfId="33163"/>
    <cellStyle name="SAPBEXresData 2 2 25" xfId="33164"/>
    <cellStyle name="SAPBEXresData 2 2 26" xfId="33165"/>
    <cellStyle name="SAPBEXresData 2 2 3" xfId="33166"/>
    <cellStyle name="SAPBEXresData 2 2 4" xfId="33167"/>
    <cellStyle name="SAPBEXresData 2 2 5" xfId="33168"/>
    <cellStyle name="SAPBEXresData 2 2 6" xfId="33169"/>
    <cellStyle name="SAPBEXresData 2 2 7" xfId="33170"/>
    <cellStyle name="SAPBEXresData 2 2 8" xfId="33171"/>
    <cellStyle name="SAPBEXresData 2 2 9" xfId="33172"/>
    <cellStyle name="SAPBEXresData 2 20" xfId="33173"/>
    <cellStyle name="SAPBEXresData 2 21" xfId="33174"/>
    <cellStyle name="SAPBEXresData 2 22" xfId="33175"/>
    <cellStyle name="SAPBEXresData 2 23" xfId="33176"/>
    <cellStyle name="SAPBEXresData 2 24" xfId="33177"/>
    <cellStyle name="SAPBEXresData 2 25" xfId="33178"/>
    <cellStyle name="SAPBEXresData 2 26" xfId="33179"/>
    <cellStyle name="SAPBEXresData 2 27" xfId="33180"/>
    <cellStyle name="SAPBEXresData 2 28" xfId="33181"/>
    <cellStyle name="SAPBEXresData 2 29" xfId="33182"/>
    <cellStyle name="SAPBEXresData 2 3" xfId="1108"/>
    <cellStyle name="SAPBEXresData 2 3 10" xfId="33183"/>
    <cellStyle name="SAPBEXresData 2 3 11" xfId="33184"/>
    <cellStyle name="SAPBEXresData 2 3 12" xfId="33185"/>
    <cellStyle name="SAPBEXresData 2 3 13" xfId="33186"/>
    <cellStyle name="SAPBEXresData 2 3 14" xfId="33187"/>
    <cellStyle name="SAPBEXresData 2 3 15" xfId="33188"/>
    <cellStyle name="SAPBEXresData 2 3 16" xfId="33189"/>
    <cellStyle name="SAPBEXresData 2 3 17" xfId="33190"/>
    <cellStyle name="SAPBEXresData 2 3 18" xfId="33191"/>
    <cellStyle name="SAPBEXresData 2 3 19" xfId="33192"/>
    <cellStyle name="SAPBEXresData 2 3 2" xfId="33193"/>
    <cellStyle name="SAPBEXresData 2 3 2 2" xfId="33194"/>
    <cellStyle name="SAPBEXresData 2 3 2 2 2" xfId="33195"/>
    <cellStyle name="SAPBEXresData 2 3 2 2 2 2" xfId="33196"/>
    <cellStyle name="SAPBEXresData 2 3 2 2 2 2 2" xfId="33197"/>
    <cellStyle name="SAPBEXresData 2 3 2 2 2 3" xfId="33198"/>
    <cellStyle name="SAPBEXresData 2 3 2 2 3" xfId="33199"/>
    <cellStyle name="SAPBEXresData 2 3 2 2 3 2" xfId="33200"/>
    <cellStyle name="SAPBEXresData 2 3 2 2 3 2 2" xfId="33201"/>
    <cellStyle name="SAPBEXresData 2 3 2 2 4" xfId="33202"/>
    <cellStyle name="SAPBEXresData 2 3 2 2 4 2" xfId="33203"/>
    <cellStyle name="SAPBEXresData 2 3 2 3" xfId="33204"/>
    <cellStyle name="SAPBEXresData 2 3 2 3 2" xfId="33205"/>
    <cellStyle name="SAPBEXresData 2 3 2 3 2 2" xfId="33206"/>
    <cellStyle name="SAPBEXresData 2 3 2 3 3" xfId="33207"/>
    <cellStyle name="SAPBEXresData 2 3 2 4" xfId="33208"/>
    <cellStyle name="SAPBEXresData 2 3 2 4 2" xfId="33209"/>
    <cellStyle name="SAPBEXresData 2 3 2 4 2 2" xfId="33210"/>
    <cellStyle name="SAPBEXresData 2 3 2 5" xfId="33211"/>
    <cellStyle name="SAPBEXresData 2 3 2 5 2" xfId="33212"/>
    <cellStyle name="SAPBEXresData 2 3 20" xfId="33213"/>
    <cellStyle name="SAPBEXresData 2 3 21" xfId="33214"/>
    <cellStyle name="SAPBEXresData 2 3 22" xfId="33215"/>
    <cellStyle name="SAPBEXresData 2 3 23" xfId="33216"/>
    <cellStyle name="SAPBEXresData 2 3 24" xfId="33217"/>
    <cellStyle name="SAPBEXresData 2 3 25" xfId="33218"/>
    <cellStyle name="SAPBEXresData 2 3 26" xfId="33219"/>
    <cellStyle name="SAPBEXresData 2 3 3" xfId="33220"/>
    <cellStyle name="SAPBEXresData 2 3 4" xfId="33221"/>
    <cellStyle name="SAPBEXresData 2 3 5" xfId="33222"/>
    <cellStyle name="SAPBEXresData 2 3 6" xfId="33223"/>
    <cellStyle name="SAPBEXresData 2 3 7" xfId="33224"/>
    <cellStyle name="SAPBEXresData 2 3 8" xfId="33225"/>
    <cellStyle name="SAPBEXresData 2 3 9" xfId="33226"/>
    <cellStyle name="SAPBEXresData 2 30" xfId="33227"/>
    <cellStyle name="SAPBEXresData 2 31" xfId="33228"/>
    <cellStyle name="SAPBEXresData 2 4" xfId="1109"/>
    <cellStyle name="SAPBEXresData 2 4 10" xfId="33229"/>
    <cellStyle name="SAPBEXresData 2 4 11" xfId="33230"/>
    <cellStyle name="SAPBEXresData 2 4 12" xfId="33231"/>
    <cellStyle name="SAPBEXresData 2 4 13" xfId="33232"/>
    <cellStyle name="SAPBEXresData 2 4 14" xfId="33233"/>
    <cellStyle name="SAPBEXresData 2 4 15" xfId="33234"/>
    <cellStyle name="SAPBEXresData 2 4 16" xfId="33235"/>
    <cellStyle name="SAPBEXresData 2 4 17" xfId="33236"/>
    <cellStyle name="SAPBEXresData 2 4 18" xfId="33237"/>
    <cellStyle name="SAPBEXresData 2 4 19" xfId="33238"/>
    <cellStyle name="SAPBEXresData 2 4 2" xfId="33239"/>
    <cellStyle name="SAPBEXresData 2 4 2 2" xfId="33240"/>
    <cellStyle name="SAPBEXresData 2 4 2 2 2" xfId="33241"/>
    <cellStyle name="SAPBEXresData 2 4 2 2 2 2" xfId="33242"/>
    <cellStyle name="SAPBEXresData 2 4 2 2 2 2 2" xfId="33243"/>
    <cellStyle name="SAPBEXresData 2 4 2 2 2 3" xfId="33244"/>
    <cellStyle name="SAPBEXresData 2 4 2 2 3" xfId="33245"/>
    <cellStyle name="SAPBEXresData 2 4 2 2 3 2" xfId="33246"/>
    <cellStyle name="SAPBEXresData 2 4 2 2 3 2 2" xfId="33247"/>
    <cellStyle name="SAPBEXresData 2 4 2 2 4" xfId="33248"/>
    <cellStyle name="SAPBEXresData 2 4 2 2 4 2" xfId="33249"/>
    <cellStyle name="SAPBEXresData 2 4 2 3" xfId="33250"/>
    <cellStyle name="SAPBEXresData 2 4 2 3 2" xfId="33251"/>
    <cellStyle name="SAPBEXresData 2 4 2 3 2 2" xfId="33252"/>
    <cellStyle name="SAPBEXresData 2 4 2 3 3" xfId="33253"/>
    <cellStyle name="SAPBEXresData 2 4 2 4" xfId="33254"/>
    <cellStyle name="SAPBEXresData 2 4 2 4 2" xfId="33255"/>
    <cellStyle name="SAPBEXresData 2 4 2 4 2 2" xfId="33256"/>
    <cellStyle name="SAPBEXresData 2 4 2 5" xfId="33257"/>
    <cellStyle name="SAPBEXresData 2 4 2 5 2" xfId="33258"/>
    <cellStyle name="SAPBEXresData 2 4 20" xfId="33259"/>
    <cellStyle name="SAPBEXresData 2 4 21" xfId="33260"/>
    <cellStyle name="SAPBEXresData 2 4 22" xfId="33261"/>
    <cellStyle name="SAPBEXresData 2 4 23" xfId="33262"/>
    <cellStyle name="SAPBEXresData 2 4 24" xfId="33263"/>
    <cellStyle name="SAPBEXresData 2 4 25" xfId="33264"/>
    <cellStyle name="SAPBEXresData 2 4 26" xfId="33265"/>
    <cellStyle name="SAPBEXresData 2 4 3" xfId="33266"/>
    <cellStyle name="SAPBEXresData 2 4 4" xfId="33267"/>
    <cellStyle name="SAPBEXresData 2 4 5" xfId="33268"/>
    <cellStyle name="SAPBEXresData 2 4 6" xfId="33269"/>
    <cellStyle name="SAPBEXresData 2 4 7" xfId="33270"/>
    <cellStyle name="SAPBEXresData 2 4 8" xfId="33271"/>
    <cellStyle name="SAPBEXresData 2 4 9" xfId="33272"/>
    <cellStyle name="SAPBEXresData 2 5" xfId="1110"/>
    <cellStyle name="SAPBEXresData 2 5 10" xfId="33273"/>
    <cellStyle name="SAPBEXresData 2 5 11" xfId="33274"/>
    <cellStyle name="SAPBEXresData 2 5 12" xfId="33275"/>
    <cellStyle name="SAPBEXresData 2 5 13" xfId="33276"/>
    <cellStyle name="SAPBEXresData 2 5 14" xfId="33277"/>
    <cellStyle name="SAPBEXresData 2 5 15" xfId="33278"/>
    <cellStyle name="SAPBEXresData 2 5 16" xfId="33279"/>
    <cellStyle name="SAPBEXresData 2 5 17" xfId="33280"/>
    <cellStyle name="SAPBEXresData 2 5 18" xfId="33281"/>
    <cellStyle name="SAPBEXresData 2 5 19" xfId="33282"/>
    <cellStyle name="SAPBEXresData 2 5 2" xfId="33283"/>
    <cellStyle name="SAPBEXresData 2 5 2 2" xfId="33284"/>
    <cellStyle name="SAPBEXresData 2 5 2 2 2" xfId="33285"/>
    <cellStyle name="SAPBEXresData 2 5 2 2 2 2" xfId="33286"/>
    <cellStyle name="SAPBEXresData 2 5 2 2 2 2 2" xfId="33287"/>
    <cellStyle name="SAPBEXresData 2 5 2 2 2 3" xfId="33288"/>
    <cellStyle name="SAPBEXresData 2 5 2 2 3" xfId="33289"/>
    <cellStyle name="SAPBEXresData 2 5 2 2 3 2" xfId="33290"/>
    <cellStyle name="SAPBEXresData 2 5 2 2 3 2 2" xfId="33291"/>
    <cellStyle name="SAPBEXresData 2 5 2 2 4" xfId="33292"/>
    <cellStyle name="SAPBEXresData 2 5 2 2 4 2" xfId="33293"/>
    <cellStyle name="SAPBEXresData 2 5 2 3" xfId="33294"/>
    <cellStyle name="SAPBEXresData 2 5 2 3 2" xfId="33295"/>
    <cellStyle name="SAPBEXresData 2 5 2 3 2 2" xfId="33296"/>
    <cellStyle name="SAPBEXresData 2 5 2 3 3" xfId="33297"/>
    <cellStyle name="SAPBEXresData 2 5 2 4" xfId="33298"/>
    <cellStyle name="SAPBEXresData 2 5 2 4 2" xfId="33299"/>
    <cellStyle name="SAPBEXresData 2 5 2 4 2 2" xfId="33300"/>
    <cellStyle name="SAPBEXresData 2 5 2 5" xfId="33301"/>
    <cellStyle name="SAPBEXresData 2 5 2 5 2" xfId="33302"/>
    <cellStyle name="SAPBEXresData 2 5 20" xfId="33303"/>
    <cellStyle name="SAPBEXresData 2 5 21" xfId="33304"/>
    <cellStyle name="SAPBEXresData 2 5 22" xfId="33305"/>
    <cellStyle name="SAPBEXresData 2 5 23" xfId="33306"/>
    <cellStyle name="SAPBEXresData 2 5 24" xfId="33307"/>
    <cellStyle name="SAPBEXresData 2 5 25" xfId="33308"/>
    <cellStyle name="SAPBEXresData 2 5 26" xfId="33309"/>
    <cellStyle name="SAPBEXresData 2 5 3" xfId="33310"/>
    <cellStyle name="SAPBEXresData 2 5 4" xfId="33311"/>
    <cellStyle name="SAPBEXresData 2 5 5" xfId="33312"/>
    <cellStyle name="SAPBEXresData 2 5 6" xfId="33313"/>
    <cellStyle name="SAPBEXresData 2 5 7" xfId="33314"/>
    <cellStyle name="SAPBEXresData 2 5 8" xfId="33315"/>
    <cellStyle name="SAPBEXresData 2 5 9" xfId="33316"/>
    <cellStyle name="SAPBEXresData 2 6" xfId="1111"/>
    <cellStyle name="SAPBEXresData 2 6 10" xfId="33317"/>
    <cellStyle name="SAPBEXresData 2 6 11" xfId="33318"/>
    <cellStyle name="SAPBEXresData 2 6 12" xfId="33319"/>
    <cellStyle name="SAPBEXresData 2 6 13" xfId="33320"/>
    <cellStyle name="SAPBEXresData 2 6 14" xfId="33321"/>
    <cellStyle name="SAPBEXresData 2 6 15" xfId="33322"/>
    <cellStyle name="SAPBEXresData 2 6 16" xfId="33323"/>
    <cellStyle name="SAPBEXresData 2 6 17" xfId="33324"/>
    <cellStyle name="SAPBEXresData 2 6 18" xfId="33325"/>
    <cellStyle name="SAPBEXresData 2 6 19" xfId="33326"/>
    <cellStyle name="SAPBEXresData 2 6 2" xfId="33327"/>
    <cellStyle name="SAPBEXresData 2 6 2 2" xfId="33328"/>
    <cellStyle name="SAPBEXresData 2 6 2 2 2" xfId="33329"/>
    <cellStyle name="SAPBEXresData 2 6 2 2 2 2" xfId="33330"/>
    <cellStyle name="SAPBEXresData 2 6 2 2 2 2 2" xfId="33331"/>
    <cellStyle name="SAPBEXresData 2 6 2 2 2 3" xfId="33332"/>
    <cellStyle name="SAPBEXresData 2 6 2 2 3" xfId="33333"/>
    <cellStyle name="SAPBEXresData 2 6 2 2 3 2" xfId="33334"/>
    <cellStyle name="SAPBEXresData 2 6 2 2 3 2 2" xfId="33335"/>
    <cellStyle name="SAPBEXresData 2 6 2 2 4" xfId="33336"/>
    <cellStyle name="SAPBEXresData 2 6 2 2 4 2" xfId="33337"/>
    <cellStyle name="SAPBEXresData 2 6 2 3" xfId="33338"/>
    <cellStyle name="SAPBEXresData 2 6 2 3 2" xfId="33339"/>
    <cellStyle name="SAPBEXresData 2 6 2 3 2 2" xfId="33340"/>
    <cellStyle name="SAPBEXresData 2 6 2 3 3" xfId="33341"/>
    <cellStyle name="SAPBEXresData 2 6 2 4" xfId="33342"/>
    <cellStyle name="SAPBEXresData 2 6 2 4 2" xfId="33343"/>
    <cellStyle name="SAPBEXresData 2 6 2 4 2 2" xfId="33344"/>
    <cellStyle name="SAPBEXresData 2 6 2 5" xfId="33345"/>
    <cellStyle name="SAPBEXresData 2 6 2 5 2" xfId="33346"/>
    <cellStyle name="SAPBEXresData 2 6 20" xfId="33347"/>
    <cellStyle name="SAPBEXresData 2 6 21" xfId="33348"/>
    <cellStyle name="SAPBEXresData 2 6 22" xfId="33349"/>
    <cellStyle name="SAPBEXresData 2 6 23" xfId="33350"/>
    <cellStyle name="SAPBEXresData 2 6 24" xfId="33351"/>
    <cellStyle name="SAPBEXresData 2 6 25" xfId="33352"/>
    <cellStyle name="SAPBEXresData 2 6 26" xfId="33353"/>
    <cellStyle name="SAPBEXresData 2 6 3" xfId="33354"/>
    <cellStyle name="SAPBEXresData 2 6 4" xfId="33355"/>
    <cellStyle name="SAPBEXresData 2 6 5" xfId="33356"/>
    <cellStyle name="SAPBEXresData 2 6 6" xfId="33357"/>
    <cellStyle name="SAPBEXresData 2 6 7" xfId="33358"/>
    <cellStyle name="SAPBEXresData 2 6 8" xfId="33359"/>
    <cellStyle name="SAPBEXresData 2 6 9" xfId="33360"/>
    <cellStyle name="SAPBEXresData 2 7" xfId="33361"/>
    <cellStyle name="SAPBEXresData 2 7 2" xfId="33362"/>
    <cellStyle name="SAPBEXresData 2 7 2 2" xfId="33363"/>
    <cellStyle name="SAPBEXresData 2 7 2 2 2" xfId="33364"/>
    <cellStyle name="SAPBEXresData 2 7 2 2 2 2" xfId="33365"/>
    <cellStyle name="SAPBEXresData 2 7 2 2 3" xfId="33366"/>
    <cellStyle name="SAPBEXresData 2 7 2 3" xfId="33367"/>
    <cellStyle name="SAPBEXresData 2 7 2 3 2" xfId="33368"/>
    <cellStyle name="SAPBEXresData 2 7 2 3 2 2" xfId="33369"/>
    <cellStyle name="SAPBEXresData 2 7 2 4" xfId="33370"/>
    <cellStyle name="SAPBEXresData 2 7 2 4 2" xfId="33371"/>
    <cellStyle name="SAPBEXresData 2 7 3" xfId="33372"/>
    <cellStyle name="SAPBEXresData 2 7 3 2" xfId="33373"/>
    <cellStyle name="SAPBEXresData 2 7 3 2 2" xfId="33374"/>
    <cellStyle name="SAPBEXresData 2 7 3 3" xfId="33375"/>
    <cellStyle name="SAPBEXresData 2 7 4" xfId="33376"/>
    <cellStyle name="SAPBEXresData 2 7 4 2" xfId="33377"/>
    <cellStyle name="SAPBEXresData 2 7 4 2 2" xfId="33378"/>
    <cellStyle name="SAPBEXresData 2 7 5" xfId="33379"/>
    <cellStyle name="SAPBEXresData 2 7 5 2" xfId="33380"/>
    <cellStyle name="SAPBEXresData 2 8" xfId="33381"/>
    <cellStyle name="SAPBEXresData 2 9" xfId="33382"/>
    <cellStyle name="SAPBEXresData 20" xfId="33383"/>
    <cellStyle name="SAPBEXresData 21" xfId="33384"/>
    <cellStyle name="SAPBEXresData 22" xfId="33385"/>
    <cellStyle name="SAPBEXresData 23" xfId="33386"/>
    <cellStyle name="SAPBEXresData 24" xfId="33387"/>
    <cellStyle name="SAPBEXresData 25" xfId="33388"/>
    <cellStyle name="SAPBEXresData 26" xfId="33389"/>
    <cellStyle name="SAPBEXresData 27" xfId="33390"/>
    <cellStyle name="SAPBEXresData 28" xfId="33391"/>
    <cellStyle name="SAPBEXresData 29" xfId="33392"/>
    <cellStyle name="SAPBEXresData 3" xfId="1112"/>
    <cellStyle name="SAPBEXresData 3 10" xfId="33393"/>
    <cellStyle name="SAPBEXresData 3 11" xfId="33394"/>
    <cellStyle name="SAPBEXresData 3 12" xfId="33395"/>
    <cellStyle name="SAPBEXresData 3 13" xfId="33396"/>
    <cellStyle name="SAPBEXresData 3 14" xfId="33397"/>
    <cellStyle name="SAPBEXresData 3 15" xfId="33398"/>
    <cellStyle name="SAPBEXresData 3 16" xfId="33399"/>
    <cellStyle name="SAPBEXresData 3 17" xfId="33400"/>
    <cellStyle name="SAPBEXresData 3 18" xfId="33401"/>
    <cellStyle name="SAPBEXresData 3 19" xfId="33402"/>
    <cellStyle name="SAPBEXresData 3 2" xfId="33403"/>
    <cellStyle name="SAPBEXresData 3 2 2" xfId="33404"/>
    <cellStyle name="SAPBEXresData 3 2 2 2" xfId="33405"/>
    <cellStyle name="SAPBEXresData 3 2 2 2 2" xfId="33406"/>
    <cellStyle name="SAPBEXresData 3 2 2 2 2 2" xfId="33407"/>
    <cellStyle name="SAPBEXresData 3 2 2 2 3" xfId="33408"/>
    <cellStyle name="SAPBEXresData 3 2 2 3" xfId="33409"/>
    <cellStyle name="SAPBEXresData 3 2 2 3 2" xfId="33410"/>
    <cellStyle name="SAPBEXresData 3 2 2 3 2 2" xfId="33411"/>
    <cellStyle name="SAPBEXresData 3 2 2 4" xfId="33412"/>
    <cellStyle name="SAPBEXresData 3 2 2 4 2" xfId="33413"/>
    <cellStyle name="SAPBEXresData 3 2 3" xfId="33414"/>
    <cellStyle name="SAPBEXresData 3 2 3 2" xfId="33415"/>
    <cellStyle name="SAPBEXresData 3 2 3 2 2" xfId="33416"/>
    <cellStyle name="SAPBEXresData 3 2 3 3" xfId="33417"/>
    <cellStyle name="SAPBEXresData 3 2 4" xfId="33418"/>
    <cellStyle name="SAPBEXresData 3 2 4 2" xfId="33419"/>
    <cellStyle name="SAPBEXresData 3 2 4 2 2" xfId="33420"/>
    <cellStyle name="SAPBEXresData 3 2 5" xfId="33421"/>
    <cellStyle name="SAPBEXresData 3 2 5 2" xfId="33422"/>
    <cellStyle name="SAPBEXresData 3 20" xfId="33423"/>
    <cellStyle name="SAPBEXresData 3 21" xfId="33424"/>
    <cellStyle name="SAPBEXresData 3 22" xfId="33425"/>
    <cellStyle name="SAPBEXresData 3 23" xfId="33426"/>
    <cellStyle name="SAPBEXresData 3 24" xfId="33427"/>
    <cellStyle name="SAPBEXresData 3 25" xfId="33428"/>
    <cellStyle name="SAPBEXresData 3 26" xfId="33429"/>
    <cellStyle name="SAPBEXresData 3 3" xfId="33430"/>
    <cellStyle name="SAPBEXresData 3 4" xfId="33431"/>
    <cellStyle name="SAPBEXresData 3 5" xfId="33432"/>
    <cellStyle name="SAPBEXresData 3 6" xfId="33433"/>
    <cellStyle name="SAPBEXresData 3 7" xfId="33434"/>
    <cellStyle name="SAPBEXresData 3 8" xfId="33435"/>
    <cellStyle name="SAPBEXresData 3 9" xfId="33436"/>
    <cellStyle name="SAPBEXresData 30" xfId="33437"/>
    <cellStyle name="SAPBEXresData 31" xfId="33438"/>
    <cellStyle name="SAPBEXresData 32" xfId="33439"/>
    <cellStyle name="SAPBEXresData 33" xfId="33440"/>
    <cellStyle name="SAPBEXresData 4" xfId="1113"/>
    <cellStyle name="SAPBEXresData 4 10" xfId="33441"/>
    <cellStyle name="SAPBEXresData 4 11" xfId="33442"/>
    <cellStyle name="SAPBEXresData 4 12" xfId="33443"/>
    <cellStyle name="SAPBEXresData 4 13" xfId="33444"/>
    <cellStyle name="SAPBEXresData 4 14" xfId="33445"/>
    <cellStyle name="SAPBEXresData 4 15" xfId="33446"/>
    <cellStyle name="SAPBEXresData 4 16" xfId="33447"/>
    <cellStyle name="SAPBEXresData 4 17" xfId="33448"/>
    <cellStyle name="SAPBEXresData 4 18" xfId="33449"/>
    <cellStyle name="SAPBEXresData 4 19" xfId="33450"/>
    <cellStyle name="SAPBEXresData 4 2" xfId="33451"/>
    <cellStyle name="SAPBEXresData 4 2 2" xfId="33452"/>
    <cellStyle name="SAPBEXresData 4 2 2 2" xfId="33453"/>
    <cellStyle name="SAPBEXresData 4 2 2 2 2" xfId="33454"/>
    <cellStyle name="SAPBEXresData 4 2 2 2 2 2" xfId="33455"/>
    <cellStyle name="SAPBEXresData 4 2 2 2 3" xfId="33456"/>
    <cellStyle name="SAPBEXresData 4 2 2 3" xfId="33457"/>
    <cellStyle name="SAPBEXresData 4 2 2 3 2" xfId="33458"/>
    <cellStyle name="SAPBEXresData 4 2 2 3 2 2" xfId="33459"/>
    <cellStyle name="SAPBEXresData 4 2 2 4" xfId="33460"/>
    <cellStyle name="SAPBEXresData 4 2 2 4 2" xfId="33461"/>
    <cellStyle name="SAPBEXresData 4 2 3" xfId="33462"/>
    <cellStyle name="SAPBEXresData 4 2 3 2" xfId="33463"/>
    <cellStyle name="SAPBEXresData 4 2 3 2 2" xfId="33464"/>
    <cellStyle name="SAPBEXresData 4 2 3 3" xfId="33465"/>
    <cellStyle name="SAPBEXresData 4 2 4" xfId="33466"/>
    <cellStyle name="SAPBEXresData 4 2 4 2" xfId="33467"/>
    <cellStyle name="SAPBEXresData 4 2 4 2 2" xfId="33468"/>
    <cellStyle name="SAPBEXresData 4 2 5" xfId="33469"/>
    <cellStyle name="SAPBEXresData 4 2 5 2" xfId="33470"/>
    <cellStyle name="SAPBEXresData 4 20" xfId="33471"/>
    <cellStyle name="SAPBEXresData 4 21" xfId="33472"/>
    <cellStyle name="SAPBEXresData 4 22" xfId="33473"/>
    <cellStyle name="SAPBEXresData 4 23" xfId="33474"/>
    <cellStyle name="SAPBEXresData 4 24" xfId="33475"/>
    <cellStyle name="SAPBEXresData 4 25" xfId="33476"/>
    <cellStyle name="SAPBEXresData 4 26" xfId="33477"/>
    <cellStyle name="SAPBEXresData 4 3" xfId="33478"/>
    <cellStyle name="SAPBEXresData 4 4" xfId="33479"/>
    <cellStyle name="SAPBEXresData 4 5" xfId="33480"/>
    <cellStyle name="SAPBEXresData 4 6" xfId="33481"/>
    <cellStyle name="SAPBEXresData 4 7" xfId="33482"/>
    <cellStyle name="SAPBEXresData 4 8" xfId="33483"/>
    <cellStyle name="SAPBEXresData 4 9" xfId="33484"/>
    <cellStyle name="SAPBEXresData 5" xfId="1114"/>
    <cellStyle name="SAPBEXresData 5 10" xfId="33485"/>
    <cellStyle name="SAPBEXresData 5 11" xfId="33486"/>
    <cellStyle name="SAPBEXresData 5 12" xfId="33487"/>
    <cellStyle name="SAPBEXresData 5 13" xfId="33488"/>
    <cellStyle name="SAPBEXresData 5 14" xfId="33489"/>
    <cellStyle name="SAPBEXresData 5 15" xfId="33490"/>
    <cellStyle name="SAPBEXresData 5 16" xfId="33491"/>
    <cellStyle name="SAPBEXresData 5 17" xfId="33492"/>
    <cellStyle name="SAPBEXresData 5 18" xfId="33493"/>
    <cellStyle name="SAPBEXresData 5 19" xfId="33494"/>
    <cellStyle name="SAPBEXresData 5 2" xfId="33495"/>
    <cellStyle name="SAPBEXresData 5 2 2" xfId="33496"/>
    <cellStyle name="SAPBEXresData 5 2 2 2" xfId="33497"/>
    <cellStyle name="SAPBEXresData 5 2 2 2 2" xfId="33498"/>
    <cellStyle name="SAPBEXresData 5 2 2 2 2 2" xfId="33499"/>
    <cellStyle name="SAPBEXresData 5 2 2 2 3" xfId="33500"/>
    <cellStyle name="SAPBEXresData 5 2 2 3" xfId="33501"/>
    <cellStyle name="SAPBEXresData 5 2 2 3 2" xfId="33502"/>
    <cellStyle name="SAPBEXresData 5 2 2 3 2 2" xfId="33503"/>
    <cellStyle name="SAPBEXresData 5 2 2 4" xfId="33504"/>
    <cellStyle name="SAPBEXresData 5 2 2 4 2" xfId="33505"/>
    <cellStyle name="SAPBEXresData 5 2 3" xfId="33506"/>
    <cellStyle name="SAPBEXresData 5 2 3 2" xfId="33507"/>
    <cellStyle name="SAPBEXresData 5 2 3 2 2" xfId="33508"/>
    <cellStyle name="SAPBEXresData 5 2 3 3" xfId="33509"/>
    <cellStyle name="SAPBEXresData 5 2 4" xfId="33510"/>
    <cellStyle name="SAPBEXresData 5 2 4 2" xfId="33511"/>
    <cellStyle name="SAPBEXresData 5 2 4 2 2" xfId="33512"/>
    <cellStyle name="SAPBEXresData 5 2 5" xfId="33513"/>
    <cellStyle name="SAPBEXresData 5 2 5 2" xfId="33514"/>
    <cellStyle name="SAPBEXresData 5 20" xfId="33515"/>
    <cellStyle name="SAPBEXresData 5 21" xfId="33516"/>
    <cellStyle name="SAPBEXresData 5 22" xfId="33517"/>
    <cellStyle name="SAPBEXresData 5 23" xfId="33518"/>
    <cellStyle name="SAPBEXresData 5 24" xfId="33519"/>
    <cellStyle name="SAPBEXresData 5 25" xfId="33520"/>
    <cellStyle name="SAPBEXresData 5 26" xfId="33521"/>
    <cellStyle name="SAPBEXresData 5 3" xfId="33522"/>
    <cellStyle name="SAPBEXresData 5 4" xfId="33523"/>
    <cellStyle name="SAPBEXresData 5 5" xfId="33524"/>
    <cellStyle name="SAPBEXresData 5 6" xfId="33525"/>
    <cellStyle name="SAPBEXresData 5 7" xfId="33526"/>
    <cellStyle name="SAPBEXresData 5 8" xfId="33527"/>
    <cellStyle name="SAPBEXresData 5 9" xfId="33528"/>
    <cellStyle name="SAPBEXresData 6" xfId="1115"/>
    <cellStyle name="SAPBEXresData 6 10" xfId="33529"/>
    <cellStyle name="SAPBEXresData 6 11" xfId="33530"/>
    <cellStyle name="SAPBEXresData 6 12" xfId="33531"/>
    <cellStyle name="SAPBEXresData 6 13" xfId="33532"/>
    <cellStyle name="SAPBEXresData 6 14" xfId="33533"/>
    <cellStyle name="SAPBEXresData 6 15" xfId="33534"/>
    <cellStyle name="SAPBEXresData 6 16" xfId="33535"/>
    <cellStyle name="SAPBEXresData 6 17" xfId="33536"/>
    <cellStyle name="SAPBEXresData 6 18" xfId="33537"/>
    <cellStyle name="SAPBEXresData 6 19" xfId="33538"/>
    <cellStyle name="SAPBEXresData 6 2" xfId="33539"/>
    <cellStyle name="SAPBEXresData 6 2 2" xfId="33540"/>
    <cellStyle name="SAPBEXresData 6 2 2 2" xfId="33541"/>
    <cellStyle name="SAPBEXresData 6 2 2 2 2" xfId="33542"/>
    <cellStyle name="SAPBEXresData 6 2 2 2 2 2" xfId="33543"/>
    <cellStyle name="SAPBEXresData 6 2 2 2 3" xfId="33544"/>
    <cellStyle name="SAPBEXresData 6 2 2 3" xfId="33545"/>
    <cellStyle name="SAPBEXresData 6 2 2 3 2" xfId="33546"/>
    <cellStyle name="SAPBEXresData 6 2 2 3 2 2" xfId="33547"/>
    <cellStyle name="SAPBEXresData 6 2 2 4" xfId="33548"/>
    <cellStyle name="SAPBEXresData 6 2 2 4 2" xfId="33549"/>
    <cellStyle name="SAPBEXresData 6 2 3" xfId="33550"/>
    <cellStyle name="SAPBEXresData 6 2 3 2" xfId="33551"/>
    <cellStyle name="SAPBEXresData 6 2 3 2 2" xfId="33552"/>
    <cellStyle name="SAPBEXresData 6 2 3 3" xfId="33553"/>
    <cellStyle name="SAPBEXresData 6 2 4" xfId="33554"/>
    <cellStyle name="SAPBEXresData 6 2 4 2" xfId="33555"/>
    <cellStyle name="SAPBEXresData 6 2 4 2 2" xfId="33556"/>
    <cellStyle name="SAPBEXresData 6 2 5" xfId="33557"/>
    <cellStyle name="SAPBEXresData 6 2 5 2" xfId="33558"/>
    <cellStyle name="SAPBEXresData 6 20" xfId="33559"/>
    <cellStyle name="SAPBEXresData 6 21" xfId="33560"/>
    <cellStyle name="SAPBEXresData 6 22" xfId="33561"/>
    <cellStyle name="SAPBEXresData 6 23" xfId="33562"/>
    <cellStyle name="SAPBEXresData 6 24" xfId="33563"/>
    <cellStyle name="SAPBEXresData 6 25" xfId="33564"/>
    <cellStyle name="SAPBEXresData 6 26" xfId="33565"/>
    <cellStyle name="SAPBEXresData 6 3" xfId="33566"/>
    <cellStyle name="SAPBEXresData 6 4" xfId="33567"/>
    <cellStyle name="SAPBEXresData 6 5" xfId="33568"/>
    <cellStyle name="SAPBEXresData 6 6" xfId="33569"/>
    <cellStyle name="SAPBEXresData 6 7" xfId="33570"/>
    <cellStyle name="SAPBEXresData 6 8" xfId="33571"/>
    <cellStyle name="SAPBEXresData 6 9" xfId="33572"/>
    <cellStyle name="SAPBEXresData 7" xfId="1116"/>
    <cellStyle name="SAPBEXresData 7 10" xfId="33573"/>
    <cellStyle name="SAPBEXresData 7 11" xfId="33574"/>
    <cellStyle name="SAPBEXresData 7 12" xfId="33575"/>
    <cellStyle name="SAPBEXresData 7 13" xfId="33576"/>
    <cellStyle name="SAPBEXresData 7 14" xfId="33577"/>
    <cellStyle name="SAPBEXresData 7 15" xfId="33578"/>
    <cellStyle name="SAPBEXresData 7 16" xfId="33579"/>
    <cellStyle name="SAPBEXresData 7 17" xfId="33580"/>
    <cellStyle name="SAPBEXresData 7 18" xfId="33581"/>
    <cellStyle name="SAPBEXresData 7 19" xfId="33582"/>
    <cellStyle name="SAPBEXresData 7 2" xfId="33583"/>
    <cellStyle name="SAPBEXresData 7 2 2" xfId="33584"/>
    <cellStyle name="SAPBEXresData 7 2 2 2" xfId="33585"/>
    <cellStyle name="SAPBEXresData 7 2 2 2 2" xfId="33586"/>
    <cellStyle name="SAPBEXresData 7 2 2 2 2 2" xfId="33587"/>
    <cellStyle name="SAPBEXresData 7 2 2 2 3" xfId="33588"/>
    <cellStyle name="SAPBEXresData 7 2 2 3" xfId="33589"/>
    <cellStyle name="SAPBEXresData 7 2 2 3 2" xfId="33590"/>
    <cellStyle name="SAPBEXresData 7 2 2 3 2 2" xfId="33591"/>
    <cellStyle name="SAPBEXresData 7 2 2 4" xfId="33592"/>
    <cellStyle name="SAPBEXresData 7 2 2 4 2" xfId="33593"/>
    <cellStyle name="SAPBEXresData 7 2 3" xfId="33594"/>
    <cellStyle name="SAPBEXresData 7 2 3 2" xfId="33595"/>
    <cellStyle name="SAPBEXresData 7 2 3 2 2" xfId="33596"/>
    <cellStyle name="SAPBEXresData 7 2 3 3" xfId="33597"/>
    <cellStyle name="SAPBEXresData 7 2 4" xfId="33598"/>
    <cellStyle name="SAPBEXresData 7 2 4 2" xfId="33599"/>
    <cellStyle name="SAPBEXresData 7 2 4 2 2" xfId="33600"/>
    <cellStyle name="SAPBEXresData 7 2 5" xfId="33601"/>
    <cellStyle name="SAPBEXresData 7 2 5 2" xfId="33602"/>
    <cellStyle name="SAPBEXresData 7 20" xfId="33603"/>
    <cellStyle name="SAPBEXresData 7 21" xfId="33604"/>
    <cellStyle name="SAPBEXresData 7 22" xfId="33605"/>
    <cellStyle name="SAPBEXresData 7 23" xfId="33606"/>
    <cellStyle name="SAPBEXresData 7 24" xfId="33607"/>
    <cellStyle name="SAPBEXresData 7 25" xfId="33608"/>
    <cellStyle name="SAPBEXresData 7 26" xfId="33609"/>
    <cellStyle name="SAPBEXresData 7 3" xfId="33610"/>
    <cellStyle name="SAPBEXresData 7 4" xfId="33611"/>
    <cellStyle name="SAPBEXresData 7 5" xfId="33612"/>
    <cellStyle name="SAPBEXresData 7 6" xfId="33613"/>
    <cellStyle name="SAPBEXresData 7 7" xfId="33614"/>
    <cellStyle name="SAPBEXresData 7 8" xfId="33615"/>
    <cellStyle name="SAPBEXresData 7 9" xfId="33616"/>
    <cellStyle name="SAPBEXresData 8" xfId="1106"/>
    <cellStyle name="SAPBEXresData 8 10" xfId="33617"/>
    <cellStyle name="SAPBEXresData 8 11" xfId="33618"/>
    <cellStyle name="SAPBEXresData 8 12" xfId="33619"/>
    <cellStyle name="SAPBEXresData 8 13" xfId="33620"/>
    <cellStyle name="SAPBEXresData 8 14" xfId="33621"/>
    <cellStyle name="SAPBEXresData 8 15" xfId="33622"/>
    <cellStyle name="SAPBEXresData 8 16" xfId="33623"/>
    <cellStyle name="SAPBEXresData 8 17" xfId="33624"/>
    <cellStyle name="SAPBEXresData 8 18" xfId="33625"/>
    <cellStyle name="SAPBEXresData 8 19" xfId="33626"/>
    <cellStyle name="SAPBEXresData 8 2" xfId="33627"/>
    <cellStyle name="SAPBEXresData 8 2 2" xfId="33628"/>
    <cellStyle name="SAPBEXresData 8 2 2 2" xfId="33629"/>
    <cellStyle name="SAPBEXresData 8 2 2 2 2" xfId="33630"/>
    <cellStyle name="SAPBEXresData 8 2 2 2 2 2" xfId="33631"/>
    <cellStyle name="SAPBEXresData 8 2 2 2 3" xfId="33632"/>
    <cellStyle name="SAPBEXresData 8 2 2 3" xfId="33633"/>
    <cellStyle name="SAPBEXresData 8 2 2 3 2" xfId="33634"/>
    <cellStyle name="SAPBEXresData 8 2 2 3 2 2" xfId="33635"/>
    <cellStyle name="SAPBEXresData 8 2 2 4" xfId="33636"/>
    <cellStyle name="SAPBEXresData 8 2 2 4 2" xfId="33637"/>
    <cellStyle name="SAPBEXresData 8 2 3" xfId="33638"/>
    <cellStyle name="SAPBEXresData 8 2 3 2" xfId="33639"/>
    <cellStyle name="SAPBEXresData 8 2 3 2 2" xfId="33640"/>
    <cellStyle name="SAPBEXresData 8 2 3 3" xfId="33641"/>
    <cellStyle name="SAPBEXresData 8 2 4" xfId="33642"/>
    <cellStyle name="SAPBEXresData 8 2 4 2" xfId="33643"/>
    <cellStyle name="SAPBEXresData 8 2 4 2 2" xfId="33644"/>
    <cellStyle name="SAPBEXresData 8 2 5" xfId="33645"/>
    <cellStyle name="SAPBEXresData 8 2 5 2" xfId="33646"/>
    <cellStyle name="SAPBEXresData 8 20" xfId="33647"/>
    <cellStyle name="SAPBEXresData 8 21" xfId="33648"/>
    <cellStyle name="SAPBEXresData 8 22" xfId="33649"/>
    <cellStyle name="SAPBEXresData 8 23" xfId="33650"/>
    <cellStyle name="SAPBEXresData 8 24" xfId="33651"/>
    <cellStyle name="SAPBEXresData 8 25" xfId="33652"/>
    <cellStyle name="SAPBEXresData 8 26" xfId="33653"/>
    <cellStyle name="SAPBEXresData 8 3" xfId="33654"/>
    <cellStyle name="SAPBEXresData 8 4" xfId="33655"/>
    <cellStyle name="SAPBEXresData 8 5" xfId="33656"/>
    <cellStyle name="SAPBEXresData 8 6" xfId="33657"/>
    <cellStyle name="SAPBEXresData 8 7" xfId="33658"/>
    <cellStyle name="SAPBEXresData 8 8" xfId="33659"/>
    <cellStyle name="SAPBEXresData 8 9" xfId="33660"/>
    <cellStyle name="SAPBEXresData 9" xfId="33661"/>
    <cellStyle name="SAPBEXresData 9 2" xfId="33662"/>
    <cellStyle name="SAPBEXresData 9 2 2" xfId="33663"/>
    <cellStyle name="SAPBEXresData 9 2 2 2" xfId="33664"/>
    <cellStyle name="SAPBEXresData 9 2 2 2 2" xfId="33665"/>
    <cellStyle name="SAPBEXresData 9 2 2 3" xfId="33666"/>
    <cellStyle name="SAPBEXresData 9 2 3" xfId="33667"/>
    <cellStyle name="SAPBEXresData 9 2 3 2" xfId="33668"/>
    <cellStyle name="SAPBEXresData 9 2 3 2 2" xfId="33669"/>
    <cellStyle name="SAPBEXresData 9 2 4" xfId="33670"/>
    <cellStyle name="SAPBEXresData 9 2 4 2" xfId="33671"/>
    <cellStyle name="SAPBEXresData 9 3" xfId="33672"/>
    <cellStyle name="SAPBEXresData 9 3 2" xfId="33673"/>
    <cellStyle name="SAPBEXresData 9 3 2 2" xfId="33674"/>
    <cellStyle name="SAPBEXresData 9 3 3" xfId="33675"/>
    <cellStyle name="SAPBEXresData 9 4" xfId="33676"/>
    <cellStyle name="SAPBEXresData 9 4 2" xfId="33677"/>
    <cellStyle name="SAPBEXresData 9 4 2 2" xfId="33678"/>
    <cellStyle name="SAPBEXresData 9 5" xfId="33679"/>
    <cellStyle name="SAPBEXresData 9 5 2" xfId="33680"/>
    <cellStyle name="SAPBEXresDataEmph" xfId="95"/>
    <cellStyle name="SAPBEXresDataEmph 2" xfId="396"/>
    <cellStyle name="SAPBEXresDataEmph 2 2" xfId="504"/>
    <cellStyle name="SAPBEXresDataEmph 2 2 2" xfId="1118"/>
    <cellStyle name="SAPBEXresDataEmph 2 2 2 2" xfId="33681"/>
    <cellStyle name="SAPBEXresDataEmph 2 2 3" xfId="1119"/>
    <cellStyle name="SAPBEXresDataEmph 2 2 3 2" xfId="33682"/>
    <cellStyle name="SAPBEXresDataEmph 2 2 4" xfId="1120"/>
    <cellStyle name="SAPBEXresDataEmph 2 2 4 2" xfId="33683"/>
    <cellStyle name="SAPBEXresDataEmph 2 2 5" xfId="1121"/>
    <cellStyle name="SAPBEXresDataEmph 2 2 5 2" xfId="33684"/>
    <cellStyle name="SAPBEXresDataEmph 2 2 6" xfId="1122"/>
    <cellStyle name="SAPBEXresDataEmph 2 2 6 2" xfId="33685"/>
    <cellStyle name="SAPBEXresDataEmph 2 2 7" xfId="33686"/>
    <cellStyle name="SAPBEXresDataEmph 2 3" xfId="1123"/>
    <cellStyle name="SAPBEXresDataEmph 2 3 2" xfId="33687"/>
    <cellStyle name="SAPBEXresDataEmph 2 4" xfId="33688"/>
    <cellStyle name="SAPBEXresDataEmph 3" xfId="505"/>
    <cellStyle name="SAPBEXresDataEmph 3 2" xfId="1124"/>
    <cellStyle name="SAPBEXresDataEmph 3 2 2" xfId="33689"/>
    <cellStyle name="SAPBEXresDataEmph 3 3" xfId="1125"/>
    <cellStyle name="SAPBEXresDataEmph 3 3 2" xfId="33690"/>
    <cellStyle name="SAPBEXresDataEmph 3 4" xfId="1126"/>
    <cellStyle name="SAPBEXresDataEmph 3 4 2" xfId="33691"/>
    <cellStyle name="SAPBEXresDataEmph 3 5" xfId="1127"/>
    <cellStyle name="SAPBEXresDataEmph 3 5 2" xfId="33692"/>
    <cellStyle name="SAPBEXresDataEmph 3 6" xfId="1128"/>
    <cellStyle name="SAPBEXresDataEmph 3 6 2" xfId="33693"/>
    <cellStyle name="SAPBEXresDataEmph 3 7" xfId="33694"/>
    <cellStyle name="SAPBEXresDataEmph 4" xfId="1129"/>
    <cellStyle name="SAPBEXresDataEmph 4 2" xfId="33695"/>
    <cellStyle name="SAPBEXresDataEmph 5" xfId="1117"/>
    <cellStyle name="SAPBEXresDataEmph 5 10" xfId="33696"/>
    <cellStyle name="SAPBEXresDataEmph 5 11" xfId="33697"/>
    <cellStyle name="SAPBEXresDataEmph 5 12" xfId="33698"/>
    <cellStyle name="SAPBEXresDataEmph 5 13" xfId="33699"/>
    <cellStyle name="SAPBEXresDataEmph 5 14" xfId="33700"/>
    <cellStyle name="SAPBEXresDataEmph 5 15" xfId="33701"/>
    <cellStyle name="SAPBEXresDataEmph 5 16" xfId="33702"/>
    <cellStyle name="SAPBEXresDataEmph 5 17" xfId="33703"/>
    <cellStyle name="SAPBEXresDataEmph 5 18" xfId="33704"/>
    <cellStyle name="SAPBEXresDataEmph 5 19" xfId="33705"/>
    <cellStyle name="SAPBEXresDataEmph 5 2" xfId="33706"/>
    <cellStyle name="SAPBEXresDataEmph 5 2 2" xfId="33707"/>
    <cellStyle name="SAPBEXresDataEmph 5 2 2 2" xfId="33708"/>
    <cellStyle name="SAPBEXresDataEmph 5 2 2 2 2" xfId="33709"/>
    <cellStyle name="SAPBEXresDataEmph 5 2 2 2 2 2" xfId="33710"/>
    <cellStyle name="SAPBEXresDataEmph 5 2 2 2 3" xfId="33711"/>
    <cellStyle name="SAPBEXresDataEmph 5 2 2 3" xfId="33712"/>
    <cellStyle name="SAPBEXresDataEmph 5 2 2 3 2" xfId="33713"/>
    <cellStyle name="SAPBEXresDataEmph 5 2 2 3 2 2" xfId="33714"/>
    <cellStyle name="SAPBEXresDataEmph 5 2 2 4" xfId="33715"/>
    <cellStyle name="SAPBEXresDataEmph 5 2 2 4 2" xfId="33716"/>
    <cellStyle name="SAPBEXresDataEmph 5 2 3" xfId="33717"/>
    <cellStyle name="SAPBEXresDataEmph 5 2 3 2" xfId="33718"/>
    <cellStyle name="SAPBEXresDataEmph 5 2 3 2 2" xfId="33719"/>
    <cellStyle name="SAPBEXresDataEmph 5 2 3 3" xfId="33720"/>
    <cellStyle name="SAPBEXresDataEmph 5 2 4" xfId="33721"/>
    <cellStyle name="SAPBEXresDataEmph 5 2 4 2" xfId="33722"/>
    <cellStyle name="SAPBEXresDataEmph 5 2 4 2 2" xfId="33723"/>
    <cellStyle name="SAPBEXresDataEmph 5 2 5" xfId="33724"/>
    <cellStyle name="SAPBEXresDataEmph 5 2 5 2" xfId="33725"/>
    <cellStyle name="SAPBEXresDataEmph 5 20" xfId="33726"/>
    <cellStyle name="SAPBEXresDataEmph 5 21" xfId="33727"/>
    <cellStyle name="SAPBEXresDataEmph 5 22" xfId="33728"/>
    <cellStyle name="SAPBEXresDataEmph 5 23" xfId="33729"/>
    <cellStyle name="SAPBEXresDataEmph 5 24" xfId="33730"/>
    <cellStyle name="SAPBEXresDataEmph 5 25" xfId="33731"/>
    <cellStyle name="SAPBEXresDataEmph 5 26" xfId="33732"/>
    <cellStyle name="SAPBEXresDataEmph 5 3" xfId="33733"/>
    <cellStyle name="SAPBEXresDataEmph 5 4" xfId="33734"/>
    <cellStyle name="SAPBEXresDataEmph 5 5" xfId="33735"/>
    <cellStyle name="SAPBEXresDataEmph 5 6" xfId="33736"/>
    <cellStyle name="SAPBEXresDataEmph 5 7" xfId="33737"/>
    <cellStyle name="SAPBEXresDataEmph 5 8" xfId="33738"/>
    <cellStyle name="SAPBEXresDataEmph 5 9" xfId="33739"/>
    <cellStyle name="SAPBEXresDataEmph 6" xfId="1335"/>
    <cellStyle name="SAPBEXresDataEmph 6 2" xfId="33740"/>
    <cellStyle name="SAPBEXresDataEmph 6 3" xfId="33741"/>
    <cellStyle name="SAPBEXresDataEmph_20120921_SF-grote-ronde-Liesbethdump2" xfId="397"/>
    <cellStyle name="SAPBEXresItem" xfId="96"/>
    <cellStyle name="SAPBEXresItem 10" xfId="33742"/>
    <cellStyle name="SAPBEXresItem 11" xfId="33743"/>
    <cellStyle name="SAPBEXresItem 12" xfId="33744"/>
    <cellStyle name="SAPBEXresItem 13" xfId="33745"/>
    <cellStyle name="SAPBEXresItem 14" xfId="33746"/>
    <cellStyle name="SAPBEXresItem 15" xfId="33747"/>
    <cellStyle name="SAPBEXresItem 16" xfId="33748"/>
    <cellStyle name="SAPBEXresItem 17" xfId="33749"/>
    <cellStyle name="SAPBEXresItem 18" xfId="33750"/>
    <cellStyle name="SAPBEXresItem 19" xfId="33751"/>
    <cellStyle name="SAPBEXresItem 2" xfId="506"/>
    <cellStyle name="SAPBEXresItem 2 10" xfId="33752"/>
    <cellStyle name="SAPBEXresItem 2 11" xfId="33753"/>
    <cellStyle name="SAPBEXresItem 2 12" xfId="33754"/>
    <cellStyle name="SAPBEXresItem 2 13" xfId="33755"/>
    <cellStyle name="SAPBEXresItem 2 14" xfId="33756"/>
    <cellStyle name="SAPBEXresItem 2 15" xfId="33757"/>
    <cellStyle name="SAPBEXresItem 2 16" xfId="33758"/>
    <cellStyle name="SAPBEXresItem 2 17" xfId="33759"/>
    <cellStyle name="SAPBEXresItem 2 18" xfId="33760"/>
    <cellStyle name="SAPBEXresItem 2 19" xfId="33761"/>
    <cellStyle name="SAPBEXresItem 2 2" xfId="1131"/>
    <cellStyle name="SAPBEXresItem 2 2 10" xfId="33762"/>
    <cellStyle name="SAPBEXresItem 2 2 11" xfId="33763"/>
    <cellStyle name="SAPBEXresItem 2 2 12" xfId="33764"/>
    <cellStyle name="SAPBEXresItem 2 2 13" xfId="33765"/>
    <cellStyle name="SAPBEXresItem 2 2 14" xfId="33766"/>
    <cellStyle name="SAPBEXresItem 2 2 15" xfId="33767"/>
    <cellStyle name="SAPBEXresItem 2 2 16" xfId="33768"/>
    <cellStyle name="SAPBEXresItem 2 2 17" xfId="33769"/>
    <cellStyle name="SAPBEXresItem 2 2 18" xfId="33770"/>
    <cellStyle name="SAPBEXresItem 2 2 19" xfId="33771"/>
    <cellStyle name="SAPBEXresItem 2 2 2" xfId="33772"/>
    <cellStyle name="SAPBEXresItem 2 2 2 2" xfId="33773"/>
    <cellStyle name="SAPBEXresItem 2 2 2 2 2" xfId="33774"/>
    <cellStyle name="SAPBEXresItem 2 2 2 2 2 2" xfId="33775"/>
    <cellStyle name="SAPBEXresItem 2 2 2 2 2 2 2" xfId="33776"/>
    <cellStyle name="SAPBEXresItem 2 2 2 2 2 3" xfId="33777"/>
    <cellStyle name="SAPBEXresItem 2 2 2 2 3" xfId="33778"/>
    <cellStyle name="SAPBEXresItem 2 2 2 2 3 2" xfId="33779"/>
    <cellStyle name="SAPBEXresItem 2 2 2 2 3 2 2" xfId="33780"/>
    <cellStyle name="SAPBEXresItem 2 2 2 2 4" xfId="33781"/>
    <cellStyle name="SAPBEXresItem 2 2 2 2 4 2" xfId="33782"/>
    <cellStyle name="SAPBEXresItem 2 2 2 3" xfId="33783"/>
    <cellStyle name="SAPBEXresItem 2 2 2 3 2" xfId="33784"/>
    <cellStyle name="SAPBEXresItem 2 2 2 3 2 2" xfId="33785"/>
    <cellStyle name="SAPBEXresItem 2 2 2 3 3" xfId="33786"/>
    <cellStyle name="SAPBEXresItem 2 2 2 4" xfId="33787"/>
    <cellStyle name="SAPBEXresItem 2 2 2 4 2" xfId="33788"/>
    <cellStyle name="SAPBEXresItem 2 2 2 4 2 2" xfId="33789"/>
    <cellStyle name="SAPBEXresItem 2 2 2 5" xfId="33790"/>
    <cellStyle name="SAPBEXresItem 2 2 2 5 2" xfId="33791"/>
    <cellStyle name="SAPBEXresItem 2 2 20" xfId="33792"/>
    <cellStyle name="SAPBEXresItem 2 2 21" xfId="33793"/>
    <cellStyle name="SAPBEXresItem 2 2 22" xfId="33794"/>
    <cellStyle name="SAPBEXresItem 2 2 23" xfId="33795"/>
    <cellStyle name="SAPBEXresItem 2 2 24" xfId="33796"/>
    <cellStyle name="SAPBEXresItem 2 2 25" xfId="33797"/>
    <cellStyle name="SAPBEXresItem 2 2 26" xfId="33798"/>
    <cellStyle name="SAPBEXresItem 2 2 3" xfId="33799"/>
    <cellStyle name="SAPBEXresItem 2 2 4" xfId="33800"/>
    <cellStyle name="SAPBEXresItem 2 2 5" xfId="33801"/>
    <cellStyle name="SAPBEXresItem 2 2 6" xfId="33802"/>
    <cellStyle name="SAPBEXresItem 2 2 7" xfId="33803"/>
    <cellStyle name="SAPBEXresItem 2 2 8" xfId="33804"/>
    <cellStyle name="SAPBEXresItem 2 2 9" xfId="33805"/>
    <cellStyle name="SAPBEXresItem 2 20" xfId="33806"/>
    <cellStyle name="SAPBEXresItem 2 21" xfId="33807"/>
    <cellStyle name="SAPBEXresItem 2 22" xfId="33808"/>
    <cellStyle name="SAPBEXresItem 2 23" xfId="33809"/>
    <cellStyle name="SAPBEXresItem 2 24" xfId="33810"/>
    <cellStyle name="SAPBEXresItem 2 25" xfId="33811"/>
    <cellStyle name="SAPBEXresItem 2 26" xfId="33812"/>
    <cellStyle name="SAPBEXresItem 2 27" xfId="33813"/>
    <cellStyle name="SAPBEXresItem 2 28" xfId="33814"/>
    <cellStyle name="SAPBEXresItem 2 29" xfId="33815"/>
    <cellStyle name="SAPBEXresItem 2 3" xfId="1132"/>
    <cellStyle name="SAPBEXresItem 2 3 10" xfId="33816"/>
    <cellStyle name="SAPBEXresItem 2 3 11" xfId="33817"/>
    <cellStyle name="SAPBEXresItem 2 3 12" xfId="33818"/>
    <cellStyle name="SAPBEXresItem 2 3 13" xfId="33819"/>
    <cellStyle name="SAPBEXresItem 2 3 14" xfId="33820"/>
    <cellStyle name="SAPBEXresItem 2 3 15" xfId="33821"/>
    <cellStyle name="SAPBEXresItem 2 3 16" xfId="33822"/>
    <cellStyle name="SAPBEXresItem 2 3 17" xfId="33823"/>
    <cellStyle name="SAPBEXresItem 2 3 18" xfId="33824"/>
    <cellStyle name="SAPBEXresItem 2 3 19" xfId="33825"/>
    <cellStyle name="SAPBEXresItem 2 3 2" xfId="33826"/>
    <cellStyle name="SAPBEXresItem 2 3 2 2" xfId="33827"/>
    <cellStyle name="SAPBEXresItem 2 3 2 2 2" xfId="33828"/>
    <cellStyle name="SAPBEXresItem 2 3 2 2 2 2" xfId="33829"/>
    <cellStyle name="SAPBEXresItem 2 3 2 2 2 2 2" xfId="33830"/>
    <cellStyle name="SAPBEXresItem 2 3 2 2 2 3" xfId="33831"/>
    <cellStyle name="SAPBEXresItem 2 3 2 2 3" xfId="33832"/>
    <cellStyle name="SAPBEXresItem 2 3 2 2 3 2" xfId="33833"/>
    <cellStyle name="SAPBEXresItem 2 3 2 2 3 2 2" xfId="33834"/>
    <cellStyle name="SAPBEXresItem 2 3 2 2 4" xfId="33835"/>
    <cellStyle name="SAPBEXresItem 2 3 2 2 4 2" xfId="33836"/>
    <cellStyle name="SAPBEXresItem 2 3 2 3" xfId="33837"/>
    <cellStyle name="SAPBEXresItem 2 3 2 3 2" xfId="33838"/>
    <cellStyle name="SAPBEXresItem 2 3 2 3 2 2" xfId="33839"/>
    <cellStyle name="SAPBEXresItem 2 3 2 3 3" xfId="33840"/>
    <cellStyle name="SAPBEXresItem 2 3 2 4" xfId="33841"/>
    <cellStyle name="SAPBEXresItem 2 3 2 4 2" xfId="33842"/>
    <cellStyle name="SAPBEXresItem 2 3 2 4 2 2" xfId="33843"/>
    <cellStyle name="SAPBEXresItem 2 3 2 5" xfId="33844"/>
    <cellStyle name="SAPBEXresItem 2 3 2 5 2" xfId="33845"/>
    <cellStyle name="SAPBEXresItem 2 3 20" xfId="33846"/>
    <cellStyle name="SAPBEXresItem 2 3 21" xfId="33847"/>
    <cellStyle name="SAPBEXresItem 2 3 22" xfId="33848"/>
    <cellStyle name="SAPBEXresItem 2 3 23" xfId="33849"/>
    <cellStyle name="SAPBEXresItem 2 3 24" xfId="33850"/>
    <cellStyle name="SAPBEXresItem 2 3 25" xfId="33851"/>
    <cellStyle name="SAPBEXresItem 2 3 26" xfId="33852"/>
    <cellStyle name="SAPBEXresItem 2 3 3" xfId="33853"/>
    <cellStyle name="SAPBEXresItem 2 3 4" xfId="33854"/>
    <cellStyle name="SAPBEXresItem 2 3 5" xfId="33855"/>
    <cellStyle name="SAPBEXresItem 2 3 6" xfId="33856"/>
    <cellStyle name="SAPBEXresItem 2 3 7" xfId="33857"/>
    <cellStyle name="SAPBEXresItem 2 3 8" xfId="33858"/>
    <cellStyle name="SAPBEXresItem 2 3 9" xfId="33859"/>
    <cellStyle name="SAPBEXresItem 2 30" xfId="33860"/>
    <cellStyle name="SAPBEXresItem 2 31" xfId="33861"/>
    <cellStyle name="SAPBEXresItem 2 4" xfId="1133"/>
    <cellStyle name="SAPBEXresItem 2 4 10" xfId="33862"/>
    <cellStyle name="SAPBEXresItem 2 4 11" xfId="33863"/>
    <cellStyle name="SAPBEXresItem 2 4 12" xfId="33864"/>
    <cellStyle name="SAPBEXresItem 2 4 13" xfId="33865"/>
    <cellStyle name="SAPBEXresItem 2 4 14" xfId="33866"/>
    <cellStyle name="SAPBEXresItem 2 4 15" xfId="33867"/>
    <cellStyle name="SAPBEXresItem 2 4 16" xfId="33868"/>
    <cellStyle name="SAPBEXresItem 2 4 17" xfId="33869"/>
    <cellStyle name="SAPBEXresItem 2 4 18" xfId="33870"/>
    <cellStyle name="SAPBEXresItem 2 4 19" xfId="33871"/>
    <cellStyle name="SAPBEXresItem 2 4 2" xfId="33872"/>
    <cellStyle name="SAPBEXresItem 2 4 2 2" xfId="33873"/>
    <cellStyle name="SAPBEXresItem 2 4 2 2 2" xfId="33874"/>
    <cellStyle name="SAPBEXresItem 2 4 2 2 2 2" xfId="33875"/>
    <cellStyle name="SAPBEXresItem 2 4 2 2 2 2 2" xfId="33876"/>
    <cellStyle name="SAPBEXresItem 2 4 2 2 2 3" xfId="33877"/>
    <cellStyle name="SAPBEXresItem 2 4 2 2 3" xfId="33878"/>
    <cellStyle name="SAPBEXresItem 2 4 2 2 3 2" xfId="33879"/>
    <cellStyle name="SAPBEXresItem 2 4 2 2 3 2 2" xfId="33880"/>
    <cellStyle name="SAPBEXresItem 2 4 2 2 4" xfId="33881"/>
    <cellStyle name="SAPBEXresItem 2 4 2 2 4 2" xfId="33882"/>
    <cellStyle name="SAPBEXresItem 2 4 2 3" xfId="33883"/>
    <cellStyle name="SAPBEXresItem 2 4 2 3 2" xfId="33884"/>
    <cellStyle name="SAPBEXresItem 2 4 2 3 2 2" xfId="33885"/>
    <cellStyle name="SAPBEXresItem 2 4 2 3 3" xfId="33886"/>
    <cellStyle name="SAPBEXresItem 2 4 2 4" xfId="33887"/>
    <cellStyle name="SAPBEXresItem 2 4 2 4 2" xfId="33888"/>
    <cellStyle name="SAPBEXresItem 2 4 2 4 2 2" xfId="33889"/>
    <cellStyle name="SAPBEXresItem 2 4 2 5" xfId="33890"/>
    <cellStyle name="SAPBEXresItem 2 4 2 5 2" xfId="33891"/>
    <cellStyle name="SAPBEXresItem 2 4 20" xfId="33892"/>
    <cellStyle name="SAPBEXresItem 2 4 21" xfId="33893"/>
    <cellStyle name="SAPBEXresItem 2 4 22" xfId="33894"/>
    <cellStyle name="SAPBEXresItem 2 4 23" xfId="33895"/>
    <cellStyle name="SAPBEXresItem 2 4 24" xfId="33896"/>
    <cellStyle name="SAPBEXresItem 2 4 25" xfId="33897"/>
    <cellStyle name="SAPBEXresItem 2 4 26" xfId="33898"/>
    <cellStyle name="SAPBEXresItem 2 4 3" xfId="33899"/>
    <cellStyle name="SAPBEXresItem 2 4 4" xfId="33900"/>
    <cellStyle name="SAPBEXresItem 2 4 5" xfId="33901"/>
    <cellStyle name="SAPBEXresItem 2 4 6" xfId="33902"/>
    <cellStyle name="SAPBEXresItem 2 4 7" xfId="33903"/>
    <cellStyle name="SAPBEXresItem 2 4 8" xfId="33904"/>
    <cellStyle name="SAPBEXresItem 2 4 9" xfId="33905"/>
    <cellStyle name="SAPBEXresItem 2 5" xfId="1134"/>
    <cellStyle name="SAPBEXresItem 2 5 10" xfId="33906"/>
    <cellStyle name="SAPBEXresItem 2 5 11" xfId="33907"/>
    <cellStyle name="SAPBEXresItem 2 5 12" xfId="33908"/>
    <cellStyle name="SAPBEXresItem 2 5 13" xfId="33909"/>
    <cellStyle name="SAPBEXresItem 2 5 14" xfId="33910"/>
    <cellStyle name="SAPBEXresItem 2 5 15" xfId="33911"/>
    <cellStyle name="SAPBEXresItem 2 5 16" xfId="33912"/>
    <cellStyle name="SAPBEXresItem 2 5 17" xfId="33913"/>
    <cellStyle name="SAPBEXresItem 2 5 18" xfId="33914"/>
    <cellStyle name="SAPBEXresItem 2 5 19" xfId="33915"/>
    <cellStyle name="SAPBEXresItem 2 5 2" xfId="33916"/>
    <cellStyle name="SAPBEXresItem 2 5 2 2" xfId="33917"/>
    <cellStyle name="SAPBEXresItem 2 5 2 2 2" xfId="33918"/>
    <cellStyle name="SAPBEXresItem 2 5 2 2 2 2" xfId="33919"/>
    <cellStyle name="SAPBEXresItem 2 5 2 2 2 2 2" xfId="33920"/>
    <cellStyle name="SAPBEXresItem 2 5 2 2 2 3" xfId="33921"/>
    <cellStyle name="SAPBEXresItem 2 5 2 2 3" xfId="33922"/>
    <cellStyle name="SAPBEXresItem 2 5 2 2 3 2" xfId="33923"/>
    <cellStyle name="SAPBEXresItem 2 5 2 2 3 2 2" xfId="33924"/>
    <cellStyle name="SAPBEXresItem 2 5 2 2 4" xfId="33925"/>
    <cellStyle name="SAPBEXresItem 2 5 2 2 4 2" xfId="33926"/>
    <cellStyle name="SAPBEXresItem 2 5 2 3" xfId="33927"/>
    <cellStyle name="SAPBEXresItem 2 5 2 3 2" xfId="33928"/>
    <cellStyle name="SAPBEXresItem 2 5 2 3 2 2" xfId="33929"/>
    <cellStyle name="SAPBEXresItem 2 5 2 3 3" xfId="33930"/>
    <cellStyle name="SAPBEXresItem 2 5 2 4" xfId="33931"/>
    <cellStyle name="SAPBEXresItem 2 5 2 4 2" xfId="33932"/>
    <cellStyle name="SAPBEXresItem 2 5 2 4 2 2" xfId="33933"/>
    <cellStyle name="SAPBEXresItem 2 5 2 5" xfId="33934"/>
    <cellStyle name="SAPBEXresItem 2 5 2 5 2" xfId="33935"/>
    <cellStyle name="SAPBEXresItem 2 5 20" xfId="33936"/>
    <cellStyle name="SAPBEXresItem 2 5 21" xfId="33937"/>
    <cellStyle name="SAPBEXresItem 2 5 22" xfId="33938"/>
    <cellStyle name="SAPBEXresItem 2 5 23" xfId="33939"/>
    <cellStyle name="SAPBEXresItem 2 5 24" xfId="33940"/>
    <cellStyle name="SAPBEXresItem 2 5 25" xfId="33941"/>
    <cellStyle name="SAPBEXresItem 2 5 26" xfId="33942"/>
    <cellStyle name="SAPBEXresItem 2 5 3" xfId="33943"/>
    <cellStyle name="SAPBEXresItem 2 5 4" xfId="33944"/>
    <cellStyle name="SAPBEXresItem 2 5 5" xfId="33945"/>
    <cellStyle name="SAPBEXresItem 2 5 6" xfId="33946"/>
    <cellStyle name="SAPBEXresItem 2 5 7" xfId="33947"/>
    <cellStyle name="SAPBEXresItem 2 5 8" xfId="33948"/>
    <cellStyle name="SAPBEXresItem 2 5 9" xfId="33949"/>
    <cellStyle name="SAPBEXresItem 2 6" xfId="1135"/>
    <cellStyle name="SAPBEXresItem 2 6 10" xfId="33950"/>
    <cellStyle name="SAPBEXresItem 2 6 11" xfId="33951"/>
    <cellStyle name="SAPBEXresItem 2 6 12" xfId="33952"/>
    <cellStyle name="SAPBEXresItem 2 6 13" xfId="33953"/>
    <cellStyle name="SAPBEXresItem 2 6 14" xfId="33954"/>
    <cellStyle name="SAPBEXresItem 2 6 15" xfId="33955"/>
    <cellStyle name="SAPBEXresItem 2 6 16" xfId="33956"/>
    <cellStyle name="SAPBEXresItem 2 6 17" xfId="33957"/>
    <cellStyle name="SAPBEXresItem 2 6 18" xfId="33958"/>
    <cellStyle name="SAPBEXresItem 2 6 19" xfId="33959"/>
    <cellStyle name="SAPBEXresItem 2 6 2" xfId="33960"/>
    <cellStyle name="SAPBEXresItem 2 6 2 2" xfId="33961"/>
    <cellStyle name="SAPBEXresItem 2 6 2 2 2" xfId="33962"/>
    <cellStyle name="SAPBEXresItem 2 6 2 2 2 2" xfId="33963"/>
    <cellStyle name="SAPBEXresItem 2 6 2 2 2 2 2" xfId="33964"/>
    <cellStyle name="SAPBEXresItem 2 6 2 2 2 3" xfId="33965"/>
    <cellStyle name="SAPBEXresItem 2 6 2 2 3" xfId="33966"/>
    <cellStyle name="SAPBEXresItem 2 6 2 2 3 2" xfId="33967"/>
    <cellStyle name="SAPBEXresItem 2 6 2 2 3 2 2" xfId="33968"/>
    <cellStyle name="SAPBEXresItem 2 6 2 2 4" xfId="33969"/>
    <cellStyle name="SAPBEXresItem 2 6 2 2 4 2" xfId="33970"/>
    <cellStyle name="SAPBEXresItem 2 6 2 3" xfId="33971"/>
    <cellStyle name="SAPBEXresItem 2 6 2 3 2" xfId="33972"/>
    <cellStyle name="SAPBEXresItem 2 6 2 3 2 2" xfId="33973"/>
    <cellStyle name="SAPBEXresItem 2 6 2 3 3" xfId="33974"/>
    <cellStyle name="SAPBEXresItem 2 6 2 4" xfId="33975"/>
    <cellStyle name="SAPBEXresItem 2 6 2 4 2" xfId="33976"/>
    <cellStyle name="SAPBEXresItem 2 6 2 4 2 2" xfId="33977"/>
    <cellStyle name="SAPBEXresItem 2 6 2 5" xfId="33978"/>
    <cellStyle name="SAPBEXresItem 2 6 2 5 2" xfId="33979"/>
    <cellStyle name="SAPBEXresItem 2 6 20" xfId="33980"/>
    <cellStyle name="SAPBEXresItem 2 6 21" xfId="33981"/>
    <cellStyle name="SAPBEXresItem 2 6 22" xfId="33982"/>
    <cellStyle name="SAPBEXresItem 2 6 23" xfId="33983"/>
    <cellStyle name="SAPBEXresItem 2 6 24" xfId="33984"/>
    <cellStyle name="SAPBEXresItem 2 6 25" xfId="33985"/>
    <cellStyle name="SAPBEXresItem 2 6 26" xfId="33986"/>
    <cellStyle name="SAPBEXresItem 2 6 3" xfId="33987"/>
    <cellStyle name="SAPBEXresItem 2 6 4" xfId="33988"/>
    <cellStyle name="SAPBEXresItem 2 6 5" xfId="33989"/>
    <cellStyle name="SAPBEXresItem 2 6 6" xfId="33990"/>
    <cellStyle name="SAPBEXresItem 2 6 7" xfId="33991"/>
    <cellStyle name="SAPBEXresItem 2 6 8" xfId="33992"/>
    <cellStyle name="SAPBEXresItem 2 6 9" xfId="33993"/>
    <cellStyle name="SAPBEXresItem 2 7" xfId="33994"/>
    <cellStyle name="SAPBEXresItem 2 7 2" xfId="33995"/>
    <cellStyle name="SAPBEXresItem 2 7 2 2" xfId="33996"/>
    <cellStyle name="SAPBEXresItem 2 7 2 2 2" xfId="33997"/>
    <cellStyle name="SAPBEXresItem 2 7 2 2 2 2" xfId="33998"/>
    <cellStyle name="SAPBEXresItem 2 7 2 2 3" xfId="33999"/>
    <cellStyle name="SAPBEXresItem 2 7 2 3" xfId="34000"/>
    <cellStyle name="SAPBEXresItem 2 7 2 3 2" xfId="34001"/>
    <cellStyle name="SAPBEXresItem 2 7 2 3 2 2" xfId="34002"/>
    <cellStyle name="SAPBEXresItem 2 7 2 4" xfId="34003"/>
    <cellStyle name="SAPBEXresItem 2 7 2 4 2" xfId="34004"/>
    <cellStyle name="SAPBEXresItem 2 7 3" xfId="34005"/>
    <cellStyle name="SAPBEXresItem 2 7 3 2" xfId="34006"/>
    <cellStyle name="SAPBEXresItem 2 7 3 2 2" xfId="34007"/>
    <cellStyle name="SAPBEXresItem 2 7 3 3" xfId="34008"/>
    <cellStyle name="SAPBEXresItem 2 7 4" xfId="34009"/>
    <cellStyle name="SAPBEXresItem 2 7 4 2" xfId="34010"/>
    <cellStyle name="SAPBEXresItem 2 7 4 2 2" xfId="34011"/>
    <cellStyle name="SAPBEXresItem 2 7 5" xfId="34012"/>
    <cellStyle name="SAPBEXresItem 2 7 5 2" xfId="34013"/>
    <cellStyle name="SAPBEXresItem 2 8" xfId="34014"/>
    <cellStyle name="SAPBEXresItem 2 9" xfId="34015"/>
    <cellStyle name="SAPBEXresItem 20" xfId="34016"/>
    <cellStyle name="SAPBEXresItem 21" xfId="34017"/>
    <cellStyle name="SAPBEXresItem 22" xfId="34018"/>
    <cellStyle name="SAPBEXresItem 23" xfId="34019"/>
    <cellStyle name="SAPBEXresItem 24" xfId="34020"/>
    <cellStyle name="SAPBEXresItem 25" xfId="34021"/>
    <cellStyle name="SAPBEXresItem 26" xfId="34022"/>
    <cellStyle name="SAPBEXresItem 27" xfId="34023"/>
    <cellStyle name="SAPBEXresItem 28" xfId="34024"/>
    <cellStyle name="SAPBEXresItem 29" xfId="34025"/>
    <cellStyle name="SAPBEXresItem 3" xfId="1136"/>
    <cellStyle name="SAPBEXresItem 3 10" xfId="34026"/>
    <cellStyle name="SAPBEXresItem 3 11" xfId="34027"/>
    <cellStyle name="SAPBEXresItem 3 12" xfId="34028"/>
    <cellStyle name="SAPBEXresItem 3 13" xfId="34029"/>
    <cellStyle name="SAPBEXresItem 3 14" xfId="34030"/>
    <cellStyle name="SAPBEXresItem 3 15" xfId="34031"/>
    <cellStyle name="SAPBEXresItem 3 16" xfId="34032"/>
    <cellStyle name="SAPBEXresItem 3 17" xfId="34033"/>
    <cellStyle name="SAPBEXresItem 3 18" xfId="34034"/>
    <cellStyle name="SAPBEXresItem 3 19" xfId="34035"/>
    <cellStyle name="SAPBEXresItem 3 2" xfId="34036"/>
    <cellStyle name="SAPBEXresItem 3 2 2" xfId="34037"/>
    <cellStyle name="SAPBEXresItem 3 2 2 2" xfId="34038"/>
    <cellStyle name="SAPBEXresItem 3 2 2 2 2" xfId="34039"/>
    <cellStyle name="SAPBEXresItem 3 2 2 2 2 2" xfId="34040"/>
    <cellStyle name="SAPBEXresItem 3 2 2 2 3" xfId="34041"/>
    <cellStyle name="SAPBEXresItem 3 2 2 3" xfId="34042"/>
    <cellStyle name="SAPBEXresItem 3 2 2 3 2" xfId="34043"/>
    <cellStyle name="SAPBEXresItem 3 2 2 3 2 2" xfId="34044"/>
    <cellStyle name="SAPBEXresItem 3 2 2 4" xfId="34045"/>
    <cellStyle name="SAPBEXresItem 3 2 2 4 2" xfId="34046"/>
    <cellStyle name="SAPBEXresItem 3 2 3" xfId="34047"/>
    <cellStyle name="SAPBEXresItem 3 2 3 2" xfId="34048"/>
    <cellStyle name="SAPBEXresItem 3 2 3 2 2" xfId="34049"/>
    <cellStyle name="SAPBEXresItem 3 2 3 3" xfId="34050"/>
    <cellStyle name="SAPBEXresItem 3 2 4" xfId="34051"/>
    <cellStyle name="SAPBEXresItem 3 2 4 2" xfId="34052"/>
    <cellStyle name="SAPBEXresItem 3 2 4 2 2" xfId="34053"/>
    <cellStyle name="SAPBEXresItem 3 2 5" xfId="34054"/>
    <cellStyle name="SAPBEXresItem 3 2 5 2" xfId="34055"/>
    <cellStyle name="SAPBEXresItem 3 20" xfId="34056"/>
    <cellStyle name="SAPBEXresItem 3 21" xfId="34057"/>
    <cellStyle name="SAPBEXresItem 3 22" xfId="34058"/>
    <cellStyle name="SAPBEXresItem 3 23" xfId="34059"/>
    <cellStyle name="SAPBEXresItem 3 24" xfId="34060"/>
    <cellStyle name="SAPBEXresItem 3 25" xfId="34061"/>
    <cellStyle name="SAPBEXresItem 3 26" xfId="34062"/>
    <cellStyle name="SAPBEXresItem 3 3" xfId="34063"/>
    <cellStyle name="SAPBEXresItem 3 4" xfId="34064"/>
    <cellStyle name="SAPBEXresItem 3 5" xfId="34065"/>
    <cellStyle name="SAPBEXresItem 3 6" xfId="34066"/>
    <cellStyle name="SAPBEXresItem 3 7" xfId="34067"/>
    <cellStyle name="SAPBEXresItem 3 8" xfId="34068"/>
    <cellStyle name="SAPBEXresItem 3 9" xfId="34069"/>
    <cellStyle name="SAPBEXresItem 30" xfId="34070"/>
    <cellStyle name="SAPBEXresItem 31" xfId="34071"/>
    <cellStyle name="SAPBEXresItem 32" xfId="34072"/>
    <cellStyle name="SAPBEXresItem 33" xfId="34073"/>
    <cellStyle name="SAPBEXresItem 4" xfId="1137"/>
    <cellStyle name="SAPBEXresItem 4 10" xfId="34074"/>
    <cellStyle name="SAPBEXresItem 4 11" xfId="34075"/>
    <cellStyle name="SAPBEXresItem 4 12" xfId="34076"/>
    <cellStyle name="SAPBEXresItem 4 13" xfId="34077"/>
    <cellStyle name="SAPBEXresItem 4 14" xfId="34078"/>
    <cellStyle name="SAPBEXresItem 4 15" xfId="34079"/>
    <cellStyle name="SAPBEXresItem 4 16" xfId="34080"/>
    <cellStyle name="SAPBEXresItem 4 17" xfId="34081"/>
    <cellStyle name="SAPBEXresItem 4 18" xfId="34082"/>
    <cellStyle name="SAPBEXresItem 4 19" xfId="34083"/>
    <cellStyle name="SAPBEXresItem 4 2" xfId="34084"/>
    <cellStyle name="SAPBEXresItem 4 2 2" xfId="34085"/>
    <cellStyle name="SAPBEXresItem 4 2 2 2" xfId="34086"/>
    <cellStyle name="SAPBEXresItem 4 2 2 2 2" xfId="34087"/>
    <cellStyle name="SAPBEXresItem 4 2 2 2 2 2" xfId="34088"/>
    <cellStyle name="SAPBEXresItem 4 2 2 2 3" xfId="34089"/>
    <cellStyle name="SAPBEXresItem 4 2 2 3" xfId="34090"/>
    <cellStyle name="SAPBEXresItem 4 2 2 3 2" xfId="34091"/>
    <cellStyle name="SAPBEXresItem 4 2 2 3 2 2" xfId="34092"/>
    <cellStyle name="SAPBEXresItem 4 2 2 4" xfId="34093"/>
    <cellStyle name="SAPBEXresItem 4 2 2 4 2" xfId="34094"/>
    <cellStyle name="SAPBEXresItem 4 2 3" xfId="34095"/>
    <cellStyle name="SAPBEXresItem 4 2 3 2" xfId="34096"/>
    <cellStyle name="SAPBEXresItem 4 2 3 2 2" xfId="34097"/>
    <cellStyle name="SAPBEXresItem 4 2 3 3" xfId="34098"/>
    <cellStyle name="SAPBEXresItem 4 2 4" xfId="34099"/>
    <cellStyle name="SAPBEXresItem 4 2 4 2" xfId="34100"/>
    <cellStyle name="SAPBEXresItem 4 2 4 2 2" xfId="34101"/>
    <cellStyle name="SAPBEXresItem 4 2 5" xfId="34102"/>
    <cellStyle name="SAPBEXresItem 4 2 5 2" xfId="34103"/>
    <cellStyle name="SAPBEXresItem 4 20" xfId="34104"/>
    <cellStyle name="SAPBEXresItem 4 21" xfId="34105"/>
    <cellStyle name="SAPBEXresItem 4 22" xfId="34106"/>
    <cellStyle name="SAPBEXresItem 4 23" xfId="34107"/>
    <cellStyle name="SAPBEXresItem 4 24" xfId="34108"/>
    <cellStyle name="SAPBEXresItem 4 25" xfId="34109"/>
    <cellStyle name="SAPBEXresItem 4 26" xfId="34110"/>
    <cellStyle name="SAPBEXresItem 4 3" xfId="34111"/>
    <cellStyle name="SAPBEXresItem 4 4" xfId="34112"/>
    <cellStyle name="SAPBEXresItem 4 5" xfId="34113"/>
    <cellStyle name="SAPBEXresItem 4 6" xfId="34114"/>
    <cellStyle name="SAPBEXresItem 4 7" xfId="34115"/>
    <cellStyle name="SAPBEXresItem 4 8" xfId="34116"/>
    <cellStyle name="SAPBEXresItem 4 9" xfId="34117"/>
    <cellStyle name="SAPBEXresItem 5" xfId="1138"/>
    <cellStyle name="SAPBEXresItem 5 10" xfId="34118"/>
    <cellStyle name="SAPBEXresItem 5 11" xfId="34119"/>
    <cellStyle name="SAPBEXresItem 5 12" xfId="34120"/>
    <cellStyle name="SAPBEXresItem 5 13" xfId="34121"/>
    <cellStyle name="SAPBEXresItem 5 14" xfId="34122"/>
    <cellStyle name="SAPBEXresItem 5 15" xfId="34123"/>
    <cellStyle name="SAPBEXresItem 5 16" xfId="34124"/>
    <cellStyle name="SAPBEXresItem 5 17" xfId="34125"/>
    <cellStyle name="SAPBEXresItem 5 18" xfId="34126"/>
    <cellStyle name="SAPBEXresItem 5 19" xfId="34127"/>
    <cellStyle name="SAPBEXresItem 5 2" xfId="34128"/>
    <cellStyle name="SAPBEXresItem 5 2 2" xfId="34129"/>
    <cellStyle name="SAPBEXresItem 5 2 2 2" xfId="34130"/>
    <cellStyle name="SAPBEXresItem 5 2 2 2 2" xfId="34131"/>
    <cellStyle name="SAPBEXresItem 5 2 2 2 2 2" xfId="34132"/>
    <cellStyle name="SAPBEXresItem 5 2 2 2 3" xfId="34133"/>
    <cellStyle name="SAPBEXresItem 5 2 2 3" xfId="34134"/>
    <cellStyle name="SAPBEXresItem 5 2 2 3 2" xfId="34135"/>
    <cellStyle name="SAPBEXresItem 5 2 2 3 2 2" xfId="34136"/>
    <cellStyle name="SAPBEXresItem 5 2 2 4" xfId="34137"/>
    <cellStyle name="SAPBEXresItem 5 2 2 4 2" xfId="34138"/>
    <cellStyle name="SAPBEXresItem 5 2 3" xfId="34139"/>
    <cellStyle name="SAPBEXresItem 5 2 3 2" xfId="34140"/>
    <cellStyle name="SAPBEXresItem 5 2 3 2 2" xfId="34141"/>
    <cellStyle name="SAPBEXresItem 5 2 3 3" xfId="34142"/>
    <cellStyle name="SAPBEXresItem 5 2 4" xfId="34143"/>
    <cellStyle name="SAPBEXresItem 5 2 4 2" xfId="34144"/>
    <cellStyle name="SAPBEXresItem 5 2 4 2 2" xfId="34145"/>
    <cellStyle name="SAPBEXresItem 5 2 5" xfId="34146"/>
    <cellStyle name="SAPBEXresItem 5 2 5 2" xfId="34147"/>
    <cellStyle name="SAPBEXresItem 5 20" xfId="34148"/>
    <cellStyle name="SAPBEXresItem 5 21" xfId="34149"/>
    <cellStyle name="SAPBEXresItem 5 22" xfId="34150"/>
    <cellStyle name="SAPBEXresItem 5 23" xfId="34151"/>
    <cellStyle name="SAPBEXresItem 5 24" xfId="34152"/>
    <cellStyle name="SAPBEXresItem 5 25" xfId="34153"/>
    <cellStyle name="SAPBEXresItem 5 26" xfId="34154"/>
    <cellStyle name="SAPBEXresItem 5 3" xfId="34155"/>
    <cellStyle name="SAPBEXresItem 5 4" xfId="34156"/>
    <cellStyle name="SAPBEXresItem 5 5" xfId="34157"/>
    <cellStyle name="SAPBEXresItem 5 6" xfId="34158"/>
    <cellStyle name="SAPBEXresItem 5 7" xfId="34159"/>
    <cellStyle name="SAPBEXresItem 5 8" xfId="34160"/>
    <cellStyle name="SAPBEXresItem 5 9" xfId="34161"/>
    <cellStyle name="SAPBEXresItem 6" xfId="1139"/>
    <cellStyle name="SAPBEXresItem 6 10" xfId="34162"/>
    <cellStyle name="SAPBEXresItem 6 11" xfId="34163"/>
    <cellStyle name="SAPBEXresItem 6 12" xfId="34164"/>
    <cellStyle name="SAPBEXresItem 6 13" xfId="34165"/>
    <cellStyle name="SAPBEXresItem 6 14" xfId="34166"/>
    <cellStyle name="SAPBEXresItem 6 15" xfId="34167"/>
    <cellStyle name="SAPBEXresItem 6 16" xfId="34168"/>
    <cellStyle name="SAPBEXresItem 6 17" xfId="34169"/>
    <cellStyle name="SAPBEXresItem 6 18" xfId="34170"/>
    <cellStyle name="SAPBEXresItem 6 19" xfId="34171"/>
    <cellStyle name="SAPBEXresItem 6 2" xfId="34172"/>
    <cellStyle name="SAPBEXresItem 6 2 2" xfId="34173"/>
    <cellStyle name="SAPBEXresItem 6 2 2 2" xfId="34174"/>
    <cellStyle name="SAPBEXresItem 6 2 2 2 2" xfId="34175"/>
    <cellStyle name="SAPBEXresItem 6 2 2 2 2 2" xfId="34176"/>
    <cellStyle name="SAPBEXresItem 6 2 2 2 3" xfId="34177"/>
    <cellStyle name="SAPBEXresItem 6 2 2 3" xfId="34178"/>
    <cellStyle name="SAPBEXresItem 6 2 2 3 2" xfId="34179"/>
    <cellStyle name="SAPBEXresItem 6 2 2 3 2 2" xfId="34180"/>
    <cellStyle name="SAPBEXresItem 6 2 2 4" xfId="34181"/>
    <cellStyle name="SAPBEXresItem 6 2 2 4 2" xfId="34182"/>
    <cellStyle name="SAPBEXresItem 6 2 3" xfId="34183"/>
    <cellStyle name="SAPBEXresItem 6 2 3 2" xfId="34184"/>
    <cellStyle name="SAPBEXresItem 6 2 3 2 2" xfId="34185"/>
    <cellStyle name="SAPBEXresItem 6 2 3 3" xfId="34186"/>
    <cellStyle name="SAPBEXresItem 6 2 4" xfId="34187"/>
    <cellStyle name="SAPBEXresItem 6 2 4 2" xfId="34188"/>
    <cellStyle name="SAPBEXresItem 6 2 4 2 2" xfId="34189"/>
    <cellStyle name="SAPBEXresItem 6 2 5" xfId="34190"/>
    <cellStyle name="SAPBEXresItem 6 2 5 2" xfId="34191"/>
    <cellStyle name="SAPBEXresItem 6 20" xfId="34192"/>
    <cellStyle name="SAPBEXresItem 6 21" xfId="34193"/>
    <cellStyle name="SAPBEXresItem 6 22" xfId="34194"/>
    <cellStyle name="SAPBEXresItem 6 23" xfId="34195"/>
    <cellStyle name="SAPBEXresItem 6 24" xfId="34196"/>
    <cellStyle name="SAPBEXresItem 6 25" xfId="34197"/>
    <cellStyle name="SAPBEXresItem 6 26" xfId="34198"/>
    <cellStyle name="SAPBEXresItem 6 3" xfId="34199"/>
    <cellStyle name="SAPBEXresItem 6 4" xfId="34200"/>
    <cellStyle name="SAPBEXresItem 6 5" xfId="34201"/>
    <cellStyle name="SAPBEXresItem 6 6" xfId="34202"/>
    <cellStyle name="SAPBEXresItem 6 7" xfId="34203"/>
    <cellStyle name="SAPBEXresItem 6 8" xfId="34204"/>
    <cellStyle name="SAPBEXresItem 6 9" xfId="34205"/>
    <cellStyle name="SAPBEXresItem 7" xfId="1140"/>
    <cellStyle name="SAPBEXresItem 7 10" xfId="34206"/>
    <cellStyle name="SAPBEXresItem 7 11" xfId="34207"/>
    <cellStyle name="SAPBEXresItem 7 12" xfId="34208"/>
    <cellStyle name="SAPBEXresItem 7 13" xfId="34209"/>
    <cellStyle name="SAPBEXresItem 7 14" xfId="34210"/>
    <cellStyle name="SAPBEXresItem 7 15" xfId="34211"/>
    <cellStyle name="SAPBEXresItem 7 16" xfId="34212"/>
    <cellStyle name="SAPBEXresItem 7 17" xfId="34213"/>
    <cellStyle name="SAPBEXresItem 7 18" xfId="34214"/>
    <cellStyle name="SAPBEXresItem 7 19" xfId="34215"/>
    <cellStyle name="SAPBEXresItem 7 2" xfId="34216"/>
    <cellStyle name="SAPBEXresItem 7 2 2" xfId="34217"/>
    <cellStyle name="SAPBEXresItem 7 2 2 2" xfId="34218"/>
    <cellStyle name="SAPBEXresItem 7 2 2 2 2" xfId="34219"/>
    <cellStyle name="SAPBEXresItem 7 2 2 2 2 2" xfId="34220"/>
    <cellStyle name="SAPBEXresItem 7 2 2 2 3" xfId="34221"/>
    <cellStyle name="SAPBEXresItem 7 2 2 3" xfId="34222"/>
    <cellStyle name="SAPBEXresItem 7 2 2 3 2" xfId="34223"/>
    <cellStyle name="SAPBEXresItem 7 2 2 3 2 2" xfId="34224"/>
    <cellStyle name="SAPBEXresItem 7 2 2 4" xfId="34225"/>
    <cellStyle name="SAPBEXresItem 7 2 2 4 2" xfId="34226"/>
    <cellStyle name="SAPBEXresItem 7 2 3" xfId="34227"/>
    <cellStyle name="SAPBEXresItem 7 2 3 2" xfId="34228"/>
    <cellStyle name="SAPBEXresItem 7 2 3 2 2" xfId="34229"/>
    <cellStyle name="SAPBEXresItem 7 2 3 3" xfId="34230"/>
    <cellStyle name="SAPBEXresItem 7 2 4" xfId="34231"/>
    <cellStyle name="SAPBEXresItem 7 2 4 2" xfId="34232"/>
    <cellStyle name="SAPBEXresItem 7 2 4 2 2" xfId="34233"/>
    <cellStyle name="SAPBEXresItem 7 2 5" xfId="34234"/>
    <cellStyle name="SAPBEXresItem 7 2 5 2" xfId="34235"/>
    <cellStyle name="SAPBEXresItem 7 20" xfId="34236"/>
    <cellStyle name="SAPBEXresItem 7 21" xfId="34237"/>
    <cellStyle name="SAPBEXresItem 7 22" xfId="34238"/>
    <cellStyle name="SAPBEXresItem 7 23" xfId="34239"/>
    <cellStyle name="SAPBEXresItem 7 24" xfId="34240"/>
    <cellStyle name="SAPBEXresItem 7 25" xfId="34241"/>
    <cellStyle name="SAPBEXresItem 7 26" xfId="34242"/>
    <cellStyle name="SAPBEXresItem 7 3" xfId="34243"/>
    <cellStyle name="SAPBEXresItem 7 4" xfId="34244"/>
    <cellStyle name="SAPBEXresItem 7 5" xfId="34245"/>
    <cellStyle name="SAPBEXresItem 7 6" xfId="34246"/>
    <cellStyle name="SAPBEXresItem 7 7" xfId="34247"/>
    <cellStyle name="SAPBEXresItem 7 8" xfId="34248"/>
    <cellStyle name="SAPBEXresItem 7 9" xfId="34249"/>
    <cellStyle name="SAPBEXresItem 8" xfId="1130"/>
    <cellStyle name="SAPBEXresItem 8 10" xfId="34250"/>
    <cellStyle name="SAPBEXresItem 8 11" xfId="34251"/>
    <cellStyle name="SAPBEXresItem 8 12" xfId="34252"/>
    <cellStyle name="SAPBEXresItem 8 13" xfId="34253"/>
    <cellStyle name="SAPBEXresItem 8 14" xfId="34254"/>
    <cellStyle name="SAPBEXresItem 8 15" xfId="34255"/>
    <cellStyle name="SAPBEXresItem 8 16" xfId="34256"/>
    <cellStyle name="SAPBEXresItem 8 17" xfId="34257"/>
    <cellStyle name="SAPBEXresItem 8 18" xfId="34258"/>
    <cellStyle name="SAPBEXresItem 8 19" xfId="34259"/>
    <cellStyle name="SAPBEXresItem 8 2" xfId="34260"/>
    <cellStyle name="SAPBEXresItem 8 2 2" xfId="34261"/>
    <cellStyle name="SAPBEXresItem 8 2 2 2" xfId="34262"/>
    <cellStyle name="SAPBEXresItem 8 2 2 2 2" xfId="34263"/>
    <cellStyle name="SAPBEXresItem 8 2 2 2 2 2" xfId="34264"/>
    <cellStyle name="SAPBEXresItem 8 2 2 2 3" xfId="34265"/>
    <cellStyle name="SAPBEXresItem 8 2 2 3" xfId="34266"/>
    <cellStyle name="SAPBEXresItem 8 2 2 3 2" xfId="34267"/>
    <cellStyle name="SAPBEXresItem 8 2 2 3 2 2" xfId="34268"/>
    <cellStyle name="SAPBEXresItem 8 2 2 4" xfId="34269"/>
    <cellStyle name="SAPBEXresItem 8 2 2 4 2" xfId="34270"/>
    <cellStyle name="SAPBEXresItem 8 2 3" xfId="34271"/>
    <cellStyle name="SAPBEXresItem 8 2 3 2" xfId="34272"/>
    <cellStyle name="SAPBEXresItem 8 2 3 2 2" xfId="34273"/>
    <cellStyle name="SAPBEXresItem 8 2 3 3" xfId="34274"/>
    <cellStyle name="SAPBEXresItem 8 2 4" xfId="34275"/>
    <cellStyle name="SAPBEXresItem 8 2 4 2" xfId="34276"/>
    <cellStyle name="SAPBEXresItem 8 2 4 2 2" xfId="34277"/>
    <cellStyle name="SAPBEXresItem 8 2 5" xfId="34278"/>
    <cellStyle name="SAPBEXresItem 8 2 5 2" xfId="34279"/>
    <cellStyle name="SAPBEXresItem 8 20" xfId="34280"/>
    <cellStyle name="SAPBEXresItem 8 21" xfId="34281"/>
    <cellStyle name="SAPBEXresItem 8 22" xfId="34282"/>
    <cellStyle name="SAPBEXresItem 8 23" xfId="34283"/>
    <cellStyle name="SAPBEXresItem 8 24" xfId="34284"/>
    <cellStyle name="SAPBEXresItem 8 25" xfId="34285"/>
    <cellStyle name="SAPBEXresItem 8 26" xfId="34286"/>
    <cellStyle name="SAPBEXresItem 8 3" xfId="34287"/>
    <cellStyle name="SAPBEXresItem 8 4" xfId="34288"/>
    <cellStyle name="SAPBEXresItem 8 5" xfId="34289"/>
    <cellStyle name="SAPBEXresItem 8 6" xfId="34290"/>
    <cellStyle name="SAPBEXresItem 8 7" xfId="34291"/>
    <cellStyle name="SAPBEXresItem 8 8" xfId="34292"/>
    <cellStyle name="SAPBEXresItem 8 9" xfId="34293"/>
    <cellStyle name="SAPBEXresItem 9" xfId="34294"/>
    <cellStyle name="SAPBEXresItem 9 2" xfId="34295"/>
    <cellStyle name="SAPBEXresItem 9 2 2" xfId="34296"/>
    <cellStyle name="SAPBEXresItem 9 2 2 2" xfId="34297"/>
    <cellStyle name="SAPBEXresItem 9 2 2 2 2" xfId="34298"/>
    <cellStyle name="SAPBEXresItem 9 2 2 3" xfId="34299"/>
    <cellStyle name="SAPBEXresItem 9 2 3" xfId="34300"/>
    <cellStyle name="SAPBEXresItem 9 2 3 2" xfId="34301"/>
    <cellStyle name="SAPBEXresItem 9 2 3 2 2" xfId="34302"/>
    <cellStyle name="SAPBEXresItem 9 2 4" xfId="34303"/>
    <cellStyle name="SAPBEXresItem 9 2 4 2" xfId="34304"/>
    <cellStyle name="SAPBEXresItem 9 3" xfId="34305"/>
    <cellStyle name="SAPBEXresItem 9 3 2" xfId="34306"/>
    <cellStyle name="SAPBEXresItem 9 3 2 2" xfId="34307"/>
    <cellStyle name="SAPBEXresItem 9 3 2 2 2" xfId="34308"/>
    <cellStyle name="SAPBEXresItem 9 3 2 3" xfId="34309"/>
    <cellStyle name="SAPBEXresItem 9 3 3" xfId="34310"/>
    <cellStyle name="SAPBEXresItem 9 3 3 2" xfId="34311"/>
    <cellStyle name="SAPBEXresItem 9 3 3 2 2" xfId="34312"/>
    <cellStyle name="SAPBEXresItem 9 3 4" xfId="34313"/>
    <cellStyle name="SAPBEXresItem 9 3 4 2" xfId="34314"/>
    <cellStyle name="SAPBEXresItem 9 4" xfId="34315"/>
    <cellStyle name="SAPBEXresItem 9 4 2" xfId="34316"/>
    <cellStyle name="SAPBEXresItem 9 4 2 2" xfId="34317"/>
    <cellStyle name="SAPBEXresItem 9 4 2 2 2" xfId="34318"/>
    <cellStyle name="SAPBEXresItem 9 4 3" xfId="34319"/>
    <cellStyle name="SAPBEXresItem 9 4 3 2" xfId="34320"/>
    <cellStyle name="SAPBEXresItem 9 5" xfId="34321"/>
    <cellStyle name="SAPBEXresItem 9 5 2" xfId="34322"/>
    <cellStyle name="SAPBEXresItem 9 5 2 2" xfId="34323"/>
    <cellStyle name="SAPBEXresItem 9 5 3" xfId="34324"/>
    <cellStyle name="SAPBEXresItem 9 6" xfId="34325"/>
    <cellStyle name="SAPBEXresItem 9 6 2" xfId="34326"/>
    <cellStyle name="SAPBEXresItem 9 6 2 2" xfId="34327"/>
    <cellStyle name="SAPBEXresItem 9 7" xfId="34328"/>
    <cellStyle name="SAPBEXresItem 9 7 2" xfId="34329"/>
    <cellStyle name="SAPBEXresItemX" xfId="97"/>
    <cellStyle name="SAPBEXresItemX 10" xfId="34330"/>
    <cellStyle name="SAPBEXresItemX 11" xfId="34331"/>
    <cellStyle name="SAPBEXresItemX 12" xfId="34332"/>
    <cellStyle name="SAPBEXresItemX 13" xfId="34333"/>
    <cellStyle name="SAPBEXresItemX 14" xfId="34334"/>
    <cellStyle name="SAPBEXresItemX 15" xfId="34335"/>
    <cellStyle name="SAPBEXresItemX 16" xfId="34336"/>
    <cellStyle name="SAPBEXresItemX 17" xfId="34337"/>
    <cellStyle name="SAPBEXresItemX 18" xfId="34338"/>
    <cellStyle name="SAPBEXresItemX 19" xfId="34339"/>
    <cellStyle name="SAPBEXresItemX 2" xfId="507"/>
    <cellStyle name="SAPBEXresItemX 2 10" xfId="34340"/>
    <cellStyle name="SAPBEXresItemX 2 11" xfId="34341"/>
    <cellStyle name="SAPBEXresItemX 2 12" xfId="34342"/>
    <cellStyle name="SAPBEXresItemX 2 13" xfId="34343"/>
    <cellStyle name="SAPBEXresItemX 2 14" xfId="34344"/>
    <cellStyle name="SAPBEXresItemX 2 15" xfId="34345"/>
    <cellStyle name="SAPBEXresItemX 2 16" xfId="34346"/>
    <cellStyle name="SAPBEXresItemX 2 17" xfId="34347"/>
    <cellStyle name="SAPBEXresItemX 2 18" xfId="34348"/>
    <cellStyle name="SAPBEXresItemX 2 19" xfId="34349"/>
    <cellStyle name="SAPBEXresItemX 2 2" xfId="1142"/>
    <cellStyle name="SAPBEXresItemX 2 2 10" xfId="34350"/>
    <cellStyle name="SAPBEXresItemX 2 2 11" xfId="34351"/>
    <cellStyle name="SAPBEXresItemX 2 2 12" xfId="34352"/>
    <cellStyle name="SAPBEXresItemX 2 2 13" xfId="34353"/>
    <cellStyle name="SAPBEXresItemX 2 2 14" xfId="34354"/>
    <cellStyle name="SAPBEXresItemX 2 2 15" xfId="34355"/>
    <cellStyle name="SAPBEXresItemX 2 2 16" xfId="34356"/>
    <cellStyle name="SAPBEXresItemX 2 2 17" xfId="34357"/>
    <cellStyle name="SAPBEXresItemX 2 2 18" xfId="34358"/>
    <cellStyle name="SAPBEXresItemX 2 2 19" xfId="34359"/>
    <cellStyle name="SAPBEXresItemX 2 2 2" xfId="34360"/>
    <cellStyle name="SAPBEXresItemX 2 2 2 2" xfId="34361"/>
    <cellStyle name="SAPBEXresItemX 2 2 2 2 2" xfId="34362"/>
    <cellStyle name="SAPBEXresItemX 2 2 2 2 2 2" xfId="34363"/>
    <cellStyle name="SAPBEXresItemX 2 2 2 2 2 2 2" xfId="34364"/>
    <cellStyle name="SAPBEXresItemX 2 2 2 2 2 3" xfId="34365"/>
    <cellStyle name="SAPBEXresItemX 2 2 2 2 3" xfId="34366"/>
    <cellStyle name="SAPBEXresItemX 2 2 2 2 3 2" xfId="34367"/>
    <cellStyle name="SAPBEXresItemX 2 2 2 2 3 2 2" xfId="34368"/>
    <cellStyle name="SAPBEXresItemX 2 2 2 2 4" xfId="34369"/>
    <cellStyle name="SAPBEXresItemX 2 2 2 2 4 2" xfId="34370"/>
    <cellStyle name="SAPBEXresItemX 2 2 2 3" xfId="34371"/>
    <cellStyle name="SAPBEXresItemX 2 2 2 3 2" xfId="34372"/>
    <cellStyle name="SAPBEXresItemX 2 2 2 3 2 2" xfId="34373"/>
    <cellStyle name="SAPBEXresItemX 2 2 2 3 3" xfId="34374"/>
    <cellStyle name="SAPBEXresItemX 2 2 2 4" xfId="34375"/>
    <cellStyle name="SAPBEXresItemX 2 2 2 4 2" xfId="34376"/>
    <cellStyle name="SAPBEXresItemX 2 2 2 4 2 2" xfId="34377"/>
    <cellStyle name="SAPBEXresItemX 2 2 2 5" xfId="34378"/>
    <cellStyle name="SAPBEXresItemX 2 2 2 5 2" xfId="34379"/>
    <cellStyle name="SAPBEXresItemX 2 2 20" xfId="34380"/>
    <cellStyle name="SAPBEXresItemX 2 2 21" xfId="34381"/>
    <cellStyle name="SAPBEXresItemX 2 2 22" xfId="34382"/>
    <cellStyle name="SAPBEXresItemX 2 2 23" xfId="34383"/>
    <cellStyle name="SAPBEXresItemX 2 2 24" xfId="34384"/>
    <cellStyle name="SAPBEXresItemX 2 2 25" xfId="34385"/>
    <cellStyle name="SAPBEXresItemX 2 2 26" xfId="34386"/>
    <cellStyle name="SAPBEXresItemX 2 2 3" xfId="34387"/>
    <cellStyle name="SAPBEXresItemX 2 2 4" xfId="34388"/>
    <cellStyle name="SAPBEXresItemX 2 2 5" xfId="34389"/>
    <cellStyle name="SAPBEXresItemX 2 2 6" xfId="34390"/>
    <cellStyle name="SAPBEXresItemX 2 2 7" xfId="34391"/>
    <cellStyle name="SAPBEXresItemX 2 2 8" xfId="34392"/>
    <cellStyle name="SAPBEXresItemX 2 2 9" xfId="34393"/>
    <cellStyle name="SAPBEXresItemX 2 20" xfId="34394"/>
    <cellStyle name="SAPBEXresItemX 2 21" xfId="34395"/>
    <cellStyle name="SAPBEXresItemX 2 22" xfId="34396"/>
    <cellStyle name="SAPBEXresItemX 2 23" xfId="34397"/>
    <cellStyle name="SAPBEXresItemX 2 24" xfId="34398"/>
    <cellStyle name="SAPBEXresItemX 2 25" xfId="34399"/>
    <cellStyle name="SAPBEXresItemX 2 26" xfId="34400"/>
    <cellStyle name="SAPBEXresItemX 2 27" xfId="34401"/>
    <cellStyle name="SAPBEXresItemX 2 28" xfId="34402"/>
    <cellStyle name="SAPBEXresItemX 2 29" xfId="34403"/>
    <cellStyle name="SAPBEXresItemX 2 3" xfId="1143"/>
    <cellStyle name="SAPBEXresItemX 2 3 10" xfId="34404"/>
    <cellStyle name="SAPBEXresItemX 2 3 11" xfId="34405"/>
    <cellStyle name="SAPBEXresItemX 2 3 12" xfId="34406"/>
    <cellStyle name="SAPBEXresItemX 2 3 13" xfId="34407"/>
    <cellStyle name="SAPBEXresItemX 2 3 14" xfId="34408"/>
    <cellStyle name="SAPBEXresItemX 2 3 15" xfId="34409"/>
    <cellStyle name="SAPBEXresItemX 2 3 16" xfId="34410"/>
    <cellStyle name="SAPBEXresItemX 2 3 17" xfId="34411"/>
    <cellStyle name="SAPBEXresItemX 2 3 18" xfId="34412"/>
    <cellStyle name="SAPBEXresItemX 2 3 19" xfId="34413"/>
    <cellStyle name="SAPBEXresItemX 2 3 2" xfId="34414"/>
    <cellStyle name="SAPBEXresItemX 2 3 2 2" xfId="34415"/>
    <cellStyle name="SAPBEXresItemX 2 3 2 2 2" xfId="34416"/>
    <cellStyle name="SAPBEXresItemX 2 3 2 2 2 2" xfId="34417"/>
    <cellStyle name="SAPBEXresItemX 2 3 2 2 2 2 2" xfId="34418"/>
    <cellStyle name="SAPBEXresItemX 2 3 2 2 2 3" xfId="34419"/>
    <cellStyle name="SAPBEXresItemX 2 3 2 2 3" xfId="34420"/>
    <cellStyle name="SAPBEXresItemX 2 3 2 2 3 2" xfId="34421"/>
    <cellStyle name="SAPBEXresItemX 2 3 2 2 3 2 2" xfId="34422"/>
    <cellStyle name="SAPBEXresItemX 2 3 2 2 4" xfId="34423"/>
    <cellStyle name="SAPBEXresItemX 2 3 2 2 4 2" xfId="34424"/>
    <cellStyle name="SAPBEXresItemX 2 3 2 3" xfId="34425"/>
    <cellStyle name="SAPBEXresItemX 2 3 2 3 2" xfId="34426"/>
    <cellStyle name="SAPBEXresItemX 2 3 2 3 2 2" xfId="34427"/>
    <cellStyle name="SAPBEXresItemX 2 3 2 3 3" xfId="34428"/>
    <cellStyle name="SAPBEXresItemX 2 3 2 4" xfId="34429"/>
    <cellStyle name="SAPBEXresItemX 2 3 2 4 2" xfId="34430"/>
    <cellStyle name="SAPBEXresItemX 2 3 2 4 2 2" xfId="34431"/>
    <cellStyle name="SAPBEXresItemX 2 3 2 5" xfId="34432"/>
    <cellStyle name="SAPBEXresItemX 2 3 2 5 2" xfId="34433"/>
    <cellStyle name="SAPBEXresItemX 2 3 20" xfId="34434"/>
    <cellStyle name="SAPBEXresItemX 2 3 21" xfId="34435"/>
    <cellStyle name="SAPBEXresItemX 2 3 22" xfId="34436"/>
    <cellStyle name="SAPBEXresItemX 2 3 23" xfId="34437"/>
    <cellStyle name="SAPBEXresItemX 2 3 24" xfId="34438"/>
    <cellStyle name="SAPBEXresItemX 2 3 25" xfId="34439"/>
    <cellStyle name="SAPBEXresItemX 2 3 26" xfId="34440"/>
    <cellStyle name="SAPBEXresItemX 2 3 3" xfId="34441"/>
    <cellStyle name="SAPBEXresItemX 2 3 4" xfId="34442"/>
    <cellStyle name="SAPBEXresItemX 2 3 5" xfId="34443"/>
    <cellStyle name="SAPBEXresItemX 2 3 6" xfId="34444"/>
    <cellStyle name="SAPBEXresItemX 2 3 7" xfId="34445"/>
    <cellStyle name="SAPBEXresItemX 2 3 8" xfId="34446"/>
    <cellStyle name="SAPBEXresItemX 2 3 9" xfId="34447"/>
    <cellStyle name="SAPBEXresItemX 2 30" xfId="34448"/>
    <cellStyle name="SAPBEXresItemX 2 31" xfId="34449"/>
    <cellStyle name="SAPBEXresItemX 2 4" xfId="1144"/>
    <cellStyle name="SAPBEXresItemX 2 4 10" xfId="34450"/>
    <cellStyle name="SAPBEXresItemX 2 4 11" xfId="34451"/>
    <cellStyle name="SAPBEXresItemX 2 4 12" xfId="34452"/>
    <cellStyle name="SAPBEXresItemX 2 4 13" xfId="34453"/>
    <cellStyle name="SAPBEXresItemX 2 4 14" xfId="34454"/>
    <cellStyle name="SAPBEXresItemX 2 4 15" xfId="34455"/>
    <cellStyle name="SAPBEXresItemX 2 4 16" xfId="34456"/>
    <cellStyle name="SAPBEXresItemX 2 4 17" xfId="34457"/>
    <cellStyle name="SAPBEXresItemX 2 4 18" xfId="34458"/>
    <cellStyle name="SAPBEXresItemX 2 4 19" xfId="34459"/>
    <cellStyle name="SAPBEXresItemX 2 4 2" xfId="34460"/>
    <cellStyle name="SAPBEXresItemX 2 4 2 2" xfId="34461"/>
    <cellStyle name="SAPBEXresItemX 2 4 2 2 2" xfId="34462"/>
    <cellStyle name="SAPBEXresItemX 2 4 2 2 2 2" xfId="34463"/>
    <cellStyle name="SAPBEXresItemX 2 4 2 2 2 2 2" xfId="34464"/>
    <cellStyle name="SAPBEXresItemX 2 4 2 2 2 3" xfId="34465"/>
    <cellStyle name="SAPBEXresItemX 2 4 2 2 3" xfId="34466"/>
    <cellStyle name="SAPBEXresItemX 2 4 2 2 3 2" xfId="34467"/>
    <cellStyle name="SAPBEXresItemX 2 4 2 2 3 2 2" xfId="34468"/>
    <cellStyle name="SAPBEXresItemX 2 4 2 2 4" xfId="34469"/>
    <cellStyle name="SAPBEXresItemX 2 4 2 2 4 2" xfId="34470"/>
    <cellStyle name="SAPBEXresItemX 2 4 2 3" xfId="34471"/>
    <cellStyle name="SAPBEXresItemX 2 4 2 3 2" xfId="34472"/>
    <cellStyle name="SAPBEXresItemX 2 4 2 3 2 2" xfId="34473"/>
    <cellStyle name="SAPBEXresItemX 2 4 2 3 3" xfId="34474"/>
    <cellStyle name="SAPBEXresItemX 2 4 2 4" xfId="34475"/>
    <cellStyle name="SAPBEXresItemX 2 4 2 4 2" xfId="34476"/>
    <cellStyle name="SAPBEXresItemX 2 4 2 4 2 2" xfId="34477"/>
    <cellStyle name="SAPBEXresItemX 2 4 2 5" xfId="34478"/>
    <cellStyle name="SAPBEXresItemX 2 4 2 5 2" xfId="34479"/>
    <cellStyle name="SAPBEXresItemX 2 4 20" xfId="34480"/>
    <cellStyle name="SAPBEXresItemX 2 4 21" xfId="34481"/>
    <cellStyle name="SAPBEXresItemX 2 4 22" xfId="34482"/>
    <cellStyle name="SAPBEXresItemX 2 4 23" xfId="34483"/>
    <cellStyle name="SAPBEXresItemX 2 4 24" xfId="34484"/>
    <cellStyle name="SAPBEXresItemX 2 4 25" xfId="34485"/>
    <cellStyle name="SAPBEXresItemX 2 4 26" xfId="34486"/>
    <cellStyle name="SAPBEXresItemX 2 4 3" xfId="34487"/>
    <cellStyle name="SAPBEXresItemX 2 4 4" xfId="34488"/>
    <cellStyle name="SAPBEXresItemX 2 4 5" xfId="34489"/>
    <cellStyle name="SAPBEXresItemX 2 4 6" xfId="34490"/>
    <cellStyle name="SAPBEXresItemX 2 4 7" xfId="34491"/>
    <cellStyle name="SAPBEXresItemX 2 4 8" xfId="34492"/>
    <cellStyle name="SAPBEXresItemX 2 4 9" xfId="34493"/>
    <cellStyle name="SAPBEXresItemX 2 5" xfId="1145"/>
    <cellStyle name="SAPBEXresItemX 2 5 10" xfId="34494"/>
    <cellStyle name="SAPBEXresItemX 2 5 11" xfId="34495"/>
    <cellStyle name="SAPBEXresItemX 2 5 12" xfId="34496"/>
    <cellStyle name="SAPBEXresItemX 2 5 13" xfId="34497"/>
    <cellStyle name="SAPBEXresItemX 2 5 14" xfId="34498"/>
    <cellStyle name="SAPBEXresItemX 2 5 15" xfId="34499"/>
    <cellStyle name="SAPBEXresItemX 2 5 16" xfId="34500"/>
    <cellStyle name="SAPBEXresItemX 2 5 17" xfId="34501"/>
    <cellStyle name="SAPBEXresItemX 2 5 18" xfId="34502"/>
    <cellStyle name="SAPBEXresItemX 2 5 19" xfId="34503"/>
    <cellStyle name="SAPBEXresItemX 2 5 2" xfId="34504"/>
    <cellStyle name="SAPBEXresItemX 2 5 2 2" xfId="34505"/>
    <cellStyle name="SAPBEXresItemX 2 5 2 2 2" xfId="34506"/>
    <cellStyle name="SAPBEXresItemX 2 5 2 2 2 2" xfId="34507"/>
    <cellStyle name="SAPBEXresItemX 2 5 2 2 2 2 2" xfId="34508"/>
    <cellStyle name="SAPBEXresItemX 2 5 2 2 2 3" xfId="34509"/>
    <cellStyle name="SAPBEXresItemX 2 5 2 2 3" xfId="34510"/>
    <cellStyle name="SAPBEXresItemX 2 5 2 2 3 2" xfId="34511"/>
    <cellStyle name="SAPBEXresItemX 2 5 2 2 3 2 2" xfId="34512"/>
    <cellStyle name="SAPBEXresItemX 2 5 2 2 4" xfId="34513"/>
    <cellStyle name="SAPBEXresItemX 2 5 2 2 4 2" xfId="34514"/>
    <cellStyle name="SAPBEXresItemX 2 5 2 3" xfId="34515"/>
    <cellStyle name="SAPBEXresItemX 2 5 2 3 2" xfId="34516"/>
    <cellStyle name="SAPBEXresItemX 2 5 2 3 2 2" xfId="34517"/>
    <cellStyle name="SAPBEXresItemX 2 5 2 3 3" xfId="34518"/>
    <cellStyle name="SAPBEXresItemX 2 5 2 4" xfId="34519"/>
    <cellStyle name="SAPBEXresItemX 2 5 2 4 2" xfId="34520"/>
    <cellStyle name="SAPBEXresItemX 2 5 2 4 2 2" xfId="34521"/>
    <cellStyle name="SAPBEXresItemX 2 5 2 5" xfId="34522"/>
    <cellStyle name="SAPBEXresItemX 2 5 2 5 2" xfId="34523"/>
    <cellStyle name="SAPBEXresItemX 2 5 20" xfId="34524"/>
    <cellStyle name="SAPBEXresItemX 2 5 21" xfId="34525"/>
    <cellStyle name="SAPBEXresItemX 2 5 22" xfId="34526"/>
    <cellStyle name="SAPBEXresItemX 2 5 23" xfId="34527"/>
    <cellStyle name="SAPBEXresItemX 2 5 24" xfId="34528"/>
    <cellStyle name="SAPBEXresItemX 2 5 25" xfId="34529"/>
    <cellStyle name="SAPBEXresItemX 2 5 26" xfId="34530"/>
    <cellStyle name="SAPBEXresItemX 2 5 3" xfId="34531"/>
    <cellStyle name="SAPBEXresItemX 2 5 4" xfId="34532"/>
    <cellStyle name="SAPBEXresItemX 2 5 5" xfId="34533"/>
    <cellStyle name="SAPBEXresItemX 2 5 6" xfId="34534"/>
    <cellStyle name="SAPBEXresItemX 2 5 7" xfId="34535"/>
    <cellStyle name="SAPBEXresItemX 2 5 8" xfId="34536"/>
    <cellStyle name="SAPBEXresItemX 2 5 9" xfId="34537"/>
    <cellStyle name="SAPBEXresItemX 2 6" xfId="1146"/>
    <cellStyle name="SAPBEXresItemX 2 6 10" xfId="34538"/>
    <cellStyle name="SAPBEXresItemX 2 6 11" xfId="34539"/>
    <cellStyle name="SAPBEXresItemX 2 6 12" xfId="34540"/>
    <cellStyle name="SAPBEXresItemX 2 6 13" xfId="34541"/>
    <cellStyle name="SAPBEXresItemX 2 6 14" xfId="34542"/>
    <cellStyle name="SAPBEXresItemX 2 6 15" xfId="34543"/>
    <cellStyle name="SAPBEXresItemX 2 6 16" xfId="34544"/>
    <cellStyle name="SAPBEXresItemX 2 6 17" xfId="34545"/>
    <cellStyle name="SAPBEXresItemX 2 6 18" xfId="34546"/>
    <cellStyle name="SAPBEXresItemX 2 6 19" xfId="34547"/>
    <cellStyle name="SAPBEXresItemX 2 6 2" xfId="34548"/>
    <cellStyle name="SAPBEXresItemX 2 6 2 2" xfId="34549"/>
    <cellStyle name="SAPBEXresItemX 2 6 2 2 2" xfId="34550"/>
    <cellStyle name="SAPBEXresItemX 2 6 2 2 2 2" xfId="34551"/>
    <cellStyle name="SAPBEXresItemX 2 6 2 2 2 2 2" xfId="34552"/>
    <cellStyle name="SAPBEXresItemX 2 6 2 2 2 3" xfId="34553"/>
    <cellStyle name="SAPBEXresItemX 2 6 2 2 3" xfId="34554"/>
    <cellStyle name="SAPBEXresItemX 2 6 2 2 3 2" xfId="34555"/>
    <cellStyle name="SAPBEXresItemX 2 6 2 2 3 2 2" xfId="34556"/>
    <cellStyle name="SAPBEXresItemX 2 6 2 2 4" xfId="34557"/>
    <cellStyle name="SAPBEXresItemX 2 6 2 2 4 2" xfId="34558"/>
    <cellStyle name="SAPBEXresItemX 2 6 2 3" xfId="34559"/>
    <cellStyle name="SAPBEXresItemX 2 6 2 3 2" xfId="34560"/>
    <cellStyle name="SAPBEXresItemX 2 6 2 3 2 2" xfId="34561"/>
    <cellStyle name="SAPBEXresItemX 2 6 2 3 3" xfId="34562"/>
    <cellStyle name="SAPBEXresItemX 2 6 2 4" xfId="34563"/>
    <cellStyle name="SAPBEXresItemX 2 6 2 4 2" xfId="34564"/>
    <cellStyle name="SAPBEXresItemX 2 6 2 4 2 2" xfId="34565"/>
    <cellStyle name="SAPBEXresItemX 2 6 2 5" xfId="34566"/>
    <cellStyle name="SAPBEXresItemX 2 6 2 5 2" xfId="34567"/>
    <cellStyle name="SAPBEXresItemX 2 6 20" xfId="34568"/>
    <cellStyle name="SAPBEXresItemX 2 6 21" xfId="34569"/>
    <cellStyle name="SAPBEXresItemX 2 6 22" xfId="34570"/>
    <cellStyle name="SAPBEXresItemX 2 6 23" xfId="34571"/>
    <cellStyle name="SAPBEXresItemX 2 6 24" xfId="34572"/>
    <cellStyle name="SAPBEXresItemX 2 6 25" xfId="34573"/>
    <cellStyle name="SAPBEXresItemX 2 6 26" xfId="34574"/>
    <cellStyle name="SAPBEXresItemX 2 6 3" xfId="34575"/>
    <cellStyle name="SAPBEXresItemX 2 6 4" xfId="34576"/>
    <cellStyle name="SAPBEXresItemX 2 6 5" xfId="34577"/>
    <cellStyle name="SAPBEXresItemX 2 6 6" xfId="34578"/>
    <cellStyle name="SAPBEXresItemX 2 6 7" xfId="34579"/>
    <cellStyle name="SAPBEXresItemX 2 6 8" xfId="34580"/>
    <cellStyle name="SAPBEXresItemX 2 6 9" xfId="34581"/>
    <cellStyle name="SAPBEXresItemX 2 7" xfId="34582"/>
    <cellStyle name="SAPBEXresItemX 2 7 2" xfId="34583"/>
    <cellStyle name="SAPBEXresItemX 2 7 2 2" xfId="34584"/>
    <cellStyle name="SAPBEXresItemX 2 7 2 2 2" xfId="34585"/>
    <cellStyle name="SAPBEXresItemX 2 7 2 2 2 2" xfId="34586"/>
    <cellStyle name="SAPBEXresItemX 2 7 2 2 3" xfId="34587"/>
    <cellStyle name="SAPBEXresItemX 2 7 2 3" xfId="34588"/>
    <cellStyle name="SAPBEXresItemX 2 7 2 3 2" xfId="34589"/>
    <cellStyle name="SAPBEXresItemX 2 7 2 3 2 2" xfId="34590"/>
    <cellStyle name="SAPBEXresItemX 2 7 2 4" xfId="34591"/>
    <cellStyle name="SAPBEXresItemX 2 7 2 4 2" xfId="34592"/>
    <cellStyle name="SAPBEXresItemX 2 7 3" xfId="34593"/>
    <cellStyle name="SAPBEXresItemX 2 7 3 2" xfId="34594"/>
    <cellStyle name="SAPBEXresItemX 2 7 3 2 2" xfId="34595"/>
    <cellStyle name="SAPBEXresItemX 2 7 3 3" xfId="34596"/>
    <cellStyle name="SAPBEXresItemX 2 7 4" xfId="34597"/>
    <cellStyle name="SAPBEXresItemX 2 7 4 2" xfId="34598"/>
    <cellStyle name="SAPBEXresItemX 2 7 4 2 2" xfId="34599"/>
    <cellStyle name="SAPBEXresItemX 2 7 5" xfId="34600"/>
    <cellStyle name="SAPBEXresItemX 2 7 5 2" xfId="34601"/>
    <cellStyle name="SAPBEXresItemX 2 8" xfId="34602"/>
    <cellStyle name="SAPBEXresItemX 2 9" xfId="34603"/>
    <cellStyle name="SAPBEXresItemX 20" xfId="34604"/>
    <cellStyle name="SAPBEXresItemX 21" xfId="34605"/>
    <cellStyle name="SAPBEXresItemX 22" xfId="34606"/>
    <cellStyle name="SAPBEXresItemX 23" xfId="34607"/>
    <cellStyle name="SAPBEXresItemX 24" xfId="34608"/>
    <cellStyle name="SAPBEXresItemX 25" xfId="34609"/>
    <cellStyle name="SAPBEXresItemX 26" xfId="34610"/>
    <cellStyle name="SAPBEXresItemX 27" xfId="34611"/>
    <cellStyle name="SAPBEXresItemX 28" xfId="34612"/>
    <cellStyle name="SAPBEXresItemX 29" xfId="34613"/>
    <cellStyle name="SAPBEXresItemX 3" xfId="1147"/>
    <cellStyle name="SAPBEXresItemX 3 10" xfId="34614"/>
    <cellStyle name="SAPBEXresItemX 3 11" xfId="34615"/>
    <cellStyle name="SAPBEXresItemX 3 12" xfId="34616"/>
    <cellStyle name="SAPBEXresItemX 3 13" xfId="34617"/>
    <cellStyle name="SAPBEXresItemX 3 14" xfId="34618"/>
    <cellStyle name="SAPBEXresItemX 3 15" xfId="34619"/>
    <cellStyle name="SAPBEXresItemX 3 16" xfId="34620"/>
    <cellStyle name="SAPBEXresItemX 3 17" xfId="34621"/>
    <cellStyle name="SAPBEXresItemX 3 18" xfId="34622"/>
    <cellStyle name="SAPBEXresItemX 3 19" xfId="34623"/>
    <cellStyle name="SAPBEXresItemX 3 2" xfId="34624"/>
    <cellStyle name="SAPBEXresItemX 3 2 2" xfId="34625"/>
    <cellStyle name="SAPBEXresItemX 3 2 2 2" xfId="34626"/>
    <cellStyle name="SAPBEXresItemX 3 2 2 2 2" xfId="34627"/>
    <cellStyle name="SAPBEXresItemX 3 2 2 2 2 2" xfId="34628"/>
    <cellStyle name="SAPBEXresItemX 3 2 2 2 3" xfId="34629"/>
    <cellStyle name="SAPBEXresItemX 3 2 2 3" xfId="34630"/>
    <cellStyle name="SAPBEXresItemX 3 2 2 3 2" xfId="34631"/>
    <cellStyle name="SAPBEXresItemX 3 2 2 3 2 2" xfId="34632"/>
    <cellStyle name="SAPBEXresItemX 3 2 2 4" xfId="34633"/>
    <cellStyle name="SAPBEXresItemX 3 2 2 4 2" xfId="34634"/>
    <cellStyle name="SAPBEXresItemX 3 2 3" xfId="34635"/>
    <cellStyle name="SAPBEXresItemX 3 2 3 2" xfId="34636"/>
    <cellStyle name="SAPBEXresItemX 3 2 3 2 2" xfId="34637"/>
    <cellStyle name="SAPBEXresItemX 3 2 3 3" xfId="34638"/>
    <cellStyle name="SAPBEXresItemX 3 2 4" xfId="34639"/>
    <cellStyle name="SAPBEXresItemX 3 2 4 2" xfId="34640"/>
    <cellStyle name="SAPBEXresItemX 3 2 4 2 2" xfId="34641"/>
    <cellStyle name="SAPBEXresItemX 3 2 5" xfId="34642"/>
    <cellStyle name="SAPBEXresItemX 3 2 5 2" xfId="34643"/>
    <cellStyle name="SAPBEXresItemX 3 20" xfId="34644"/>
    <cellStyle name="SAPBEXresItemX 3 21" xfId="34645"/>
    <cellStyle name="SAPBEXresItemX 3 22" xfId="34646"/>
    <cellStyle name="SAPBEXresItemX 3 23" xfId="34647"/>
    <cellStyle name="SAPBEXresItemX 3 24" xfId="34648"/>
    <cellStyle name="SAPBEXresItemX 3 25" xfId="34649"/>
    <cellStyle name="SAPBEXresItemX 3 26" xfId="34650"/>
    <cellStyle name="SAPBEXresItemX 3 3" xfId="34651"/>
    <cellStyle name="SAPBEXresItemX 3 4" xfId="34652"/>
    <cellStyle name="SAPBEXresItemX 3 5" xfId="34653"/>
    <cellStyle name="SAPBEXresItemX 3 6" xfId="34654"/>
    <cellStyle name="SAPBEXresItemX 3 7" xfId="34655"/>
    <cellStyle name="SAPBEXresItemX 3 8" xfId="34656"/>
    <cellStyle name="SAPBEXresItemX 3 9" xfId="34657"/>
    <cellStyle name="SAPBEXresItemX 30" xfId="34658"/>
    <cellStyle name="SAPBEXresItemX 31" xfId="34659"/>
    <cellStyle name="SAPBEXresItemX 32" xfId="34660"/>
    <cellStyle name="SAPBEXresItemX 33" xfId="34661"/>
    <cellStyle name="SAPBEXresItemX 4" xfId="1148"/>
    <cellStyle name="SAPBEXresItemX 4 10" xfId="34662"/>
    <cellStyle name="SAPBEXresItemX 4 11" xfId="34663"/>
    <cellStyle name="SAPBEXresItemX 4 12" xfId="34664"/>
    <cellStyle name="SAPBEXresItemX 4 13" xfId="34665"/>
    <cellStyle name="SAPBEXresItemX 4 14" xfId="34666"/>
    <cellStyle name="SAPBEXresItemX 4 15" xfId="34667"/>
    <cellStyle name="SAPBEXresItemX 4 16" xfId="34668"/>
    <cellStyle name="SAPBEXresItemX 4 17" xfId="34669"/>
    <cellStyle name="SAPBEXresItemX 4 18" xfId="34670"/>
    <cellStyle name="SAPBEXresItemX 4 19" xfId="34671"/>
    <cellStyle name="SAPBEXresItemX 4 2" xfId="34672"/>
    <cellStyle name="SAPBEXresItemX 4 2 2" xfId="34673"/>
    <cellStyle name="SAPBEXresItemX 4 2 2 2" xfId="34674"/>
    <cellStyle name="SAPBEXresItemX 4 2 2 2 2" xfId="34675"/>
    <cellStyle name="SAPBEXresItemX 4 2 2 2 2 2" xfId="34676"/>
    <cellStyle name="SAPBEXresItemX 4 2 2 2 3" xfId="34677"/>
    <cellStyle name="SAPBEXresItemX 4 2 2 3" xfId="34678"/>
    <cellStyle name="SAPBEXresItemX 4 2 2 3 2" xfId="34679"/>
    <cellStyle name="SAPBEXresItemX 4 2 2 3 2 2" xfId="34680"/>
    <cellStyle name="SAPBEXresItemX 4 2 2 4" xfId="34681"/>
    <cellStyle name="SAPBEXresItemX 4 2 2 4 2" xfId="34682"/>
    <cellStyle name="SAPBEXresItemX 4 2 3" xfId="34683"/>
    <cellStyle name="SAPBEXresItemX 4 2 3 2" xfId="34684"/>
    <cellStyle name="SAPBEXresItemX 4 2 3 2 2" xfId="34685"/>
    <cellStyle name="SAPBEXresItemX 4 2 3 3" xfId="34686"/>
    <cellStyle name="SAPBEXresItemX 4 2 4" xfId="34687"/>
    <cellStyle name="SAPBEXresItemX 4 2 4 2" xfId="34688"/>
    <cellStyle name="SAPBEXresItemX 4 2 4 2 2" xfId="34689"/>
    <cellStyle name="SAPBEXresItemX 4 2 5" xfId="34690"/>
    <cellStyle name="SAPBEXresItemX 4 2 5 2" xfId="34691"/>
    <cellStyle name="SAPBEXresItemX 4 20" xfId="34692"/>
    <cellStyle name="SAPBEXresItemX 4 21" xfId="34693"/>
    <cellStyle name="SAPBEXresItemX 4 22" xfId="34694"/>
    <cellStyle name="SAPBEXresItemX 4 23" xfId="34695"/>
    <cellStyle name="SAPBEXresItemX 4 24" xfId="34696"/>
    <cellStyle name="SAPBEXresItemX 4 25" xfId="34697"/>
    <cellStyle name="SAPBEXresItemX 4 26" xfId="34698"/>
    <cellStyle name="SAPBEXresItemX 4 3" xfId="34699"/>
    <cellStyle name="SAPBEXresItemX 4 4" xfId="34700"/>
    <cellStyle name="SAPBEXresItemX 4 5" xfId="34701"/>
    <cellStyle name="SAPBEXresItemX 4 6" xfId="34702"/>
    <cellStyle name="SAPBEXresItemX 4 7" xfId="34703"/>
    <cellStyle name="SAPBEXresItemX 4 8" xfId="34704"/>
    <cellStyle name="SAPBEXresItemX 4 9" xfId="34705"/>
    <cellStyle name="SAPBEXresItemX 5" xfId="1149"/>
    <cellStyle name="SAPBEXresItemX 5 10" xfId="34706"/>
    <cellStyle name="SAPBEXresItemX 5 11" xfId="34707"/>
    <cellStyle name="SAPBEXresItemX 5 12" xfId="34708"/>
    <cellStyle name="SAPBEXresItemX 5 13" xfId="34709"/>
    <cellStyle name="SAPBEXresItemX 5 14" xfId="34710"/>
    <cellStyle name="SAPBEXresItemX 5 15" xfId="34711"/>
    <cellStyle name="SAPBEXresItemX 5 16" xfId="34712"/>
    <cellStyle name="SAPBEXresItemX 5 17" xfId="34713"/>
    <cellStyle name="SAPBEXresItemX 5 18" xfId="34714"/>
    <cellStyle name="SAPBEXresItemX 5 19" xfId="34715"/>
    <cellStyle name="SAPBEXresItemX 5 2" xfId="34716"/>
    <cellStyle name="SAPBEXresItemX 5 2 2" xfId="34717"/>
    <cellStyle name="SAPBEXresItemX 5 2 2 2" xfId="34718"/>
    <cellStyle name="SAPBEXresItemX 5 2 2 2 2" xfId="34719"/>
    <cellStyle name="SAPBEXresItemX 5 2 2 2 2 2" xfId="34720"/>
    <cellStyle name="SAPBEXresItemX 5 2 2 2 3" xfId="34721"/>
    <cellStyle name="SAPBEXresItemX 5 2 2 3" xfId="34722"/>
    <cellStyle name="SAPBEXresItemX 5 2 2 3 2" xfId="34723"/>
    <cellStyle name="SAPBEXresItemX 5 2 2 3 2 2" xfId="34724"/>
    <cellStyle name="SAPBEXresItemX 5 2 2 4" xfId="34725"/>
    <cellStyle name="SAPBEXresItemX 5 2 2 4 2" xfId="34726"/>
    <cellStyle name="SAPBEXresItemX 5 2 3" xfId="34727"/>
    <cellStyle name="SAPBEXresItemX 5 2 3 2" xfId="34728"/>
    <cellStyle name="SAPBEXresItemX 5 2 3 2 2" xfId="34729"/>
    <cellStyle name="SAPBEXresItemX 5 2 3 3" xfId="34730"/>
    <cellStyle name="SAPBEXresItemX 5 2 4" xfId="34731"/>
    <cellStyle name="SAPBEXresItemX 5 2 4 2" xfId="34732"/>
    <cellStyle name="SAPBEXresItemX 5 2 4 2 2" xfId="34733"/>
    <cellStyle name="SAPBEXresItemX 5 2 5" xfId="34734"/>
    <cellStyle name="SAPBEXresItemX 5 2 5 2" xfId="34735"/>
    <cellStyle name="SAPBEXresItemX 5 20" xfId="34736"/>
    <cellStyle name="SAPBEXresItemX 5 21" xfId="34737"/>
    <cellStyle name="SAPBEXresItemX 5 22" xfId="34738"/>
    <cellStyle name="SAPBEXresItemX 5 23" xfId="34739"/>
    <cellStyle name="SAPBEXresItemX 5 24" xfId="34740"/>
    <cellStyle name="SAPBEXresItemX 5 25" xfId="34741"/>
    <cellStyle name="SAPBEXresItemX 5 26" xfId="34742"/>
    <cellStyle name="SAPBEXresItemX 5 3" xfId="34743"/>
    <cellStyle name="SAPBEXresItemX 5 4" xfId="34744"/>
    <cellStyle name="SAPBEXresItemX 5 5" xfId="34745"/>
    <cellStyle name="SAPBEXresItemX 5 6" xfId="34746"/>
    <cellStyle name="SAPBEXresItemX 5 7" xfId="34747"/>
    <cellStyle name="SAPBEXresItemX 5 8" xfId="34748"/>
    <cellStyle name="SAPBEXresItemX 5 9" xfId="34749"/>
    <cellStyle name="SAPBEXresItemX 6" xfId="1150"/>
    <cellStyle name="SAPBEXresItemX 6 10" xfId="34750"/>
    <cellStyle name="SAPBEXresItemX 6 11" xfId="34751"/>
    <cellStyle name="SAPBEXresItemX 6 12" xfId="34752"/>
    <cellStyle name="SAPBEXresItemX 6 13" xfId="34753"/>
    <cellStyle name="SAPBEXresItemX 6 14" xfId="34754"/>
    <cellStyle name="SAPBEXresItemX 6 15" xfId="34755"/>
    <cellStyle name="SAPBEXresItemX 6 16" xfId="34756"/>
    <cellStyle name="SAPBEXresItemX 6 17" xfId="34757"/>
    <cellStyle name="SAPBEXresItemX 6 18" xfId="34758"/>
    <cellStyle name="SAPBEXresItemX 6 19" xfId="34759"/>
    <cellStyle name="SAPBEXresItemX 6 2" xfId="34760"/>
    <cellStyle name="SAPBEXresItemX 6 2 2" xfId="34761"/>
    <cellStyle name="SAPBEXresItemX 6 2 2 2" xfId="34762"/>
    <cellStyle name="SAPBEXresItemX 6 2 2 2 2" xfId="34763"/>
    <cellStyle name="SAPBEXresItemX 6 2 2 2 2 2" xfId="34764"/>
    <cellStyle name="SAPBEXresItemX 6 2 2 2 3" xfId="34765"/>
    <cellStyle name="SAPBEXresItemX 6 2 2 3" xfId="34766"/>
    <cellStyle name="SAPBEXresItemX 6 2 2 3 2" xfId="34767"/>
    <cellStyle name="SAPBEXresItemX 6 2 2 3 2 2" xfId="34768"/>
    <cellStyle name="SAPBEXresItemX 6 2 2 4" xfId="34769"/>
    <cellStyle name="SAPBEXresItemX 6 2 2 4 2" xfId="34770"/>
    <cellStyle name="SAPBEXresItemX 6 2 3" xfId="34771"/>
    <cellStyle name="SAPBEXresItemX 6 2 3 2" xfId="34772"/>
    <cellStyle name="SAPBEXresItemX 6 2 3 2 2" xfId="34773"/>
    <cellStyle name="SAPBEXresItemX 6 2 3 3" xfId="34774"/>
    <cellStyle name="SAPBEXresItemX 6 2 4" xfId="34775"/>
    <cellStyle name="SAPBEXresItemX 6 2 4 2" xfId="34776"/>
    <cellStyle name="SAPBEXresItemX 6 2 4 2 2" xfId="34777"/>
    <cellStyle name="SAPBEXresItemX 6 2 5" xfId="34778"/>
    <cellStyle name="SAPBEXresItemX 6 2 5 2" xfId="34779"/>
    <cellStyle name="SAPBEXresItemX 6 20" xfId="34780"/>
    <cellStyle name="SAPBEXresItemX 6 21" xfId="34781"/>
    <cellStyle name="SAPBEXresItemX 6 22" xfId="34782"/>
    <cellStyle name="SAPBEXresItemX 6 23" xfId="34783"/>
    <cellStyle name="SAPBEXresItemX 6 24" xfId="34784"/>
    <cellStyle name="SAPBEXresItemX 6 25" xfId="34785"/>
    <cellStyle name="SAPBEXresItemX 6 26" xfId="34786"/>
    <cellStyle name="SAPBEXresItemX 6 3" xfId="34787"/>
    <cellStyle name="SAPBEXresItemX 6 4" xfId="34788"/>
    <cellStyle name="SAPBEXresItemX 6 5" xfId="34789"/>
    <cellStyle name="SAPBEXresItemX 6 6" xfId="34790"/>
    <cellStyle name="SAPBEXresItemX 6 7" xfId="34791"/>
    <cellStyle name="SAPBEXresItemX 6 8" xfId="34792"/>
    <cellStyle name="SAPBEXresItemX 6 9" xfId="34793"/>
    <cellStyle name="SAPBEXresItemX 7" xfId="1151"/>
    <cellStyle name="SAPBEXresItemX 7 10" xfId="34794"/>
    <cellStyle name="SAPBEXresItemX 7 11" xfId="34795"/>
    <cellStyle name="SAPBEXresItemX 7 12" xfId="34796"/>
    <cellStyle name="SAPBEXresItemX 7 13" xfId="34797"/>
    <cellStyle name="SAPBEXresItemX 7 14" xfId="34798"/>
    <cellStyle name="SAPBEXresItemX 7 15" xfId="34799"/>
    <cellStyle name="SAPBEXresItemX 7 16" xfId="34800"/>
    <cellStyle name="SAPBEXresItemX 7 17" xfId="34801"/>
    <cellStyle name="SAPBEXresItemX 7 18" xfId="34802"/>
    <cellStyle name="SAPBEXresItemX 7 19" xfId="34803"/>
    <cellStyle name="SAPBEXresItemX 7 2" xfId="34804"/>
    <cellStyle name="SAPBEXresItemX 7 2 2" xfId="34805"/>
    <cellStyle name="SAPBEXresItemX 7 2 2 2" xfId="34806"/>
    <cellStyle name="SAPBEXresItemX 7 2 2 2 2" xfId="34807"/>
    <cellStyle name="SAPBEXresItemX 7 2 2 2 2 2" xfId="34808"/>
    <cellStyle name="SAPBEXresItemX 7 2 2 2 3" xfId="34809"/>
    <cellStyle name="SAPBEXresItemX 7 2 2 3" xfId="34810"/>
    <cellStyle name="SAPBEXresItemX 7 2 2 3 2" xfId="34811"/>
    <cellStyle name="SAPBEXresItemX 7 2 2 3 2 2" xfId="34812"/>
    <cellStyle name="SAPBEXresItemX 7 2 2 4" xfId="34813"/>
    <cellStyle name="SAPBEXresItemX 7 2 2 4 2" xfId="34814"/>
    <cellStyle name="SAPBEXresItemX 7 2 3" xfId="34815"/>
    <cellStyle name="SAPBEXresItemX 7 2 3 2" xfId="34816"/>
    <cellStyle name="SAPBEXresItemX 7 2 3 2 2" xfId="34817"/>
    <cellStyle name="SAPBEXresItemX 7 2 3 3" xfId="34818"/>
    <cellStyle name="SAPBEXresItemX 7 2 4" xfId="34819"/>
    <cellStyle name="SAPBEXresItemX 7 2 4 2" xfId="34820"/>
    <cellStyle name="SAPBEXresItemX 7 2 4 2 2" xfId="34821"/>
    <cellStyle name="SAPBEXresItemX 7 2 5" xfId="34822"/>
    <cellStyle name="SAPBEXresItemX 7 2 5 2" xfId="34823"/>
    <cellStyle name="SAPBEXresItemX 7 20" xfId="34824"/>
    <cellStyle name="SAPBEXresItemX 7 21" xfId="34825"/>
    <cellStyle name="SAPBEXresItemX 7 22" xfId="34826"/>
    <cellStyle name="SAPBEXresItemX 7 23" xfId="34827"/>
    <cellStyle name="SAPBEXresItemX 7 24" xfId="34828"/>
    <cellStyle name="SAPBEXresItemX 7 25" xfId="34829"/>
    <cellStyle name="SAPBEXresItemX 7 26" xfId="34830"/>
    <cellStyle name="SAPBEXresItemX 7 3" xfId="34831"/>
    <cellStyle name="SAPBEXresItemX 7 4" xfId="34832"/>
    <cellStyle name="SAPBEXresItemX 7 5" xfId="34833"/>
    <cellStyle name="SAPBEXresItemX 7 6" xfId="34834"/>
    <cellStyle name="SAPBEXresItemX 7 7" xfId="34835"/>
    <cellStyle name="SAPBEXresItemX 7 8" xfId="34836"/>
    <cellStyle name="SAPBEXresItemX 7 9" xfId="34837"/>
    <cellStyle name="SAPBEXresItemX 8" xfId="1141"/>
    <cellStyle name="SAPBEXresItemX 8 10" xfId="34838"/>
    <cellStyle name="SAPBEXresItemX 8 11" xfId="34839"/>
    <cellStyle name="SAPBEXresItemX 8 12" xfId="34840"/>
    <cellStyle name="SAPBEXresItemX 8 13" xfId="34841"/>
    <cellStyle name="SAPBEXresItemX 8 14" xfId="34842"/>
    <cellStyle name="SAPBEXresItemX 8 15" xfId="34843"/>
    <cellStyle name="SAPBEXresItemX 8 16" xfId="34844"/>
    <cellStyle name="SAPBEXresItemX 8 17" xfId="34845"/>
    <cellStyle name="SAPBEXresItemX 8 18" xfId="34846"/>
    <cellStyle name="SAPBEXresItemX 8 19" xfId="34847"/>
    <cellStyle name="SAPBEXresItemX 8 2" xfId="34848"/>
    <cellStyle name="SAPBEXresItemX 8 2 2" xfId="34849"/>
    <cellStyle name="SAPBEXresItemX 8 2 2 2" xfId="34850"/>
    <cellStyle name="SAPBEXresItemX 8 2 2 2 2" xfId="34851"/>
    <cellStyle name="SAPBEXresItemX 8 2 2 2 2 2" xfId="34852"/>
    <cellStyle name="SAPBEXresItemX 8 2 2 2 3" xfId="34853"/>
    <cellStyle name="SAPBEXresItemX 8 2 2 3" xfId="34854"/>
    <cellStyle name="SAPBEXresItemX 8 2 2 3 2" xfId="34855"/>
    <cellStyle name="SAPBEXresItemX 8 2 2 3 2 2" xfId="34856"/>
    <cellStyle name="SAPBEXresItemX 8 2 2 4" xfId="34857"/>
    <cellStyle name="SAPBEXresItemX 8 2 2 4 2" xfId="34858"/>
    <cellStyle name="SAPBEXresItemX 8 2 3" xfId="34859"/>
    <cellStyle name="SAPBEXresItemX 8 2 3 2" xfId="34860"/>
    <cellStyle name="SAPBEXresItemX 8 2 3 2 2" xfId="34861"/>
    <cellStyle name="SAPBEXresItemX 8 2 3 3" xfId="34862"/>
    <cellStyle name="SAPBEXresItemX 8 2 4" xfId="34863"/>
    <cellStyle name="SAPBEXresItemX 8 2 4 2" xfId="34864"/>
    <cellStyle name="SAPBEXresItemX 8 2 4 2 2" xfId="34865"/>
    <cellStyle name="SAPBEXresItemX 8 2 5" xfId="34866"/>
    <cellStyle name="SAPBEXresItemX 8 2 5 2" xfId="34867"/>
    <cellStyle name="SAPBEXresItemX 8 20" xfId="34868"/>
    <cellStyle name="SAPBEXresItemX 8 21" xfId="34869"/>
    <cellStyle name="SAPBEXresItemX 8 22" xfId="34870"/>
    <cellStyle name="SAPBEXresItemX 8 23" xfId="34871"/>
    <cellStyle name="SAPBEXresItemX 8 24" xfId="34872"/>
    <cellStyle name="SAPBEXresItemX 8 25" xfId="34873"/>
    <cellStyle name="SAPBEXresItemX 8 26" xfId="34874"/>
    <cellStyle name="SAPBEXresItemX 8 3" xfId="34875"/>
    <cellStyle name="SAPBEXresItemX 8 4" xfId="34876"/>
    <cellStyle name="SAPBEXresItemX 8 5" xfId="34877"/>
    <cellStyle name="SAPBEXresItemX 8 6" xfId="34878"/>
    <cellStyle name="SAPBEXresItemX 8 7" xfId="34879"/>
    <cellStyle name="SAPBEXresItemX 8 8" xfId="34880"/>
    <cellStyle name="SAPBEXresItemX 8 9" xfId="34881"/>
    <cellStyle name="SAPBEXresItemX 9" xfId="34882"/>
    <cellStyle name="SAPBEXresItemX 9 2" xfId="34883"/>
    <cellStyle name="SAPBEXresItemX 9 2 2" xfId="34884"/>
    <cellStyle name="SAPBEXresItemX 9 2 2 2" xfId="34885"/>
    <cellStyle name="SAPBEXresItemX 9 2 2 2 2" xfId="34886"/>
    <cellStyle name="SAPBEXresItemX 9 2 2 3" xfId="34887"/>
    <cellStyle name="SAPBEXresItemX 9 2 3" xfId="34888"/>
    <cellStyle name="SAPBEXresItemX 9 2 3 2" xfId="34889"/>
    <cellStyle name="SAPBEXresItemX 9 2 3 2 2" xfId="34890"/>
    <cellStyle name="SAPBEXresItemX 9 2 4" xfId="34891"/>
    <cellStyle name="SAPBEXresItemX 9 2 4 2" xfId="34892"/>
    <cellStyle name="SAPBEXresItemX 9 3" xfId="34893"/>
    <cellStyle name="SAPBEXresItemX 9 3 2" xfId="34894"/>
    <cellStyle name="SAPBEXresItemX 9 3 2 2" xfId="34895"/>
    <cellStyle name="SAPBEXresItemX 9 3 3" xfId="34896"/>
    <cellStyle name="SAPBEXresItemX 9 4" xfId="34897"/>
    <cellStyle name="SAPBEXresItemX 9 4 2" xfId="34898"/>
    <cellStyle name="SAPBEXresItemX 9 4 2 2" xfId="34899"/>
    <cellStyle name="SAPBEXresItemX 9 5" xfId="34900"/>
    <cellStyle name="SAPBEXresItemX 9 5 2" xfId="34901"/>
    <cellStyle name="SAPBEXstdData" xfId="98"/>
    <cellStyle name="SAPBEXstdData 10" xfId="34902"/>
    <cellStyle name="SAPBEXstdData 10 2" xfId="34903"/>
    <cellStyle name="SAPBEXstdData 10 2 2" xfId="34904"/>
    <cellStyle name="SAPBEXstdData 10 2 2 2" xfId="34905"/>
    <cellStyle name="SAPBEXstdData 10 2 3" xfId="34906"/>
    <cellStyle name="SAPBEXstdData 10 3" xfId="34907"/>
    <cellStyle name="SAPBEXstdData 10 3 2" xfId="34908"/>
    <cellStyle name="SAPBEXstdData 10 3 2 2" xfId="34909"/>
    <cellStyle name="SAPBEXstdData 10 4" xfId="34910"/>
    <cellStyle name="SAPBEXstdData 10 4 2" xfId="34911"/>
    <cellStyle name="SAPBEXstdData 11" xfId="34912"/>
    <cellStyle name="SAPBEXstdData 12" xfId="34913"/>
    <cellStyle name="SAPBEXstdData 13" xfId="34914"/>
    <cellStyle name="SAPBEXstdData 14" xfId="34915"/>
    <cellStyle name="SAPBEXstdData 15" xfId="34916"/>
    <cellStyle name="SAPBEXstdData 16" xfId="34917"/>
    <cellStyle name="SAPBEXstdData 17" xfId="34918"/>
    <cellStyle name="SAPBEXstdData 18" xfId="34919"/>
    <cellStyle name="SAPBEXstdData 19" xfId="34920"/>
    <cellStyle name="SAPBEXstdData 2" xfId="398"/>
    <cellStyle name="SAPBEXstdData 2 10" xfId="34921"/>
    <cellStyle name="SAPBEXstdData 2 11" xfId="34922"/>
    <cellStyle name="SAPBEXstdData 2 12" xfId="34923"/>
    <cellStyle name="SAPBEXstdData 2 13" xfId="34924"/>
    <cellStyle name="SAPBEXstdData 2 14" xfId="34925"/>
    <cellStyle name="SAPBEXstdData 2 15" xfId="34926"/>
    <cellStyle name="SAPBEXstdData 2 16" xfId="34927"/>
    <cellStyle name="SAPBEXstdData 2 17" xfId="34928"/>
    <cellStyle name="SAPBEXstdData 2 18" xfId="34929"/>
    <cellStyle name="SAPBEXstdData 2 19" xfId="34930"/>
    <cellStyle name="SAPBEXstdData 2 2" xfId="508"/>
    <cellStyle name="SAPBEXstdData 2 2 10" xfId="34931"/>
    <cellStyle name="SAPBEXstdData 2 2 11" xfId="34932"/>
    <cellStyle name="SAPBEXstdData 2 2 12" xfId="34933"/>
    <cellStyle name="SAPBEXstdData 2 2 13" xfId="34934"/>
    <cellStyle name="SAPBEXstdData 2 2 14" xfId="34935"/>
    <cellStyle name="SAPBEXstdData 2 2 15" xfId="34936"/>
    <cellStyle name="SAPBEXstdData 2 2 16" xfId="34937"/>
    <cellStyle name="SAPBEXstdData 2 2 17" xfId="34938"/>
    <cellStyle name="SAPBEXstdData 2 2 18" xfId="34939"/>
    <cellStyle name="SAPBEXstdData 2 2 19" xfId="34940"/>
    <cellStyle name="SAPBEXstdData 2 2 2" xfId="1153"/>
    <cellStyle name="SAPBEXstdData 2 2 2 10" xfId="34941"/>
    <cellStyle name="SAPBEXstdData 2 2 2 11" xfId="34942"/>
    <cellStyle name="SAPBEXstdData 2 2 2 12" xfId="34943"/>
    <cellStyle name="SAPBEXstdData 2 2 2 13" xfId="34944"/>
    <cellStyle name="SAPBEXstdData 2 2 2 14" xfId="34945"/>
    <cellStyle name="SAPBEXstdData 2 2 2 15" xfId="34946"/>
    <cellStyle name="SAPBEXstdData 2 2 2 16" xfId="34947"/>
    <cellStyle name="SAPBEXstdData 2 2 2 17" xfId="34948"/>
    <cellStyle name="SAPBEXstdData 2 2 2 18" xfId="34949"/>
    <cellStyle name="SAPBEXstdData 2 2 2 19" xfId="34950"/>
    <cellStyle name="SAPBEXstdData 2 2 2 2" xfId="34951"/>
    <cellStyle name="SAPBEXstdData 2 2 2 2 2" xfId="34952"/>
    <cellStyle name="SAPBEXstdData 2 2 2 2 2 2" xfId="34953"/>
    <cellStyle name="SAPBEXstdData 2 2 2 2 2 2 2" xfId="34954"/>
    <cellStyle name="SAPBEXstdData 2 2 2 2 2 2 2 2" xfId="34955"/>
    <cellStyle name="SAPBEXstdData 2 2 2 2 2 2 3" xfId="34956"/>
    <cellStyle name="SAPBEXstdData 2 2 2 2 2 3" xfId="34957"/>
    <cellStyle name="SAPBEXstdData 2 2 2 2 2 3 2" xfId="34958"/>
    <cellStyle name="SAPBEXstdData 2 2 2 2 2 3 2 2" xfId="34959"/>
    <cellStyle name="SAPBEXstdData 2 2 2 2 2 4" xfId="34960"/>
    <cellStyle name="SAPBEXstdData 2 2 2 2 2 4 2" xfId="34961"/>
    <cellStyle name="SAPBEXstdData 2 2 2 2 3" xfId="34962"/>
    <cellStyle name="SAPBEXstdData 2 2 2 2 3 2" xfId="34963"/>
    <cellStyle name="SAPBEXstdData 2 2 2 2 3 2 2" xfId="34964"/>
    <cellStyle name="SAPBEXstdData 2 2 2 2 3 3" xfId="34965"/>
    <cellStyle name="SAPBEXstdData 2 2 2 2 4" xfId="34966"/>
    <cellStyle name="SAPBEXstdData 2 2 2 2 4 2" xfId="34967"/>
    <cellStyle name="SAPBEXstdData 2 2 2 2 4 2 2" xfId="34968"/>
    <cellStyle name="SAPBEXstdData 2 2 2 2 5" xfId="34969"/>
    <cellStyle name="SAPBEXstdData 2 2 2 2 5 2" xfId="34970"/>
    <cellStyle name="SAPBEXstdData 2 2 2 20" xfId="34971"/>
    <cellStyle name="SAPBEXstdData 2 2 2 21" xfId="34972"/>
    <cellStyle name="SAPBEXstdData 2 2 2 22" xfId="34973"/>
    <cellStyle name="SAPBEXstdData 2 2 2 23" xfId="34974"/>
    <cellStyle name="SAPBEXstdData 2 2 2 24" xfId="34975"/>
    <cellStyle name="SAPBEXstdData 2 2 2 25" xfId="34976"/>
    <cellStyle name="SAPBEXstdData 2 2 2 26" xfId="34977"/>
    <cellStyle name="SAPBEXstdData 2 2 2 27" xfId="34978"/>
    <cellStyle name="SAPBEXstdData 2 2 2 3" xfId="34979"/>
    <cellStyle name="SAPBEXstdData 2 2 2 4" xfId="34980"/>
    <cellStyle name="SAPBEXstdData 2 2 2 5" xfId="34981"/>
    <cellStyle name="SAPBEXstdData 2 2 2 6" xfId="34982"/>
    <cellStyle name="SAPBEXstdData 2 2 2 7" xfId="34983"/>
    <cellStyle name="SAPBEXstdData 2 2 2 8" xfId="34984"/>
    <cellStyle name="SAPBEXstdData 2 2 2 9" xfId="34985"/>
    <cellStyle name="SAPBEXstdData 2 2 20" xfId="34986"/>
    <cellStyle name="SAPBEXstdData 2 2 21" xfId="34987"/>
    <cellStyle name="SAPBEXstdData 2 2 22" xfId="34988"/>
    <cellStyle name="SAPBEXstdData 2 2 23" xfId="34989"/>
    <cellStyle name="SAPBEXstdData 2 2 24" xfId="34990"/>
    <cellStyle name="SAPBEXstdData 2 2 25" xfId="34991"/>
    <cellStyle name="SAPBEXstdData 2 2 26" xfId="34992"/>
    <cellStyle name="SAPBEXstdData 2 2 27" xfId="34993"/>
    <cellStyle name="SAPBEXstdData 2 2 28" xfId="34994"/>
    <cellStyle name="SAPBEXstdData 2 2 29" xfId="34995"/>
    <cellStyle name="SAPBEXstdData 2 2 3" xfId="1154"/>
    <cellStyle name="SAPBEXstdData 2 2 3 10" xfId="34996"/>
    <cellStyle name="SAPBEXstdData 2 2 3 11" xfId="34997"/>
    <cellStyle name="SAPBEXstdData 2 2 3 12" xfId="34998"/>
    <cellStyle name="SAPBEXstdData 2 2 3 13" xfId="34999"/>
    <cellStyle name="SAPBEXstdData 2 2 3 14" xfId="35000"/>
    <cellStyle name="SAPBEXstdData 2 2 3 15" xfId="35001"/>
    <cellStyle name="SAPBEXstdData 2 2 3 16" xfId="35002"/>
    <cellStyle name="SAPBEXstdData 2 2 3 17" xfId="35003"/>
    <cellStyle name="SAPBEXstdData 2 2 3 18" xfId="35004"/>
    <cellStyle name="SAPBEXstdData 2 2 3 19" xfId="35005"/>
    <cellStyle name="SAPBEXstdData 2 2 3 2" xfId="35006"/>
    <cellStyle name="SAPBEXstdData 2 2 3 2 2" xfId="35007"/>
    <cellStyle name="SAPBEXstdData 2 2 3 2 2 2" xfId="35008"/>
    <cellStyle name="SAPBEXstdData 2 2 3 2 2 2 2" xfId="35009"/>
    <cellStyle name="SAPBEXstdData 2 2 3 2 2 2 2 2" xfId="35010"/>
    <cellStyle name="SAPBEXstdData 2 2 3 2 2 2 3" xfId="35011"/>
    <cellStyle name="SAPBEXstdData 2 2 3 2 2 3" xfId="35012"/>
    <cellStyle name="SAPBEXstdData 2 2 3 2 2 3 2" xfId="35013"/>
    <cellStyle name="SAPBEXstdData 2 2 3 2 2 3 2 2" xfId="35014"/>
    <cellStyle name="SAPBEXstdData 2 2 3 2 2 4" xfId="35015"/>
    <cellStyle name="SAPBEXstdData 2 2 3 2 2 4 2" xfId="35016"/>
    <cellStyle name="SAPBEXstdData 2 2 3 2 3" xfId="35017"/>
    <cellStyle name="SAPBEXstdData 2 2 3 2 3 2" xfId="35018"/>
    <cellStyle name="SAPBEXstdData 2 2 3 2 3 2 2" xfId="35019"/>
    <cellStyle name="SAPBEXstdData 2 2 3 2 3 3" xfId="35020"/>
    <cellStyle name="SAPBEXstdData 2 2 3 2 4" xfId="35021"/>
    <cellStyle name="SAPBEXstdData 2 2 3 2 4 2" xfId="35022"/>
    <cellStyle name="SAPBEXstdData 2 2 3 2 4 2 2" xfId="35023"/>
    <cellStyle name="SAPBEXstdData 2 2 3 2 5" xfId="35024"/>
    <cellStyle name="SAPBEXstdData 2 2 3 2 5 2" xfId="35025"/>
    <cellStyle name="SAPBEXstdData 2 2 3 20" xfId="35026"/>
    <cellStyle name="SAPBEXstdData 2 2 3 21" xfId="35027"/>
    <cellStyle name="SAPBEXstdData 2 2 3 22" xfId="35028"/>
    <cellStyle name="SAPBEXstdData 2 2 3 23" xfId="35029"/>
    <cellStyle name="SAPBEXstdData 2 2 3 24" xfId="35030"/>
    <cellStyle name="SAPBEXstdData 2 2 3 25" xfId="35031"/>
    <cellStyle name="SAPBEXstdData 2 2 3 26" xfId="35032"/>
    <cellStyle name="SAPBEXstdData 2 2 3 27" xfId="35033"/>
    <cellStyle name="SAPBEXstdData 2 2 3 3" xfId="35034"/>
    <cellStyle name="SAPBEXstdData 2 2 3 4" xfId="35035"/>
    <cellStyle name="SAPBEXstdData 2 2 3 5" xfId="35036"/>
    <cellStyle name="SAPBEXstdData 2 2 3 6" xfId="35037"/>
    <cellStyle name="SAPBEXstdData 2 2 3 7" xfId="35038"/>
    <cellStyle name="SAPBEXstdData 2 2 3 8" xfId="35039"/>
    <cellStyle name="SAPBEXstdData 2 2 3 9" xfId="35040"/>
    <cellStyle name="SAPBEXstdData 2 2 30" xfId="35041"/>
    <cellStyle name="SAPBEXstdData 2 2 31" xfId="35042"/>
    <cellStyle name="SAPBEXstdData 2 2 32" xfId="35043"/>
    <cellStyle name="SAPBEXstdData 2 2 4" xfId="1155"/>
    <cellStyle name="SAPBEXstdData 2 2 4 10" xfId="35044"/>
    <cellStyle name="SAPBEXstdData 2 2 4 11" xfId="35045"/>
    <cellStyle name="SAPBEXstdData 2 2 4 12" xfId="35046"/>
    <cellStyle name="SAPBEXstdData 2 2 4 13" xfId="35047"/>
    <cellStyle name="SAPBEXstdData 2 2 4 14" xfId="35048"/>
    <cellStyle name="SAPBEXstdData 2 2 4 15" xfId="35049"/>
    <cellStyle name="SAPBEXstdData 2 2 4 16" xfId="35050"/>
    <cellStyle name="SAPBEXstdData 2 2 4 17" xfId="35051"/>
    <cellStyle name="SAPBEXstdData 2 2 4 18" xfId="35052"/>
    <cellStyle name="SAPBEXstdData 2 2 4 19" xfId="35053"/>
    <cellStyle name="SAPBEXstdData 2 2 4 2" xfId="35054"/>
    <cellStyle name="SAPBEXstdData 2 2 4 2 2" xfId="35055"/>
    <cellStyle name="SAPBEXstdData 2 2 4 2 2 2" xfId="35056"/>
    <cellStyle name="SAPBEXstdData 2 2 4 2 2 2 2" xfId="35057"/>
    <cellStyle name="SAPBEXstdData 2 2 4 2 2 2 2 2" xfId="35058"/>
    <cellStyle name="SAPBEXstdData 2 2 4 2 2 2 3" xfId="35059"/>
    <cellStyle name="SAPBEXstdData 2 2 4 2 2 3" xfId="35060"/>
    <cellStyle name="SAPBEXstdData 2 2 4 2 2 3 2" xfId="35061"/>
    <cellStyle name="SAPBEXstdData 2 2 4 2 2 3 2 2" xfId="35062"/>
    <cellStyle name="SAPBEXstdData 2 2 4 2 2 4" xfId="35063"/>
    <cellStyle name="SAPBEXstdData 2 2 4 2 2 4 2" xfId="35064"/>
    <cellStyle name="SAPBEXstdData 2 2 4 2 3" xfId="35065"/>
    <cellStyle name="SAPBEXstdData 2 2 4 2 3 2" xfId="35066"/>
    <cellStyle name="SAPBEXstdData 2 2 4 2 3 2 2" xfId="35067"/>
    <cellStyle name="SAPBEXstdData 2 2 4 2 3 3" xfId="35068"/>
    <cellStyle name="SAPBEXstdData 2 2 4 2 4" xfId="35069"/>
    <cellStyle name="SAPBEXstdData 2 2 4 2 4 2" xfId="35070"/>
    <cellStyle name="SAPBEXstdData 2 2 4 2 4 2 2" xfId="35071"/>
    <cellStyle name="SAPBEXstdData 2 2 4 2 5" xfId="35072"/>
    <cellStyle name="SAPBEXstdData 2 2 4 2 5 2" xfId="35073"/>
    <cellStyle name="SAPBEXstdData 2 2 4 20" xfId="35074"/>
    <cellStyle name="SAPBEXstdData 2 2 4 21" xfId="35075"/>
    <cellStyle name="SAPBEXstdData 2 2 4 22" xfId="35076"/>
    <cellStyle name="SAPBEXstdData 2 2 4 23" xfId="35077"/>
    <cellStyle name="SAPBEXstdData 2 2 4 24" xfId="35078"/>
    <cellStyle name="SAPBEXstdData 2 2 4 25" xfId="35079"/>
    <cellStyle name="SAPBEXstdData 2 2 4 26" xfId="35080"/>
    <cellStyle name="SAPBEXstdData 2 2 4 27" xfId="35081"/>
    <cellStyle name="SAPBEXstdData 2 2 4 3" xfId="35082"/>
    <cellStyle name="SAPBEXstdData 2 2 4 4" xfId="35083"/>
    <cellStyle name="SAPBEXstdData 2 2 4 5" xfId="35084"/>
    <cellStyle name="SAPBEXstdData 2 2 4 6" xfId="35085"/>
    <cellStyle name="SAPBEXstdData 2 2 4 7" xfId="35086"/>
    <cellStyle name="SAPBEXstdData 2 2 4 8" xfId="35087"/>
    <cellStyle name="SAPBEXstdData 2 2 4 9" xfId="35088"/>
    <cellStyle name="SAPBEXstdData 2 2 5" xfId="1156"/>
    <cellStyle name="SAPBEXstdData 2 2 5 10" xfId="35089"/>
    <cellStyle name="SAPBEXstdData 2 2 5 11" xfId="35090"/>
    <cellStyle name="SAPBEXstdData 2 2 5 12" xfId="35091"/>
    <cellStyle name="SAPBEXstdData 2 2 5 13" xfId="35092"/>
    <cellStyle name="SAPBEXstdData 2 2 5 14" xfId="35093"/>
    <cellStyle name="SAPBEXstdData 2 2 5 15" xfId="35094"/>
    <cellStyle name="SAPBEXstdData 2 2 5 16" xfId="35095"/>
    <cellStyle name="SAPBEXstdData 2 2 5 17" xfId="35096"/>
    <cellStyle name="SAPBEXstdData 2 2 5 18" xfId="35097"/>
    <cellStyle name="SAPBEXstdData 2 2 5 19" xfId="35098"/>
    <cellStyle name="SAPBEXstdData 2 2 5 2" xfId="35099"/>
    <cellStyle name="SAPBEXstdData 2 2 5 2 2" xfId="35100"/>
    <cellStyle name="SAPBEXstdData 2 2 5 2 2 2" xfId="35101"/>
    <cellStyle name="SAPBEXstdData 2 2 5 2 2 2 2" xfId="35102"/>
    <cellStyle name="SAPBEXstdData 2 2 5 2 2 2 2 2" xfId="35103"/>
    <cellStyle name="SAPBEXstdData 2 2 5 2 2 2 3" xfId="35104"/>
    <cellStyle name="SAPBEXstdData 2 2 5 2 2 3" xfId="35105"/>
    <cellStyle name="SAPBEXstdData 2 2 5 2 2 3 2" xfId="35106"/>
    <cellStyle name="SAPBEXstdData 2 2 5 2 2 3 2 2" xfId="35107"/>
    <cellStyle name="SAPBEXstdData 2 2 5 2 2 4" xfId="35108"/>
    <cellStyle name="SAPBEXstdData 2 2 5 2 2 4 2" xfId="35109"/>
    <cellStyle name="SAPBEXstdData 2 2 5 2 3" xfId="35110"/>
    <cellStyle name="SAPBEXstdData 2 2 5 2 3 2" xfId="35111"/>
    <cellStyle name="SAPBEXstdData 2 2 5 2 3 2 2" xfId="35112"/>
    <cellStyle name="SAPBEXstdData 2 2 5 2 3 3" xfId="35113"/>
    <cellStyle name="SAPBEXstdData 2 2 5 2 4" xfId="35114"/>
    <cellStyle name="SAPBEXstdData 2 2 5 2 4 2" xfId="35115"/>
    <cellStyle name="SAPBEXstdData 2 2 5 2 4 2 2" xfId="35116"/>
    <cellStyle name="SAPBEXstdData 2 2 5 2 5" xfId="35117"/>
    <cellStyle name="SAPBEXstdData 2 2 5 2 5 2" xfId="35118"/>
    <cellStyle name="SAPBEXstdData 2 2 5 20" xfId="35119"/>
    <cellStyle name="SAPBEXstdData 2 2 5 21" xfId="35120"/>
    <cellStyle name="SAPBEXstdData 2 2 5 22" xfId="35121"/>
    <cellStyle name="SAPBEXstdData 2 2 5 23" xfId="35122"/>
    <cellStyle name="SAPBEXstdData 2 2 5 24" xfId="35123"/>
    <cellStyle name="SAPBEXstdData 2 2 5 25" xfId="35124"/>
    <cellStyle name="SAPBEXstdData 2 2 5 26" xfId="35125"/>
    <cellStyle name="SAPBEXstdData 2 2 5 27" xfId="35126"/>
    <cellStyle name="SAPBEXstdData 2 2 5 3" xfId="35127"/>
    <cellStyle name="SAPBEXstdData 2 2 5 4" xfId="35128"/>
    <cellStyle name="SAPBEXstdData 2 2 5 5" xfId="35129"/>
    <cellStyle name="SAPBEXstdData 2 2 5 6" xfId="35130"/>
    <cellStyle name="SAPBEXstdData 2 2 5 7" xfId="35131"/>
    <cellStyle name="SAPBEXstdData 2 2 5 8" xfId="35132"/>
    <cellStyle name="SAPBEXstdData 2 2 5 9" xfId="35133"/>
    <cellStyle name="SAPBEXstdData 2 2 6" xfId="1157"/>
    <cellStyle name="SAPBEXstdData 2 2 6 10" xfId="35134"/>
    <cellStyle name="SAPBEXstdData 2 2 6 11" xfId="35135"/>
    <cellStyle name="SAPBEXstdData 2 2 6 12" xfId="35136"/>
    <cellStyle name="SAPBEXstdData 2 2 6 13" xfId="35137"/>
    <cellStyle name="SAPBEXstdData 2 2 6 14" xfId="35138"/>
    <cellStyle name="SAPBEXstdData 2 2 6 15" xfId="35139"/>
    <cellStyle name="SAPBEXstdData 2 2 6 16" xfId="35140"/>
    <cellStyle name="SAPBEXstdData 2 2 6 17" xfId="35141"/>
    <cellStyle name="SAPBEXstdData 2 2 6 18" xfId="35142"/>
    <cellStyle name="SAPBEXstdData 2 2 6 19" xfId="35143"/>
    <cellStyle name="SAPBEXstdData 2 2 6 2" xfId="35144"/>
    <cellStyle name="SAPBEXstdData 2 2 6 2 2" xfId="35145"/>
    <cellStyle name="SAPBEXstdData 2 2 6 2 2 2" xfId="35146"/>
    <cellStyle name="SAPBEXstdData 2 2 6 2 2 2 2" xfId="35147"/>
    <cellStyle name="SAPBEXstdData 2 2 6 2 2 2 2 2" xfId="35148"/>
    <cellStyle name="SAPBEXstdData 2 2 6 2 2 2 3" xfId="35149"/>
    <cellStyle name="SAPBEXstdData 2 2 6 2 2 3" xfId="35150"/>
    <cellStyle name="SAPBEXstdData 2 2 6 2 2 3 2" xfId="35151"/>
    <cellStyle name="SAPBEXstdData 2 2 6 2 2 3 2 2" xfId="35152"/>
    <cellStyle name="SAPBEXstdData 2 2 6 2 2 4" xfId="35153"/>
    <cellStyle name="SAPBEXstdData 2 2 6 2 2 4 2" xfId="35154"/>
    <cellStyle name="SAPBEXstdData 2 2 6 2 3" xfId="35155"/>
    <cellStyle name="SAPBEXstdData 2 2 6 2 3 2" xfId="35156"/>
    <cellStyle name="SAPBEXstdData 2 2 6 2 3 2 2" xfId="35157"/>
    <cellStyle name="SAPBEXstdData 2 2 6 2 3 3" xfId="35158"/>
    <cellStyle name="SAPBEXstdData 2 2 6 2 4" xfId="35159"/>
    <cellStyle name="SAPBEXstdData 2 2 6 2 4 2" xfId="35160"/>
    <cellStyle name="SAPBEXstdData 2 2 6 2 4 2 2" xfId="35161"/>
    <cellStyle name="SAPBEXstdData 2 2 6 2 5" xfId="35162"/>
    <cellStyle name="SAPBEXstdData 2 2 6 2 5 2" xfId="35163"/>
    <cellStyle name="SAPBEXstdData 2 2 6 20" xfId="35164"/>
    <cellStyle name="SAPBEXstdData 2 2 6 21" xfId="35165"/>
    <cellStyle name="SAPBEXstdData 2 2 6 22" xfId="35166"/>
    <cellStyle name="SAPBEXstdData 2 2 6 23" xfId="35167"/>
    <cellStyle name="SAPBEXstdData 2 2 6 24" xfId="35168"/>
    <cellStyle name="SAPBEXstdData 2 2 6 25" xfId="35169"/>
    <cellStyle name="SAPBEXstdData 2 2 6 26" xfId="35170"/>
    <cellStyle name="SAPBEXstdData 2 2 6 27" xfId="35171"/>
    <cellStyle name="SAPBEXstdData 2 2 6 3" xfId="35172"/>
    <cellStyle name="SAPBEXstdData 2 2 6 4" xfId="35173"/>
    <cellStyle name="SAPBEXstdData 2 2 6 5" xfId="35174"/>
    <cellStyle name="SAPBEXstdData 2 2 6 6" xfId="35175"/>
    <cellStyle name="SAPBEXstdData 2 2 6 7" xfId="35176"/>
    <cellStyle name="SAPBEXstdData 2 2 6 8" xfId="35177"/>
    <cellStyle name="SAPBEXstdData 2 2 6 9" xfId="35178"/>
    <cellStyle name="SAPBEXstdData 2 2 7" xfId="35179"/>
    <cellStyle name="SAPBEXstdData 2 2 7 2" xfId="35180"/>
    <cellStyle name="SAPBEXstdData 2 2 7 2 2" xfId="35181"/>
    <cellStyle name="SAPBEXstdData 2 2 7 2 2 2" xfId="35182"/>
    <cellStyle name="SAPBEXstdData 2 2 7 2 2 2 2" xfId="35183"/>
    <cellStyle name="SAPBEXstdData 2 2 7 2 2 3" xfId="35184"/>
    <cellStyle name="SAPBEXstdData 2 2 7 2 3" xfId="35185"/>
    <cellStyle name="SAPBEXstdData 2 2 7 2 3 2" xfId="35186"/>
    <cellStyle name="SAPBEXstdData 2 2 7 2 3 2 2" xfId="35187"/>
    <cellStyle name="SAPBEXstdData 2 2 7 2 4" xfId="35188"/>
    <cellStyle name="SAPBEXstdData 2 2 7 2 4 2" xfId="35189"/>
    <cellStyle name="SAPBEXstdData 2 2 7 3" xfId="35190"/>
    <cellStyle name="SAPBEXstdData 2 2 7 3 2" xfId="35191"/>
    <cellStyle name="SAPBEXstdData 2 2 7 3 2 2" xfId="35192"/>
    <cellStyle name="SAPBEXstdData 2 2 7 3 3" xfId="35193"/>
    <cellStyle name="SAPBEXstdData 2 2 7 4" xfId="35194"/>
    <cellStyle name="SAPBEXstdData 2 2 7 4 2" xfId="35195"/>
    <cellStyle name="SAPBEXstdData 2 2 7 4 2 2" xfId="35196"/>
    <cellStyle name="SAPBEXstdData 2 2 7 5" xfId="35197"/>
    <cellStyle name="SAPBEXstdData 2 2 7 5 2" xfId="35198"/>
    <cellStyle name="SAPBEXstdData 2 2 8" xfId="35199"/>
    <cellStyle name="SAPBEXstdData 2 2 9" xfId="35200"/>
    <cellStyle name="SAPBEXstdData 2 20" xfId="35201"/>
    <cellStyle name="SAPBEXstdData 2 21" xfId="35202"/>
    <cellStyle name="SAPBEXstdData 2 22" xfId="35203"/>
    <cellStyle name="SAPBEXstdData 2 23" xfId="35204"/>
    <cellStyle name="SAPBEXstdData 2 24" xfId="35205"/>
    <cellStyle name="SAPBEXstdData 2 25" xfId="35206"/>
    <cellStyle name="SAPBEXstdData 2 26" xfId="35207"/>
    <cellStyle name="SAPBEXstdData 2 27" xfId="35208"/>
    <cellStyle name="SAPBEXstdData 2 28" xfId="35209"/>
    <cellStyle name="SAPBEXstdData 2 29" xfId="35210"/>
    <cellStyle name="SAPBEXstdData 2 3" xfId="1158"/>
    <cellStyle name="SAPBEXstdData 2 3 10" xfId="35211"/>
    <cellStyle name="SAPBEXstdData 2 3 11" xfId="35212"/>
    <cellStyle name="SAPBEXstdData 2 3 12" xfId="35213"/>
    <cellStyle name="SAPBEXstdData 2 3 13" xfId="35214"/>
    <cellStyle name="SAPBEXstdData 2 3 14" xfId="35215"/>
    <cellStyle name="SAPBEXstdData 2 3 15" xfId="35216"/>
    <cellStyle name="SAPBEXstdData 2 3 16" xfId="35217"/>
    <cellStyle name="SAPBEXstdData 2 3 17" xfId="35218"/>
    <cellStyle name="SAPBEXstdData 2 3 18" xfId="35219"/>
    <cellStyle name="SAPBEXstdData 2 3 19" xfId="35220"/>
    <cellStyle name="SAPBEXstdData 2 3 2" xfId="35221"/>
    <cellStyle name="SAPBEXstdData 2 3 2 2" xfId="35222"/>
    <cellStyle name="SAPBEXstdData 2 3 2 2 2" xfId="35223"/>
    <cellStyle name="SAPBEXstdData 2 3 2 2 2 2" xfId="35224"/>
    <cellStyle name="SAPBEXstdData 2 3 2 2 2 2 2" xfId="35225"/>
    <cellStyle name="SAPBEXstdData 2 3 2 2 2 3" xfId="35226"/>
    <cellStyle name="SAPBEXstdData 2 3 2 2 3" xfId="35227"/>
    <cellStyle name="SAPBEXstdData 2 3 2 2 3 2" xfId="35228"/>
    <cellStyle name="SAPBEXstdData 2 3 2 2 3 2 2" xfId="35229"/>
    <cellStyle name="SAPBEXstdData 2 3 2 2 4" xfId="35230"/>
    <cellStyle name="SAPBEXstdData 2 3 2 2 4 2" xfId="35231"/>
    <cellStyle name="SAPBEXstdData 2 3 2 3" xfId="35232"/>
    <cellStyle name="SAPBEXstdData 2 3 2 3 2" xfId="35233"/>
    <cellStyle name="SAPBEXstdData 2 3 2 3 2 2" xfId="35234"/>
    <cellStyle name="SAPBEXstdData 2 3 2 3 3" xfId="35235"/>
    <cellStyle name="SAPBEXstdData 2 3 2 4" xfId="35236"/>
    <cellStyle name="SAPBEXstdData 2 3 2 4 2" xfId="35237"/>
    <cellStyle name="SAPBEXstdData 2 3 2 4 2 2" xfId="35238"/>
    <cellStyle name="SAPBEXstdData 2 3 2 5" xfId="35239"/>
    <cellStyle name="SAPBEXstdData 2 3 2 5 2" xfId="35240"/>
    <cellStyle name="SAPBEXstdData 2 3 20" xfId="35241"/>
    <cellStyle name="SAPBEXstdData 2 3 21" xfId="35242"/>
    <cellStyle name="SAPBEXstdData 2 3 22" xfId="35243"/>
    <cellStyle name="SAPBEXstdData 2 3 23" xfId="35244"/>
    <cellStyle name="SAPBEXstdData 2 3 24" xfId="35245"/>
    <cellStyle name="SAPBEXstdData 2 3 25" xfId="35246"/>
    <cellStyle name="SAPBEXstdData 2 3 26" xfId="35247"/>
    <cellStyle name="SAPBEXstdData 2 3 27" xfId="35248"/>
    <cellStyle name="SAPBEXstdData 2 3 3" xfId="35249"/>
    <cellStyle name="SAPBEXstdData 2 3 4" xfId="35250"/>
    <cellStyle name="SAPBEXstdData 2 3 5" xfId="35251"/>
    <cellStyle name="SAPBEXstdData 2 3 6" xfId="35252"/>
    <cellStyle name="SAPBEXstdData 2 3 7" xfId="35253"/>
    <cellStyle name="SAPBEXstdData 2 3 8" xfId="35254"/>
    <cellStyle name="SAPBEXstdData 2 3 9" xfId="35255"/>
    <cellStyle name="SAPBEXstdData 2 30" xfId="35256"/>
    <cellStyle name="SAPBEXstdData 2 31" xfId="35257"/>
    <cellStyle name="SAPBEXstdData 2 32" xfId="35258"/>
    <cellStyle name="SAPBEXstdData 2 4" xfId="1159"/>
    <cellStyle name="SAPBEXstdData 2 4 10" xfId="35259"/>
    <cellStyle name="SAPBEXstdData 2 4 11" xfId="35260"/>
    <cellStyle name="SAPBEXstdData 2 4 12" xfId="35261"/>
    <cellStyle name="SAPBEXstdData 2 4 13" xfId="35262"/>
    <cellStyle name="SAPBEXstdData 2 4 14" xfId="35263"/>
    <cellStyle name="SAPBEXstdData 2 4 15" xfId="35264"/>
    <cellStyle name="SAPBEXstdData 2 4 16" xfId="35265"/>
    <cellStyle name="SAPBEXstdData 2 4 17" xfId="35266"/>
    <cellStyle name="SAPBEXstdData 2 4 18" xfId="35267"/>
    <cellStyle name="SAPBEXstdData 2 4 19" xfId="35268"/>
    <cellStyle name="SAPBEXstdData 2 4 2" xfId="35269"/>
    <cellStyle name="SAPBEXstdData 2 4 2 2" xfId="35270"/>
    <cellStyle name="SAPBEXstdData 2 4 2 2 2" xfId="35271"/>
    <cellStyle name="SAPBEXstdData 2 4 2 2 2 2" xfId="35272"/>
    <cellStyle name="SAPBEXstdData 2 4 2 2 2 2 2" xfId="35273"/>
    <cellStyle name="SAPBEXstdData 2 4 2 2 2 3" xfId="35274"/>
    <cellStyle name="SAPBEXstdData 2 4 2 2 3" xfId="35275"/>
    <cellStyle name="SAPBEXstdData 2 4 2 2 3 2" xfId="35276"/>
    <cellStyle name="SAPBEXstdData 2 4 2 2 3 2 2" xfId="35277"/>
    <cellStyle name="SAPBEXstdData 2 4 2 2 4" xfId="35278"/>
    <cellStyle name="SAPBEXstdData 2 4 2 2 4 2" xfId="35279"/>
    <cellStyle name="SAPBEXstdData 2 4 2 3" xfId="35280"/>
    <cellStyle name="SAPBEXstdData 2 4 2 3 2" xfId="35281"/>
    <cellStyle name="SAPBEXstdData 2 4 2 3 2 2" xfId="35282"/>
    <cellStyle name="SAPBEXstdData 2 4 2 3 3" xfId="35283"/>
    <cellStyle name="SAPBEXstdData 2 4 2 4" xfId="35284"/>
    <cellStyle name="SAPBEXstdData 2 4 2 4 2" xfId="35285"/>
    <cellStyle name="SAPBEXstdData 2 4 2 4 2 2" xfId="35286"/>
    <cellStyle name="SAPBEXstdData 2 4 2 5" xfId="35287"/>
    <cellStyle name="SAPBEXstdData 2 4 2 5 2" xfId="35288"/>
    <cellStyle name="SAPBEXstdData 2 4 20" xfId="35289"/>
    <cellStyle name="SAPBEXstdData 2 4 21" xfId="35290"/>
    <cellStyle name="SAPBEXstdData 2 4 22" xfId="35291"/>
    <cellStyle name="SAPBEXstdData 2 4 23" xfId="35292"/>
    <cellStyle name="SAPBEXstdData 2 4 24" xfId="35293"/>
    <cellStyle name="SAPBEXstdData 2 4 25" xfId="35294"/>
    <cellStyle name="SAPBEXstdData 2 4 26" xfId="35295"/>
    <cellStyle name="SAPBEXstdData 2 4 27" xfId="35296"/>
    <cellStyle name="SAPBEXstdData 2 4 3" xfId="35297"/>
    <cellStyle name="SAPBEXstdData 2 4 4" xfId="35298"/>
    <cellStyle name="SAPBEXstdData 2 4 5" xfId="35299"/>
    <cellStyle name="SAPBEXstdData 2 4 6" xfId="35300"/>
    <cellStyle name="SAPBEXstdData 2 4 7" xfId="35301"/>
    <cellStyle name="SAPBEXstdData 2 4 8" xfId="35302"/>
    <cellStyle name="SAPBEXstdData 2 4 9" xfId="35303"/>
    <cellStyle name="SAPBEXstdData 2 5" xfId="1160"/>
    <cellStyle name="SAPBEXstdData 2 5 10" xfId="35304"/>
    <cellStyle name="SAPBEXstdData 2 5 11" xfId="35305"/>
    <cellStyle name="SAPBEXstdData 2 5 12" xfId="35306"/>
    <cellStyle name="SAPBEXstdData 2 5 13" xfId="35307"/>
    <cellStyle name="SAPBEXstdData 2 5 14" xfId="35308"/>
    <cellStyle name="SAPBEXstdData 2 5 15" xfId="35309"/>
    <cellStyle name="SAPBEXstdData 2 5 16" xfId="35310"/>
    <cellStyle name="SAPBEXstdData 2 5 17" xfId="35311"/>
    <cellStyle name="SAPBEXstdData 2 5 18" xfId="35312"/>
    <cellStyle name="SAPBEXstdData 2 5 19" xfId="35313"/>
    <cellStyle name="SAPBEXstdData 2 5 2" xfId="35314"/>
    <cellStyle name="SAPBEXstdData 2 5 2 2" xfId="35315"/>
    <cellStyle name="SAPBEXstdData 2 5 2 2 2" xfId="35316"/>
    <cellStyle name="SAPBEXstdData 2 5 2 2 2 2" xfId="35317"/>
    <cellStyle name="SAPBEXstdData 2 5 2 2 2 2 2" xfId="35318"/>
    <cellStyle name="SAPBEXstdData 2 5 2 2 2 3" xfId="35319"/>
    <cellStyle name="SAPBEXstdData 2 5 2 2 3" xfId="35320"/>
    <cellStyle name="SAPBEXstdData 2 5 2 2 3 2" xfId="35321"/>
    <cellStyle name="SAPBEXstdData 2 5 2 2 3 2 2" xfId="35322"/>
    <cellStyle name="SAPBEXstdData 2 5 2 2 4" xfId="35323"/>
    <cellStyle name="SAPBEXstdData 2 5 2 2 4 2" xfId="35324"/>
    <cellStyle name="SAPBEXstdData 2 5 2 3" xfId="35325"/>
    <cellStyle name="SAPBEXstdData 2 5 2 3 2" xfId="35326"/>
    <cellStyle name="SAPBEXstdData 2 5 2 3 2 2" xfId="35327"/>
    <cellStyle name="SAPBEXstdData 2 5 2 3 3" xfId="35328"/>
    <cellStyle name="SAPBEXstdData 2 5 2 4" xfId="35329"/>
    <cellStyle name="SAPBEXstdData 2 5 2 4 2" xfId="35330"/>
    <cellStyle name="SAPBEXstdData 2 5 2 4 2 2" xfId="35331"/>
    <cellStyle name="SAPBEXstdData 2 5 2 5" xfId="35332"/>
    <cellStyle name="SAPBEXstdData 2 5 2 5 2" xfId="35333"/>
    <cellStyle name="SAPBEXstdData 2 5 20" xfId="35334"/>
    <cellStyle name="SAPBEXstdData 2 5 21" xfId="35335"/>
    <cellStyle name="SAPBEXstdData 2 5 22" xfId="35336"/>
    <cellStyle name="SAPBEXstdData 2 5 23" xfId="35337"/>
    <cellStyle name="SAPBEXstdData 2 5 24" xfId="35338"/>
    <cellStyle name="SAPBEXstdData 2 5 25" xfId="35339"/>
    <cellStyle name="SAPBEXstdData 2 5 26" xfId="35340"/>
    <cellStyle name="SAPBEXstdData 2 5 27" xfId="35341"/>
    <cellStyle name="SAPBEXstdData 2 5 3" xfId="35342"/>
    <cellStyle name="SAPBEXstdData 2 5 4" xfId="35343"/>
    <cellStyle name="SAPBEXstdData 2 5 5" xfId="35344"/>
    <cellStyle name="SAPBEXstdData 2 5 6" xfId="35345"/>
    <cellStyle name="SAPBEXstdData 2 5 7" xfId="35346"/>
    <cellStyle name="SAPBEXstdData 2 5 8" xfId="35347"/>
    <cellStyle name="SAPBEXstdData 2 5 9" xfId="35348"/>
    <cellStyle name="SAPBEXstdData 2 6" xfId="1161"/>
    <cellStyle name="SAPBEXstdData 2 6 10" xfId="35349"/>
    <cellStyle name="SAPBEXstdData 2 6 11" xfId="35350"/>
    <cellStyle name="SAPBEXstdData 2 6 12" xfId="35351"/>
    <cellStyle name="SAPBEXstdData 2 6 13" xfId="35352"/>
    <cellStyle name="SAPBEXstdData 2 6 14" xfId="35353"/>
    <cellStyle name="SAPBEXstdData 2 6 15" xfId="35354"/>
    <cellStyle name="SAPBEXstdData 2 6 16" xfId="35355"/>
    <cellStyle name="SAPBEXstdData 2 6 17" xfId="35356"/>
    <cellStyle name="SAPBEXstdData 2 6 18" xfId="35357"/>
    <cellStyle name="SAPBEXstdData 2 6 19" xfId="35358"/>
    <cellStyle name="SAPBEXstdData 2 6 2" xfId="35359"/>
    <cellStyle name="SAPBEXstdData 2 6 2 2" xfId="35360"/>
    <cellStyle name="SAPBEXstdData 2 6 2 2 2" xfId="35361"/>
    <cellStyle name="SAPBEXstdData 2 6 2 2 2 2" xfId="35362"/>
    <cellStyle name="SAPBEXstdData 2 6 2 2 2 2 2" xfId="35363"/>
    <cellStyle name="SAPBEXstdData 2 6 2 2 2 3" xfId="35364"/>
    <cellStyle name="SAPBEXstdData 2 6 2 2 3" xfId="35365"/>
    <cellStyle name="SAPBEXstdData 2 6 2 2 3 2" xfId="35366"/>
    <cellStyle name="SAPBEXstdData 2 6 2 2 3 2 2" xfId="35367"/>
    <cellStyle name="SAPBEXstdData 2 6 2 2 4" xfId="35368"/>
    <cellStyle name="SAPBEXstdData 2 6 2 2 4 2" xfId="35369"/>
    <cellStyle name="SAPBEXstdData 2 6 2 3" xfId="35370"/>
    <cellStyle name="SAPBEXstdData 2 6 2 3 2" xfId="35371"/>
    <cellStyle name="SAPBEXstdData 2 6 2 3 2 2" xfId="35372"/>
    <cellStyle name="SAPBEXstdData 2 6 2 3 3" xfId="35373"/>
    <cellStyle name="SAPBEXstdData 2 6 2 4" xfId="35374"/>
    <cellStyle name="SAPBEXstdData 2 6 2 4 2" xfId="35375"/>
    <cellStyle name="SAPBEXstdData 2 6 2 4 2 2" xfId="35376"/>
    <cellStyle name="SAPBEXstdData 2 6 2 5" xfId="35377"/>
    <cellStyle name="SAPBEXstdData 2 6 2 5 2" xfId="35378"/>
    <cellStyle name="SAPBEXstdData 2 6 20" xfId="35379"/>
    <cellStyle name="SAPBEXstdData 2 6 21" xfId="35380"/>
    <cellStyle name="SAPBEXstdData 2 6 22" xfId="35381"/>
    <cellStyle name="SAPBEXstdData 2 6 23" xfId="35382"/>
    <cellStyle name="SAPBEXstdData 2 6 24" xfId="35383"/>
    <cellStyle name="SAPBEXstdData 2 6 25" xfId="35384"/>
    <cellStyle name="SAPBEXstdData 2 6 26" xfId="35385"/>
    <cellStyle name="SAPBEXstdData 2 6 27" xfId="35386"/>
    <cellStyle name="SAPBEXstdData 2 6 3" xfId="35387"/>
    <cellStyle name="SAPBEXstdData 2 6 4" xfId="35388"/>
    <cellStyle name="SAPBEXstdData 2 6 5" xfId="35389"/>
    <cellStyle name="SAPBEXstdData 2 6 6" xfId="35390"/>
    <cellStyle name="SAPBEXstdData 2 6 7" xfId="35391"/>
    <cellStyle name="SAPBEXstdData 2 6 8" xfId="35392"/>
    <cellStyle name="SAPBEXstdData 2 6 9" xfId="35393"/>
    <cellStyle name="SAPBEXstdData 2 7" xfId="35394"/>
    <cellStyle name="SAPBEXstdData 2 7 2" xfId="35395"/>
    <cellStyle name="SAPBEXstdData 2 7 2 2" xfId="35396"/>
    <cellStyle name="SAPBEXstdData 2 7 2 2 2" xfId="35397"/>
    <cellStyle name="SAPBEXstdData 2 7 2 2 2 2" xfId="35398"/>
    <cellStyle name="SAPBEXstdData 2 7 2 2 3" xfId="35399"/>
    <cellStyle name="SAPBEXstdData 2 7 2 3" xfId="35400"/>
    <cellStyle name="SAPBEXstdData 2 7 2 3 2" xfId="35401"/>
    <cellStyle name="SAPBEXstdData 2 7 2 3 2 2" xfId="35402"/>
    <cellStyle name="SAPBEXstdData 2 7 2 4" xfId="35403"/>
    <cellStyle name="SAPBEXstdData 2 7 2 4 2" xfId="35404"/>
    <cellStyle name="SAPBEXstdData 2 7 3" xfId="35405"/>
    <cellStyle name="SAPBEXstdData 2 7 3 2" xfId="35406"/>
    <cellStyle name="SAPBEXstdData 2 7 3 2 2" xfId="35407"/>
    <cellStyle name="SAPBEXstdData 2 7 3 3" xfId="35408"/>
    <cellStyle name="SAPBEXstdData 2 7 4" xfId="35409"/>
    <cellStyle name="SAPBEXstdData 2 7 4 2" xfId="35410"/>
    <cellStyle name="SAPBEXstdData 2 7 4 2 2" xfId="35411"/>
    <cellStyle name="SAPBEXstdData 2 7 5" xfId="35412"/>
    <cellStyle name="SAPBEXstdData 2 7 5 2" xfId="35413"/>
    <cellStyle name="SAPBEXstdData 2 8" xfId="35414"/>
    <cellStyle name="SAPBEXstdData 2 9" xfId="35415"/>
    <cellStyle name="SAPBEXstdData 20" xfId="35416"/>
    <cellStyle name="SAPBEXstdData 21" xfId="35417"/>
    <cellStyle name="SAPBEXstdData 22" xfId="35418"/>
    <cellStyle name="SAPBEXstdData 23" xfId="35419"/>
    <cellStyle name="SAPBEXstdData 24" xfId="35420"/>
    <cellStyle name="SAPBEXstdData 25" xfId="35421"/>
    <cellStyle name="SAPBEXstdData 26" xfId="35422"/>
    <cellStyle name="SAPBEXstdData 27" xfId="35423"/>
    <cellStyle name="SAPBEXstdData 28" xfId="35424"/>
    <cellStyle name="SAPBEXstdData 29" xfId="35425"/>
    <cellStyle name="SAPBEXstdData 3" xfId="509"/>
    <cellStyle name="SAPBEXstdData 3 10" xfId="35426"/>
    <cellStyle name="SAPBEXstdData 3 11" xfId="35427"/>
    <cellStyle name="SAPBEXstdData 3 12" xfId="35428"/>
    <cellStyle name="SAPBEXstdData 3 13" xfId="35429"/>
    <cellStyle name="SAPBEXstdData 3 14" xfId="35430"/>
    <cellStyle name="SAPBEXstdData 3 15" xfId="35431"/>
    <cellStyle name="SAPBEXstdData 3 16" xfId="35432"/>
    <cellStyle name="SAPBEXstdData 3 17" xfId="35433"/>
    <cellStyle name="SAPBEXstdData 3 18" xfId="35434"/>
    <cellStyle name="SAPBEXstdData 3 19" xfId="35435"/>
    <cellStyle name="SAPBEXstdData 3 2" xfId="1162"/>
    <cellStyle name="SAPBEXstdData 3 2 10" xfId="35436"/>
    <cellStyle name="SAPBEXstdData 3 2 11" xfId="35437"/>
    <cellStyle name="SAPBEXstdData 3 2 12" xfId="35438"/>
    <cellStyle name="SAPBEXstdData 3 2 13" xfId="35439"/>
    <cellStyle name="SAPBEXstdData 3 2 14" xfId="35440"/>
    <cellStyle name="SAPBEXstdData 3 2 15" xfId="35441"/>
    <cellStyle name="SAPBEXstdData 3 2 16" xfId="35442"/>
    <cellStyle name="SAPBEXstdData 3 2 17" xfId="35443"/>
    <cellStyle name="SAPBEXstdData 3 2 18" xfId="35444"/>
    <cellStyle name="SAPBEXstdData 3 2 19" xfId="35445"/>
    <cellStyle name="SAPBEXstdData 3 2 2" xfId="35446"/>
    <cellStyle name="SAPBEXstdData 3 2 2 2" xfId="35447"/>
    <cellStyle name="SAPBEXstdData 3 2 2 2 2" xfId="35448"/>
    <cellStyle name="SAPBEXstdData 3 2 2 2 2 2" xfId="35449"/>
    <cellStyle name="SAPBEXstdData 3 2 2 2 2 2 2" xfId="35450"/>
    <cellStyle name="SAPBEXstdData 3 2 2 2 2 3" xfId="35451"/>
    <cellStyle name="SAPBEXstdData 3 2 2 2 3" xfId="35452"/>
    <cellStyle name="SAPBEXstdData 3 2 2 2 3 2" xfId="35453"/>
    <cellStyle name="SAPBEXstdData 3 2 2 2 3 2 2" xfId="35454"/>
    <cellStyle name="SAPBEXstdData 3 2 2 2 4" xfId="35455"/>
    <cellStyle name="SAPBEXstdData 3 2 2 2 4 2" xfId="35456"/>
    <cellStyle name="SAPBEXstdData 3 2 2 3" xfId="35457"/>
    <cellStyle name="SAPBEXstdData 3 2 2 3 2" xfId="35458"/>
    <cellStyle name="SAPBEXstdData 3 2 2 3 2 2" xfId="35459"/>
    <cellStyle name="SAPBEXstdData 3 2 2 3 3" xfId="35460"/>
    <cellStyle name="SAPBEXstdData 3 2 2 4" xfId="35461"/>
    <cellStyle name="SAPBEXstdData 3 2 2 4 2" xfId="35462"/>
    <cellStyle name="SAPBEXstdData 3 2 2 4 2 2" xfId="35463"/>
    <cellStyle name="SAPBEXstdData 3 2 2 5" xfId="35464"/>
    <cellStyle name="SAPBEXstdData 3 2 2 5 2" xfId="35465"/>
    <cellStyle name="SAPBEXstdData 3 2 20" xfId="35466"/>
    <cellStyle name="SAPBEXstdData 3 2 21" xfId="35467"/>
    <cellStyle name="SAPBEXstdData 3 2 22" xfId="35468"/>
    <cellStyle name="SAPBEXstdData 3 2 23" xfId="35469"/>
    <cellStyle name="SAPBEXstdData 3 2 24" xfId="35470"/>
    <cellStyle name="SAPBEXstdData 3 2 25" xfId="35471"/>
    <cellStyle name="SAPBEXstdData 3 2 26" xfId="35472"/>
    <cellStyle name="SAPBEXstdData 3 2 27" xfId="35473"/>
    <cellStyle name="SAPBEXstdData 3 2 3" xfId="35474"/>
    <cellStyle name="SAPBEXstdData 3 2 4" xfId="35475"/>
    <cellStyle name="SAPBEXstdData 3 2 5" xfId="35476"/>
    <cellStyle name="SAPBEXstdData 3 2 6" xfId="35477"/>
    <cellStyle name="SAPBEXstdData 3 2 7" xfId="35478"/>
    <cellStyle name="SAPBEXstdData 3 2 8" xfId="35479"/>
    <cellStyle name="SAPBEXstdData 3 2 9" xfId="35480"/>
    <cellStyle name="SAPBEXstdData 3 20" xfId="35481"/>
    <cellStyle name="SAPBEXstdData 3 21" xfId="35482"/>
    <cellStyle name="SAPBEXstdData 3 22" xfId="35483"/>
    <cellStyle name="SAPBEXstdData 3 23" xfId="35484"/>
    <cellStyle name="SAPBEXstdData 3 24" xfId="35485"/>
    <cellStyle name="SAPBEXstdData 3 25" xfId="35486"/>
    <cellStyle name="SAPBEXstdData 3 26" xfId="35487"/>
    <cellStyle name="SAPBEXstdData 3 27" xfId="35488"/>
    <cellStyle name="SAPBEXstdData 3 28" xfId="35489"/>
    <cellStyle name="SAPBEXstdData 3 29" xfId="35490"/>
    <cellStyle name="SAPBEXstdData 3 3" xfId="1163"/>
    <cellStyle name="SAPBEXstdData 3 3 10" xfId="35491"/>
    <cellStyle name="SAPBEXstdData 3 3 11" xfId="35492"/>
    <cellStyle name="SAPBEXstdData 3 3 12" xfId="35493"/>
    <cellStyle name="SAPBEXstdData 3 3 13" xfId="35494"/>
    <cellStyle name="SAPBEXstdData 3 3 14" xfId="35495"/>
    <cellStyle name="SAPBEXstdData 3 3 15" xfId="35496"/>
    <cellStyle name="SAPBEXstdData 3 3 16" xfId="35497"/>
    <cellStyle name="SAPBEXstdData 3 3 17" xfId="35498"/>
    <cellStyle name="SAPBEXstdData 3 3 18" xfId="35499"/>
    <cellStyle name="SAPBEXstdData 3 3 19" xfId="35500"/>
    <cellStyle name="SAPBEXstdData 3 3 2" xfId="35501"/>
    <cellStyle name="SAPBEXstdData 3 3 2 2" xfId="35502"/>
    <cellStyle name="SAPBEXstdData 3 3 2 2 2" xfId="35503"/>
    <cellStyle name="SAPBEXstdData 3 3 2 2 2 2" xfId="35504"/>
    <cellStyle name="SAPBEXstdData 3 3 2 2 2 2 2" xfId="35505"/>
    <cellStyle name="SAPBEXstdData 3 3 2 2 2 3" xfId="35506"/>
    <cellStyle name="SAPBEXstdData 3 3 2 2 3" xfId="35507"/>
    <cellStyle name="SAPBEXstdData 3 3 2 2 3 2" xfId="35508"/>
    <cellStyle name="SAPBEXstdData 3 3 2 2 3 2 2" xfId="35509"/>
    <cellStyle name="SAPBEXstdData 3 3 2 2 4" xfId="35510"/>
    <cellStyle name="SAPBEXstdData 3 3 2 2 4 2" xfId="35511"/>
    <cellStyle name="SAPBEXstdData 3 3 2 3" xfId="35512"/>
    <cellStyle name="SAPBEXstdData 3 3 2 3 2" xfId="35513"/>
    <cellStyle name="SAPBEXstdData 3 3 2 3 2 2" xfId="35514"/>
    <cellStyle name="SAPBEXstdData 3 3 2 3 3" xfId="35515"/>
    <cellStyle name="SAPBEXstdData 3 3 2 4" xfId="35516"/>
    <cellStyle name="SAPBEXstdData 3 3 2 4 2" xfId="35517"/>
    <cellStyle name="SAPBEXstdData 3 3 2 4 2 2" xfId="35518"/>
    <cellStyle name="SAPBEXstdData 3 3 2 5" xfId="35519"/>
    <cellStyle name="SAPBEXstdData 3 3 2 5 2" xfId="35520"/>
    <cellStyle name="SAPBEXstdData 3 3 20" xfId="35521"/>
    <cellStyle name="SAPBEXstdData 3 3 21" xfId="35522"/>
    <cellStyle name="SAPBEXstdData 3 3 22" xfId="35523"/>
    <cellStyle name="SAPBEXstdData 3 3 23" xfId="35524"/>
    <cellStyle name="SAPBEXstdData 3 3 24" xfId="35525"/>
    <cellStyle name="SAPBEXstdData 3 3 25" xfId="35526"/>
    <cellStyle name="SAPBEXstdData 3 3 26" xfId="35527"/>
    <cellStyle name="SAPBEXstdData 3 3 27" xfId="35528"/>
    <cellStyle name="SAPBEXstdData 3 3 3" xfId="35529"/>
    <cellStyle name="SAPBEXstdData 3 3 4" xfId="35530"/>
    <cellStyle name="SAPBEXstdData 3 3 5" xfId="35531"/>
    <cellStyle name="SAPBEXstdData 3 3 6" xfId="35532"/>
    <cellStyle name="SAPBEXstdData 3 3 7" xfId="35533"/>
    <cellStyle name="SAPBEXstdData 3 3 8" xfId="35534"/>
    <cellStyle name="SAPBEXstdData 3 3 9" xfId="35535"/>
    <cellStyle name="SAPBEXstdData 3 30" xfId="35536"/>
    <cellStyle name="SAPBEXstdData 3 31" xfId="35537"/>
    <cellStyle name="SAPBEXstdData 3 32" xfId="35538"/>
    <cellStyle name="SAPBEXstdData 3 4" xfId="1164"/>
    <cellStyle name="SAPBEXstdData 3 4 10" xfId="35539"/>
    <cellStyle name="SAPBEXstdData 3 4 11" xfId="35540"/>
    <cellStyle name="SAPBEXstdData 3 4 12" xfId="35541"/>
    <cellStyle name="SAPBEXstdData 3 4 13" xfId="35542"/>
    <cellStyle name="SAPBEXstdData 3 4 14" xfId="35543"/>
    <cellStyle name="SAPBEXstdData 3 4 15" xfId="35544"/>
    <cellStyle name="SAPBEXstdData 3 4 16" xfId="35545"/>
    <cellStyle name="SAPBEXstdData 3 4 17" xfId="35546"/>
    <cellStyle name="SAPBEXstdData 3 4 18" xfId="35547"/>
    <cellStyle name="SAPBEXstdData 3 4 19" xfId="35548"/>
    <cellStyle name="SAPBEXstdData 3 4 2" xfId="35549"/>
    <cellStyle name="SAPBEXstdData 3 4 2 2" xfId="35550"/>
    <cellStyle name="SAPBEXstdData 3 4 2 2 2" xfId="35551"/>
    <cellStyle name="SAPBEXstdData 3 4 2 2 2 2" xfId="35552"/>
    <cellStyle name="SAPBEXstdData 3 4 2 2 2 2 2" xfId="35553"/>
    <cellStyle name="SAPBEXstdData 3 4 2 2 2 3" xfId="35554"/>
    <cellStyle name="SAPBEXstdData 3 4 2 2 3" xfId="35555"/>
    <cellStyle name="SAPBEXstdData 3 4 2 2 3 2" xfId="35556"/>
    <cellStyle name="SAPBEXstdData 3 4 2 2 3 2 2" xfId="35557"/>
    <cellStyle name="SAPBEXstdData 3 4 2 2 4" xfId="35558"/>
    <cellStyle name="SAPBEXstdData 3 4 2 2 4 2" xfId="35559"/>
    <cellStyle name="SAPBEXstdData 3 4 2 3" xfId="35560"/>
    <cellStyle name="SAPBEXstdData 3 4 2 3 2" xfId="35561"/>
    <cellStyle name="SAPBEXstdData 3 4 2 3 2 2" xfId="35562"/>
    <cellStyle name="SAPBEXstdData 3 4 2 3 3" xfId="35563"/>
    <cellStyle name="SAPBEXstdData 3 4 2 4" xfId="35564"/>
    <cellStyle name="SAPBEXstdData 3 4 2 4 2" xfId="35565"/>
    <cellStyle name="SAPBEXstdData 3 4 2 4 2 2" xfId="35566"/>
    <cellStyle name="SAPBEXstdData 3 4 2 5" xfId="35567"/>
    <cellStyle name="SAPBEXstdData 3 4 2 5 2" xfId="35568"/>
    <cellStyle name="SAPBEXstdData 3 4 20" xfId="35569"/>
    <cellStyle name="SAPBEXstdData 3 4 21" xfId="35570"/>
    <cellStyle name="SAPBEXstdData 3 4 22" xfId="35571"/>
    <cellStyle name="SAPBEXstdData 3 4 23" xfId="35572"/>
    <cellStyle name="SAPBEXstdData 3 4 24" xfId="35573"/>
    <cellStyle name="SAPBEXstdData 3 4 25" xfId="35574"/>
    <cellStyle name="SAPBEXstdData 3 4 26" xfId="35575"/>
    <cellStyle name="SAPBEXstdData 3 4 27" xfId="35576"/>
    <cellStyle name="SAPBEXstdData 3 4 3" xfId="35577"/>
    <cellStyle name="SAPBEXstdData 3 4 4" xfId="35578"/>
    <cellStyle name="SAPBEXstdData 3 4 5" xfId="35579"/>
    <cellStyle name="SAPBEXstdData 3 4 6" xfId="35580"/>
    <cellStyle name="SAPBEXstdData 3 4 7" xfId="35581"/>
    <cellStyle name="SAPBEXstdData 3 4 8" xfId="35582"/>
    <cellStyle name="SAPBEXstdData 3 4 9" xfId="35583"/>
    <cellStyle name="SAPBEXstdData 3 5" xfId="1165"/>
    <cellStyle name="SAPBEXstdData 3 5 10" xfId="35584"/>
    <cellStyle name="SAPBEXstdData 3 5 11" xfId="35585"/>
    <cellStyle name="SAPBEXstdData 3 5 12" xfId="35586"/>
    <cellStyle name="SAPBEXstdData 3 5 13" xfId="35587"/>
    <cellStyle name="SAPBEXstdData 3 5 14" xfId="35588"/>
    <cellStyle name="SAPBEXstdData 3 5 15" xfId="35589"/>
    <cellStyle name="SAPBEXstdData 3 5 16" xfId="35590"/>
    <cellStyle name="SAPBEXstdData 3 5 17" xfId="35591"/>
    <cellStyle name="SAPBEXstdData 3 5 18" xfId="35592"/>
    <cellStyle name="SAPBEXstdData 3 5 19" xfId="35593"/>
    <cellStyle name="SAPBEXstdData 3 5 2" xfId="35594"/>
    <cellStyle name="SAPBEXstdData 3 5 2 2" xfId="35595"/>
    <cellStyle name="SAPBEXstdData 3 5 2 2 2" xfId="35596"/>
    <cellStyle name="SAPBEXstdData 3 5 2 2 2 2" xfId="35597"/>
    <cellStyle name="SAPBEXstdData 3 5 2 2 2 2 2" xfId="35598"/>
    <cellStyle name="SAPBEXstdData 3 5 2 2 2 3" xfId="35599"/>
    <cellStyle name="SAPBEXstdData 3 5 2 2 3" xfId="35600"/>
    <cellStyle name="SAPBEXstdData 3 5 2 2 3 2" xfId="35601"/>
    <cellStyle name="SAPBEXstdData 3 5 2 2 3 2 2" xfId="35602"/>
    <cellStyle name="SAPBEXstdData 3 5 2 2 4" xfId="35603"/>
    <cellStyle name="SAPBEXstdData 3 5 2 2 4 2" xfId="35604"/>
    <cellStyle name="SAPBEXstdData 3 5 2 3" xfId="35605"/>
    <cellStyle name="SAPBEXstdData 3 5 2 3 2" xfId="35606"/>
    <cellStyle name="SAPBEXstdData 3 5 2 3 2 2" xfId="35607"/>
    <cellStyle name="SAPBEXstdData 3 5 2 3 3" xfId="35608"/>
    <cellStyle name="SAPBEXstdData 3 5 2 4" xfId="35609"/>
    <cellStyle name="SAPBEXstdData 3 5 2 4 2" xfId="35610"/>
    <cellStyle name="SAPBEXstdData 3 5 2 4 2 2" xfId="35611"/>
    <cellStyle name="SAPBEXstdData 3 5 2 5" xfId="35612"/>
    <cellStyle name="SAPBEXstdData 3 5 2 5 2" xfId="35613"/>
    <cellStyle name="SAPBEXstdData 3 5 20" xfId="35614"/>
    <cellStyle name="SAPBEXstdData 3 5 21" xfId="35615"/>
    <cellStyle name="SAPBEXstdData 3 5 22" xfId="35616"/>
    <cellStyle name="SAPBEXstdData 3 5 23" xfId="35617"/>
    <cellStyle name="SAPBEXstdData 3 5 24" xfId="35618"/>
    <cellStyle name="SAPBEXstdData 3 5 25" xfId="35619"/>
    <cellStyle name="SAPBEXstdData 3 5 26" xfId="35620"/>
    <cellStyle name="SAPBEXstdData 3 5 27" xfId="35621"/>
    <cellStyle name="SAPBEXstdData 3 5 3" xfId="35622"/>
    <cellStyle name="SAPBEXstdData 3 5 4" xfId="35623"/>
    <cellStyle name="SAPBEXstdData 3 5 5" xfId="35624"/>
    <cellStyle name="SAPBEXstdData 3 5 6" xfId="35625"/>
    <cellStyle name="SAPBEXstdData 3 5 7" xfId="35626"/>
    <cellStyle name="SAPBEXstdData 3 5 8" xfId="35627"/>
    <cellStyle name="SAPBEXstdData 3 5 9" xfId="35628"/>
    <cellStyle name="SAPBEXstdData 3 6" xfId="1166"/>
    <cellStyle name="SAPBEXstdData 3 6 10" xfId="35629"/>
    <cellStyle name="SAPBEXstdData 3 6 11" xfId="35630"/>
    <cellStyle name="SAPBEXstdData 3 6 12" xfId="35631"/>
    <cellStyle name="SAPBEXstdData 3 6 13" xfId="35632"/>
    <cellStyle name="SAPBEXstdData 3 6 14" xfId="35633"/>
    <cellStyle name="SAPBEXstdData 3 6 15" xfId="35634"/>
    <cellStyle name="SAPBEXstdData 3 6 16" xfId="35635"/>
    <cellStyle name="SAPBEXstdData 3 6 17" xfId="35636"/>
    <cellStyle name="SAPBEXstdData 3 6 18" xfId="35637"/>
    <cellStyle name="SAPBEXstdData 3 6 19" xfId="35638"/>
    <cellStyle name="SAPBEXstdData 3 6 2" xfId="35639"/>
    <cellStyle name="SAPBEXstdData 3 6 2 2" xfId="35640"/>
    <cellStyle name="SAPBEXstdData 3 6 2 2 2" xfId="35641"/>
    <cellStyle name="SAPBEXstdData 3 6 2 2 2 2" xfId="35642"/>
    <cellStyle name="SAPBEXstdData 3 6 2 2 2 2 2" xfId="35643"/>
    <cellStyle name="SAPBEXstdData 3 6 2 2 2 3" xfId="35644"/>
    <cellStyle name="SAPBEXstdData 3 6 2 2 3" xfId="35645"/>
    <cellStyle name="SAPBEXstdData 3 6 2 2 3 2" xfId="35646"/>
    <cellStyle name="SAPBEXstdData 3 6 2 2 3 2 2" xfId="35647"/>
    <cellStyle name="SAPBEXstdData 3 6 2 2 4" xfId="35648"/>
    <cellStyle name="SAPBEXstdData 3 6 2 2 4 2" xfId="35649"/>
    <cellStyle name="SAPBEXstdData 3 6 2 3" xfId="35650"/>
    <cellStyle name="SAPBEXstdData 3 6 2 3 2" xfId="35651"/>
    <cellStyle name="SAPBEXstdData 3 6 2 3 2 2" xfId="35652"/>
    <cellStyle name="SAPBEXstdData 3 6 2 3 3" xfId="35653"/>
    <cellStyle name="SAPBEXstdData 3 6 2 4" xfId="35654"/>
    <cellStyle name="SAPBEXstdData 3 6 2 4 2" xfId="35655"/>
    <cellStyle name="SAPBEXstdData 3 6 2 4 2 2" xfId="35656"/>
    <cellStyle name="SAPBEXstdData 3 6 2 5" xfId="35657"/>
    <cellStyle name="SAPBEXstdData 3 6 2 5 2" xfId="35658"/>
    <cellStyle name="SAPBEXstdData 3 6 20" xfId="35659"/>
    <cellStyle name="SAPBEXstdData 3 6 21" xfId="35660"/>
    <cellStyle name="SAPBEXstdData 3 6 22" xfId="35661"/>
    <cellStyle name="SAPBEXstdData 3 6 23" xfId="35662"/>
    <cellStyle name="SAPBEXstdData 3 6 24" xfId="35663"/>
    <cellStyle name="SAPBEXstdData 3 6 25" xfId="35664"/>
    <cellStyle name="SAPBEXstdData 3 6 26" xfId="35665"/>
    <cellStyle name="SAPBEXstdData 3 6 27" xfId="35666"/>
    <cellStyle name="SAPBEXstdData 3 6 3" xfId="35667"/>
    <cellStyle name="SAPBEXstdData 3 6 4" xfId="35668"/>
    <cellStyle name="SAPBEXstdData 3 6 5" xfId="35669"/>
    <cellStyle name="SAPBEXstdData 3 6 6" xfId="35670"/>
    <cellStyle name="SAPBEXstdData 3 6 7" xfId="35671"/>
    <cellStyle name="SAPBEXstdData 3 6 8" xfId="35672"/>
    <cellStyle name="SAPBEXstdData 3 6 9" xfId="35673"/>
    <cellStyle name="SAPBEXstdData 3 7" xfId="35674"/>
    <cellStyle name="SAPBEXstdData 3 7 2" xfId="35675"/>
    <cellStyle name="SAPBEXstdData 3 7 2 2" xfId="35676"/>
    <cellStyle name="SAPBEXstdData 3 7 2 2 2" xfId="35677"/>
    <cellStyle name="SAPBEXstdData 3 7 2 2 2 2" xfId="35678"/>
    <cellStyle name="SAPBEXstdData 3 7 2 2 3" xfId="35679"/>
    <cellStyle name="SAPBEXstdData 3 7 2 3" xfId="35680"/>
    <cellStyle name="SAPBEXstdData 3 7 2 3 2" xfId="35681"/>
    <cellStyle name="SAPBEXstdData 3 7 2 3 2 2" xfId="35682"/>
    <cellStyle name="SAPBEXstdData 3 7 2 4" xfId="35683"/>
    <cellStyle name="SAPBEXstdData 3 7 2 4 2" xfId="35684"/>
    <cellStyle name="SAPBEXstdData 3 7 3" xfId="35685"/>
    <cellStyle name="SAPBEXstdData 3 7 3 2" xfId="35686"/>
    <cellStyle name="SAPBEXstdData 3 7 3 2 2" xfId="35687"/>
    <cellStyle name="SAPBEXstdData 3 7 3 3" xfId="35688"/>
    <cellStyle name="SAPBEXstdData 3 7 4" xfId="35689"/>
    <cellStyle name="SAPBEXstdData 3 7 4 2" xfId="35690"/>
    <cellStyle name="SAPBEXstdData 3 7 4 2 2" xfId="35691"/>
    <cellStyle name="SAPBEXstdData 3 7 5" xfId="35692"/>
    <cellStyle name="SAPBEXstdData 3 7 5 2" xfId="35693"/>
    <cellStyle name="SAPBEXstdData 3 8" xfId="35694"/>
    <cellStyle name="SAPBEXstdData 3 9" xfId="35695"/>
    <cellStyle name="SAPBEXstdData 30" xfId="35696"/>
    <cellStyle name="SAPBEXstdData 31" xfId="35697"/>
    <cellStyle name="SAPBEXstdData 32" xfId="35698"/>
    <cellStyle name="SAPBEXstdData 33" xfId="35699"/>
    <cellStyle name="SAPBEXstdData 34" xfId="35700"/>
    <cellStyle name="SAPBEXstdData 35" xfId="35701"/>
    <cellStyle name="SAPBEXstdData 4" xfId="1167"/>
    <cellStyle name="SAPBEXstdData 4 10" xfId="35702"/>
    <cellStyle name="SAPBEXstdData 4 11" xfId="35703"/>
    <cellStyle name="SAPBEXstdData 4 12" xfId="35704"/>
    <cellStyle name="SAPBEXstdData 4 13" xfId="35705"/>
    <cellStyle name="SAPBEXstdData 4 14" xfId="35706"/>
    <cellStyle name="SAPBEXstdData 4 15" xfId="35707"/>
    <cellStyle name="SAPBEXstdData 4 16" xfId="35708"/>
    <cellStyle name="SAPBEXstdData 4 17" xfId="35709"/>
    <cellStyle name="SAPBEXstdData 4 18" xfId="35710"/>
    <cellStyle name="SAPBEXstdData 4 19" xfId="35711"/>
    <cellStyle name="SAPBEXstdData 4 2" xfId="35712"/>
    <cellStyle name="SAPBEXstdData 4 2 2" xfId="35713"/>
    <cellStyle name="SAPBEXstdData 4 2 2 2" xfId="35714"/>
    <cellStyle name="SAPBEXstdData 4 2 2 2 2" xfId="35715"/>
    <cellStyle name="SAPBEXstdData 4 2 2 2 2 2" xfId="35716"/>
    <cellStyle name="SAPBEXstdData 4 2 2 2 3" xfId="35717"/>
    <cellStyle name="SAPBEXstdData 4 2 2 3" xfId="35718"/>
    <cellStyle name="SAPBEXstdData 4 2 2 3 2" xfId="35719"/>
    <cellStyle name="SAPBEXstdData 4 2 2 3 2 2" xfId="35720"/>
    <cellStyle name="SAPBEXstdData 4 2 2 4" xfId="35721"/>
    <cellStyle name="SAPBEXstdData 4 2 2 4 2" xfId="35722"/>
    <cellStyle name="SAPBEXstdData 4 2 3" xfId="35723"/>
    <cellStyle name="SAPBEXstdData 4 2 3 2" xfId="35724"/>
    <cellStyle name="SAPBEXstdData 4 2 3 2 2" xfId="35725"/>
    <cellStyle name="SAPBEXstdData 4 2 3 3" xfId="35726"/>
    <cellStyle name="SAPBEXstdData 4 2 4" xfId="35727"/>
    <cellStyle name="SAPBEXstdData 4 2 4 2" xfId="35728"/>
    <cellStyle name="SAPBEXstdData 4 2 4 2 2" xfId="35729"/>
    <cellStyle name="SAPBEXstdData 4 2 5" xfId="35730"/>
    <cellStyle name="SAPBEXstdData 4 2 5 2" xfId="35731"/>
    <cellStyle name="SAPBEXstdData 4 20" xfId="35732"/>
    <cellStyle name="SAPBEXstdData 4 21" xfId="35733"/>
    <cellStyle name="SAPBEXstdData 4 22" xfId="35734"/>
    <cellStyle name="SAPBEXstdData 4 23" xfId="35735"/>
    <cellStyle name="SAPBEXstdData 4 24" xfId="35736"/>
    <cellStyle name="SAPBEXstdData 4 25" xfId="35737"/>
    <cellStyle name="SAPBEXstdData 4 26" xfId="35738"/>
    <cellStyle name="SAPBEXstdData 4 27" xfId="35739"/>
    <cellStyle name="SAPBEXstdData 4 3" xfId="35740"/>
    <cellStyle name="SAPBEXstdData 4 4" xfId="35741"/>
    <cellStyle name="SAPBEXstdData 4 5" xfId="35742"/>
    <cellStyle name="SAPBEXstdData 4 6" xfId="35743"/>
    <cellStyle name="SAPBEXstdData 4 7" xfId="35744"/>
    <cellStyle name="SAPBEXstdData 4 8" xfId="35745"/>
    <cellStyle name="SAPBEXstdData 4 9" xfId="35746"/>
    <cellStyle name="SAPBEXstdData 5" xfId="1168"/>
    <cellStyle name="SAPBEXstdData 5 10" xfId="35747"/>
    <cellStyle name="SAPBEXstdData 5 11" xfId="35748"/>
    <cellStyle name="SAPBEXstdData 5 12" xfId="35749"/>
    <cellStyle name="SAPBEXstdData 5 13" xfId="35750"/>
    <cellStyle name="SAPBEXstdData 5 14" xfId="35751"/>
    <cellStyle name="SAPBEXstdData 5 15" xfId="35752"/>
    <cellStyle name="SAPBEXstdData 5 16" xfId="35753"/>
    <cellStyle name="SAPBEXstdData 5 17" xfId="35754"/>
    <cellStyle name="SAPBEXstdData 5 18" xfId="35755"/>
    <cellStyle name="SAPBEXstdData 5 19" xfId="35756"/>
    <cellStyle name="SAPBEXstdData 5 2" xfId="35757"/>
    <cellStyle name="SAPBEXstdData 5 2 2" xfId="35758"/>
    <cellStyle name="SAPBEXstdData 5 2 2 2" xfId="35759"/>
    <cellStyle name="SAPBEXstdData 5 2 2 2 2" xfId="35760"/>
    <cellStyle name="SAPBEXstdData 5 2 2 2 2 2" xfId="35761"/>
    <cellStyle name="SAPBEXstdData 5 2 2 2 3" xfId="35762"/>
    <cellStyle name="SAPBEXstdData 5 2 2 3" xfId="35763"/>
    <cellStyle name="SAPBEXstdData 5 2 2 3 2" xfId="35764"/>
    <cellStyle name="SAPBEXstdData 5 2 2 3 2 2" xfId="35765"/>
    <cellStyle name="SAPBEXstdData 5 2 2 4" xfId="35766"/>
    <cellStyle name="SAPBEXstdData 5 2 2 4 2" xfId="35767"/>
    <cellStyle name="SAPBEXstdData 5 2 3" xfId="35768"/>
    <cellStyle name="SAPBEXstdData 5 2 3 2" xfId="35769"/>
    <cellStyle name="SAPBEXstdData 5 2 3 2 2" xfId="35770"/>
    <cellStyle name="SAPBEXstdData 5 2 3 3" xfId="35771"/>
    <cellStyle name="SAPBEXstdData 5 2 4" xfId="35772"/>
    <cellStyle name="SAPBEXstdData 5 2 4 2" xfId="35773"/>
    <cellStyle name="SAPBEXstdData 5 2 4 2 2" xfId="35774"/>
    <cellStyle name="SAPBEXstdData 5 2 5" xfId="35775"/>
    <cellStyle name="SAPBEXstdData 5 2 5 2" xfId="35776"/>
    <cellStyle name="SAPBEXstdData 5 20" xfId="35777"/>
    <cellStyle name="SAPBEXstdData 5 21" xfId="35778"/>
    <cellStyle name="SAPBEXstdData 5 22" xfId="35779"/>
    <cellStyle name="SAPBEXstdData 5 23" xfId="35780"/>
    <cellStyle name="SAPBEXstdData 5 24" xfId="35781"/>
    <cellStyle name="SAPBEXstdData 5 25" xfId="35782"/>
    <cellStyle name="SAPBEXstdData 5 26" xfId="35783"/>
    <cellStyle name="SAPBEXstdData 5 27" xfId="35784"/>
    <cellStyle name="SAPBEXstdData 5 3" xfId="35785"/>
    <cellStyle name="SAPBEXstdData 5 4" xfId="35786"/>
    <cellStyle name="SAPBEXstdData 5 5" xfId="35787"/>
    <cellStyle name="SAPBEXstdData 5 6" xfId="35788"/>
    <cellStyle name="SAPBEXstdData 5 7" xfId="35789"/>
    <cellStyle name="SAPBEXstdData 5 8" xfId="35790"/>
    <cellStyle name="SAPBEXstdData 5 9" xfId="35791"/>
    <cellStyle name="SAPBEXstdData 6" xfId="1169"/>
    <cellStyle name="SAPBEXstdData 6 10" xfId="35792"/>
    <cellStyle name="SAPBEXstdData 6 11" xfId="35793"/>
    <cellStyle name="SAPBEXstdData 6 12" xfId="35794"/>
    <cellStyle name="SAPBEXstdData 6 13" xfId="35795"/>
    <cellStyle name="SAPBEXstdData 6 14" xfId="35796"/>
    <cellStyle name="SAPBEXstdData 6 15" xfId="35797"/>
    <cellStyle name="SAPBEXstdData 6 16" xfId="35798"/>
    <cellStyle name="SAPBEXstdData 6 17" xfId="35799"/>
    <cellStyle name="SAPBEXstdData 6 18" xfId="35800"/>
    <cellStyle name="SAPBEXstdData 6 19" xfId="35801"/>
    <cellStyle name="SAPBEXstdData 6 2" xfId="35802"/>
    <cellStyle name="SAPBEXstdData 6 2 2" xfId="35803"/>
    <cellStyle name="SAPBEXstdData 6 2 2 2" xfId="35804"/>
    <cellStyle name="SAPBEXstdData 6 2 2 2 2" xfId="35805"/>
    <cellStyle name="SAPBEXstdData 6 2 2 2 2 2" xfId="35806"/>
    <cellStyle name="SAPBEXstdData 6 2 2 2 3" xfId="35807"/>
    <cellStyle name="SAPBEXstdData 6 2 2 3" xfId="35808"/>
    <cellStyle name="SAPBEXstdData 6 2 2 3 2" xfId="35809"/>
    <cellStyle name="SAPBEXstdData 6 2 2 3 2 2" xfId="35810"/>
    <cellStyle name="SAPBEXstdData 6 2 2 4" xfId="35811"/>
    <cellStyle name="SAPBEXstdData 6 2 2 4 2" xfId="35812"/>
    <cellStyle name="SAPBEXstdData 6 2 3" xfId="35813"/>
    <cellStyle name="SAPBEXstdData 6 2 3 2" xfId="35814"/>
    <cellStyle name="SAPBEXstdData 6 2 3 2 2" xfId="35815"/>
    <cellStyle name="SAPBEXstdData 6 2 3 3" xfId="35816"/>
    <cellStyle name="SAPBEXstdData 6 2 4" xfId="35817"/>
    <cellStyle name="SAPBEXstdData 6 2 4 2" xfId="35818"/>
    <cellStyle name="SAPBEXstdData 6 2 4 2 2" xfId="35819"/>
    <cellStyle name="SAPBEXstdData 6 2 5" xfId="35820"/>
    <cellStyle name="SAPBEXstdData 6 2 5 2" xfId="35821"/>
    <cellStyle name="SAPBEXstdData 6 20" xfId="35822"/>
    <cellStyle name="SAPBEXstdData 6 21" xfId="35823"/>
    <cellStyle name="SAPBEXstdData 6 22" xfId="35824"/>
    <cellStyle name="SAPBEXstdData 6 23" xfId="35825"/>
    <cellStyle name="SAPBEXstdData 6 24" xfId="35826"/>
    <cellStyle name="SAPBEXstdData 6 25" xfId="35827"/>
    <cellStyle name="SAPBEXstdData 6 26" xfId="35828"/>
    <cellStyle name="SAPBEXstdData 6 27" xfId="35829"/>
    <cellStyle name="SAPBEXstdData 6 3" xfId="35830"/>
    <cellStyle name="SAPBEXstdData 6 4" xfId="35831"/>
    <cellStyle name="SAPBEXstdData 6 5" xfId="35832"/>
    <cellStyle name="SAPBEXstdData 6 6" xfId="35833"/>
    <cellStyle name="SAPBEXstdData 6 7" xfId="35834"/>
    <cellStyle name="SAPBEXstdData 6 8" xfId="35835"/>
    <cellStyle name="SAPBEXstdData 6 9" xfId="35836"/>
    <cellStyle name="SAPBEXstdData 7" xfId="1170"/>
    <cellStyle name="SAPBEXstdData 7 10" xfId="35837"/>
    <cellStyle name="SAPBEXstdData 7 11" xfId="35838"/>
    <cellStyle name="SAPBEXstdData 7 12" xfId="35839"/>
    <cellStyle name="SAPBEXstdData 7 13" xfId="35840"/>
    <cellStyle name="SAPBEXstdData 7 14" xfId="35841"/>
    <cellStyle name="SAPBEXstdData 7 15" xfId="35842"/>
    <cellStyle name="SAPBEXstdData 7 16" xfId="35843"/>
    <cellStyle name="SAPBEXstdData 7 17" xfId="35844"/>
    <cellStyle name="SAPBEXstdData 7 18" xfId="35845"/>
    <cellStyle name="SAPBEXstdData 7 19" xfId="35846"/>
    <cellStyle name="SAPBEXstdData 7 2" xfId="35847"/>
    <cellStyle name="SAPBEXstdData 7 2 2" xfId="35848"/>
    <cellStyle name="SAPBEXstdData 7 2 2 2" xfId="35849"/>
    <cellStyle name="SAPBEXstdData 7 2 2 2 2" xfId="35850"/>
    <cellStyle name="SAPBEXstdData 7 2 2 2 2 2" xfId="35851"/>
    <cellStyle name="SAPBEXstdData 7 2 2 2 3" xfId="35852"/>
    <cellStyle name="SAPBEXstdData 7 2 2 3" xfId="35853"/>
    <cellStyle name="SAPBEXstdData 7 2 2 3 2" xfId="35854"/>
    <cellStyle name="SAPBEXstdData 7 2 2 3 2 2" xfId="35855"/>
    <cellStyle name="SAPBEXstdData 7 2 2 4" xfId="35856"/>
    <cellStyle name="SAPBEXstdData 7 2 2 4 2" xfId="35857"/>
    <cellStyle name="SAPBEXstdData 7 2 3" xfId="35858"/>
    <cellStyle name="SAPBEXstdData 7 2 3 2" xfId="35859"/>
    <cellStyle name="SAPBEXstdData 7 2 3 2 2" xfId="35860"/>
    <cellStyle name="SAPBEXstdData 7 2 3 3" xfId="35861"/>
    <cellStyle name="SAPBEXstdData 7 2 4" xfId="35862"/>
    <cellStyle name="SAPBEXstdData 7 2 4 2" xfId="35863"/>
    <cellStyle name="SAPBEXstdData 7 2 4 2 2" xfId="35864"/>
    <cellStyle name="SAPBEXstdData 7 2 5" xfId="35865"/>
    <cellStyle name="SAPBEXstdData 7 2 5 2" xfId="35866"/>
    <cellStyle name="SAPBEXstdData 7 20" xfId="35867"/>
    <cellStyle name="SAPBEXstdData 7 21" xfId="35868"/>
    <cellStyle name="SAPBEXstdData 7 22" xfId="35869"/>
    <cellStyle name="SAPBEXstdData 7 23" xfId="35870"/>
    <cellStyle name="SAPBEXstdData 7 24" xfId="35871"/>
    <cellStyle name="SAPBEXstdData 7 25" xfId="35872"/>
    <cellStyle name="SAPBEXstdData 7 26" xfId="35873"/>
    <cellStyle name="SAPBEXstdData 7 27" xfId="35874"/>
    <cellStyle name="SAPBEXstdData 7 3" xfId="35875"/>
    <cellStyle name="SAPBEXstdData 7 4" xfId="35876"/>
    <cellStyle name="SAPBEXstdData 7 5" xfId="35877"/>
    <cellStyle name="SAPBEXstdData 7 6" xfId="35878"/>
    <cellStyle name="SAPBEXstdData 7 7" xfId="35879"/>
    <cellStyle name="SAPBEXstdData 7 8" xfId="35880"/>
    <cellStyle name="SAPBEXstdData 7 9" xfId="35881"/>
    <cellStyle name="SAPBEXstdData 8" xfId="1152"/>
    <cellStyle name="SAPBEXstdData 8 10" xfId="35882"/>
    <cellStyle name="SAPBEXstdData 8 11" xfId="35883"/>
    <cellStyle name="SAPBEXstdData 8 12" xfId="35884"/>
    <cellStyle name="SAPBEXstdData 8 13" xfId="35885"/>
    <cellStyle name="SAPBEXstdData 8 14" xfId="35886"/>
    <cellStyle name="SAPBEXstdData 8 15" xfId="35887"/>
    <cellStyle name="SAPBEXstdData 8 16" xfId="35888"/>
    <cellStyle name="SAPBEXstdData 8 17" xfId="35889"/>
    <cellStyle name="SAPBEXstdData 8 18" xfId="35890"/>
    <cellStyle name="SAPBEXstdData 8 19" xfId="35891"/>
    <cellStyle name="SAPBEXstdData 8 2" xfId="35892"/>
    <cellStyle name="SAPBEXstdData 8 2 2" xfId="35893"/>
    <cellStyle name="SAPBEXstdData 8 2 2 2" xfId="35894"/>
    <cellStyle name="SAPBEXstdData 8 2 2 2 2" xfId="35895"/>
    <cellStyle name="SAPBEXstdData 8 2 2 2 2 2" xfId="35896"/>
    <cellStyle name="SAPBEXstdData 8 2 2 2 3" xfId="35897"/>
    <cellStyle name="SAPBEXstdData 8 2 2 3" xfId="35898"/>
    <cellStyle name="SAPBEXstdData 8 2 2 3 2" xfId="35899"/>
    <cellStyle name="SAPBEXstdData 8 2 2 3 2 2" xfId="35900"/>
    <cellStyle name="SAPBEXstdData 8 2 2 4" xfId="35901"/>
    <cellStyle name="SAPBEXstdData 8 2 2 4 2" xfId="35902"/>
    <cellStyle name="SAPBEXstdData 8 2 3" xfId="35903"/>
    <cellStyle name="SAPBEXstdData 8 2 3 2" xfId="35904"/>
    <cellStyle name="SAPBEXstdData 8 2 3 2 2" xfId="35905"/>
    <cellStyle name="SAPBEXstdData 8 2 3 3" xfId="35906"/>
    <cellStyle name="SAPBEXstdData 8 2 4" xfId="35907"/>
    <cellStyle name="SAPBEXstdData 8 2 4 2" xfId="35908"/>
    <cellStyle name="SAPBEXstdData 8 2 4 2 2" xfId="35909"/>
    <cellStyle name="SAPBEXstdData 8 2 5" xfId="35910"/>
    <cellStyle name="SAPBEXstdData 8 2 5 2" xfId="35911"/>
    <cellStyle name="SAPBEXstdData 8 20" xfId="35912"/>
    <cellStyle name="SAPBEXstdData 8 21" xfId="35913"/>
    <cellStyle name="SAPBEXstdData 8 22" xfId="35914"/>
    <cellStyle name="SAPBEXstdData 8 23" xfId="35915"/>
    <cellStyle name="SAPBEXstdData 8 24" xfId="35916"/>
    <cellStyle name="SAPBEXstdData 8 25" xfId="35917"/>
    <cellStyle name="SAPBEXstdData 8 26" xfId="35918"/>
    <cellStyle name="SAPBEXstdData 8 3" xfId="35919"/>
    <cellStyle name="SAPBEXstdData 8 4" xfId="35920"/>
    <cellStyle name="SAPBEXstdData 8 5" xfId="35921"/>
    <cellStyle name="SAPBEXstdData 8 6" xfId="35922"/>
    <cellStyle name="SAPBEXstdData 8 7" xfId="35923"/>
    <cellStyle name="SAPBEXstdData 8 8" xfId="35924"/>
    <cellStyle name="SAPBEXstdData 8 9" xfId="35925"/>
    <cellStyle name="SAPBEXstdData 9" xfId="1336"/>
    <cellStyle name="SAPBEXstdData 9 10" xfId="35926"/>
    <cellStyle name="SAPBEXstdData 9 11" xfId="35927"/>
    <cellStyle name="SAPBEXstdData 9 12" xfId="35928"/>
    <cellStyle name="SAPBEXstdData 9 13" xfId="35929"/>
    <cellStyle name="SAPBEXstdData 9 14" xfId="35930"/>
    <cellStyle name="SAPBEXstdData 9 15" xfId="35931"/>
    <cellStyle name="SAPBEXstdData 9 16" xfId="35932"/>
    <cellStyle name="SAPBEXstdData 9 17" xfId="35933"/>
    <cellStyle name="SAPBEXstdData 9 18" xfId="35934"/>
    <cellStyle name="SAPBEXstdData 9 19" xfId="35935"/>
    <cellStyle name="SAPBEXstdData 9 2" xfId="35936"/>
    <cellStyle name="SAPBEXstdData 9 2 2" xfId="35937"/>
    <cellStyle name="SAPBEXstdData 9 2 2 2" xfId="35938"/>
    <cellStyle name="SAPBEXstdData 9 2 2 2 2" xfId="35939"/>
    <cellStyle name="SAPBEXstdData 9 2 2 3" xfId="35940"/>
    <cellStyle name="SAPBEXstdData 9 2 3" xfId="35941"/>
    <cellStyle name="SAPBEXstdData 9 2 3 2" xfId="35942"/>
    <cellStyle name="SAPBEXstdData 9 2 3 2 2" xfId="35943"/>
    <cellStyle name="SAPBEXstdData 9 2 4" xfId="35944"/>
    <cellStyle name="SAPBEXstdData 9 2 4 2" xfId="35945"/>
    <cellStyle name="SAPBEXstdData 9 20" xfId="35946"/>
    <cellStyle name="SAPBEXstdData 9 21" xfId="35947"/>
    <cellStyle name="SAPBEXstdData 9 22" xfId="35948"/>
    <cellStyle name="SAPBEXstdData 9 23" xfId="35949"/>
    <cellStyle name="SAPBEXstdData 9 24" xfId="35950"/>
    <cellStyle name="SAPBEXstdData 9 25" xfId="35951"/>
    <cellStyle name="SAPBEXstdData 9 26" xfId="35952"/>
    <cellStyle name="SAPBEXstdData 9 27" xfId="35953"/>
    <cellStyle name="SAPBEXstdData 9 3" xfId="35954"/>
    <cellStyle name="SAPBEXstdData 9 4" xfId="35955"/>
    <cellStyle name="SAPBEXstdData 9 5" xfId="35956"/>
    <cellStyle name="SAPBEXstdData 9 6" xfId="35957"/>
    <cellStyle name="SAPBEXstdData 9 7" xfId="35958"/>
    <cellStyle name="SAPBEXstdData 9 8" xfId="35959"/>
    <cellStyle name="SAPBEXstdData 9 9" xfId="35960"/>
    <cellStyle name="SAPBEXstdData_20120921_SF-grote-ronde-Liesbethdump2" xfId="399"/>
    <cellStyle name="SAPBEXstdDataEmph" xfId="99"/>
    <cellStyle name="SAPBEXstdDataEmph 10" xfId="35961"/>
    <cellStyle name="SAPBEXstdDataEmph 10 2" xfId="35962"/>
    <cellStyle name="SAPBEXstdDataEmph 10 2 2" xfId="35963"/>
    <cellStyle name="SAPBEXstdDataEmph 10 2 2 2" xfId="35964"/>
    <cellStyle name="SAPBEXstdDataEmph 10 2 3" xfId="35965"/>
    <cellStyle name="SAPBEXstdDataEmph 10 3" xfId="35966"/>
    <cellStyle name="SAPBEXstdDataEmph 10 3 2" xfId="35967"/>
    <cellStyle name="SAPBEXstdDataEmph 10 3 2 2" xfId="35968"/>
    <cellStyle name="SAPBEXstdDataEmph 10 4" xfId="35969"/>
    <cellStyle name="SAPBEXstdDataEmph 10 4 2" xfId="35970"/>
    <cellStyle name="SAPBEXstdDataEmph 11" xfId="35971"/>
    <cellStyle name="SAPBEXstdDataEmph 12" xfId="35972"/>
    <cellStyle name="SAPBEXstdDataEmph 13" xfId="35973"/>
    <cellStyle name="SAPBEXstdDataEmph 14" xfId="35974"/>
    <cellStyle name="SAPBEXstdDataEmph 15" xfId="35975"/>
    <cellStyle name="SAPBEXstdDataEmph 16" xfId="35976"/>
    <cellStyle name="SAPBEXstdDataEmph 17" xfId="35977"/>
    <cellStyle name="SAPBEXstdDataEmph 18" xfId="35978"/>
    <cellStyle name="SAPBEXstdDataEmph 19" xfId="35979"/>
    <cellStyle name="SAPBEXstdDataEmph 2" xfId="400"/>
    <cellStyle name="SAPBEXstdDataEmph 2 10" xfId="35980"/>
    <cellStyle name="SAPBEXstdDataEmph 2 11" xfId="35981"/>
    <cellStyle name="SAPBEXstdDataEmph 2 12" xfId="35982"/>
    <cellStyle name="SAPBEXstdDataEmph 2 13" xfId="35983"/>
    <cellStyle name="SAPBEXstdDataEmph 2 14" xfId="35984"/>
    <cellStyle name="SAPBEXstdDataEmph 2 15" xfId="35985"/>
    <cellStyle name="SAPBEXstdDataEmph 2 16" xfId="35986"/>
    <cellStyle name="SAPBEXstdDataEmph 2 17" xfId="35987"/>
    <cellStyle name="SAPBEXstdDataEmph 2 18" xfId="35988"/>
    <cellStyle name="SAPBEXstdDataEmph 2 19" xfId="35989"/>
    <cellStyle name="SAPBEXstdDataEmph 2 2" xfId="510"/>
    <cellStyle name="SAPBEXstdDataEmph 2 2 10" xfId="35990"/>
    <cellStyle name="SAPBEXstdDataEmph 2 2 11" xfId="35991"/>
    <cellStyle name="SAPBEXstdDataEmph 2 2 12" xfId="35992"/>
    <cellStyle name="SAPBEXstdDataEmph 2 2 13" xfId="35993"/>
    <cellStyle name="SAPBEXstdDataEmph 2 2 14" xfId="35994"/>
    <cellStyle name="SAPBEXstdDataEmph 2 2 15" xfId="35995"/>
    <cellStyle name="SAPBEXstdDataEmph 2 2 16" xfId="35996"/>
    <cellStyle name="SAPBEXstdDataEmph 2 2 17" xfId="35997"/>
    <cellStyle name="SAPBEXstdDataEmph 2 2 18" xfId="35998"/>
    <cellStyle name="SAPBEXstdDataEmph 2 2 19" xfId="35999"/>
    <cellStyle name="SAPBEXstdDataEmph 2 2 2" xfId="1172"/>
    <cellStyle name="SAPBEXstdDataEmph 2 2 2 10" xfId="36000"/>
    <cellStyle name="SAPBEXstdDataEmph 2 2 2 11" xfId="36001"/>
    <cellStyle name="SAPBEXstdDataEmph 2 2 2 12" xfId="36002"/>
    <cellStyle name="SAPBEXstdDataEmph 2 2 2 13" xfId="36003"/>
    <cellStyle name="SAPBEXstdDataEmph 2 2 2 14" xfId="36004"/>
    <cellStyle name="SAPBEXstdDataEmph 2 2 2 15" xfId="36005"/>
    <cellStyle name="SAPBEXstdDataEmph 2 2 2 16" xfId="36006"/>
    <cellStyle name="SAPBEXstdDataEmph 2 2 2 17" xfId="36007"/>
    <cellStyle name="SAPBEXstdDataEmph 2 2 2 18" xfId="36008"/>
    <cellStyle name="SAPBEXstdDataEmph 2 2 2 19" xfId="36009"/>
    <cellStyle name="SAPBEXstdDataEmph 2 2 2 2" xfId="36010"/>
    <cellStyle name="SAPBEXstdDataEmph 2 2 2 2 2" xfId="36011"/>
    <cellStyle name="SAPBEXstdDataEmph 2 2 2 2 2 2" xfId="36012"/>
    <cellStyle name="SAPBEXstdDataEmph 2 2 2 2 2 2 2" xfId="36013"/>
    <cellStyle name="SAPBEXstdDataEmph 2 2 2 2 2 2 2 2" xfId="36014"/>
    <cellStyle name="SAPBEXstdDataEmph 2 2 2 2 2 2 3" xfId="36015"/>
    <cellStyle name="SAPBEXstdDataEmph 2 2 2 2 2 3" xfId="36016"/>
    <cellStyle name="SAPBEXstdDataEmph 2 2 2 2 2 3 2" xfId="36017"/>
    <cellStyle name="SAPBEXstdDataEmph 2 2 2 2 2 3 2 2" xfId="36018"/>
    <cellStyle name="SAPBEXstdDataEmph 2 2 2 2 2 4" xfId="36019"/>
    <cellStyle name="SAPBEXstdDataEmph 2 2 2 2 2 4 2" xfId="36020"/>
    <cellStyle name="SAPBEXstdDataEmph 2 2 2 2 3" xfId="36021"/>
    <cellStyle name="SAPBEXstdDataEmph 2 2 2 2 3 2" xfId="36022"/>
    <cellStyle name="SAPBEXstdDataEmph 2 2 2 2 3 2 2" xfId="36023"/>
    <cellStyle name="SAPBEXstdDataEmph 2 2 2 2 3 3" xfId="36024"/>
    <cellStyle name="SAPBEXstdDataEmph 2 2 2 2 4" xfId="36025"/>
    <cellStyle name="SAPBEXstdDataEmph 2 2 2 2 4 2" xfId="36026"/>
    <cellStyle name="SAPBEXstdDataEmph 2 2 2 2 4 2 2" xfId="36027"/>
    <cellStyle name="SAPBEXstdDataEmph 2 2 2 2 5" xfId="36028"/>
    <cellStyle name="SAPBEXstdDataEmph 2 2 2 2 5 2" xfId="36029"/>
    <cellStyle name="SAPBEXstdDataEmph 2 2 2 20" xfId="36030"/>
    <cellStyle name="SAPBEXstdDataEmph 2 2 2 21" xfId="36031"/>
    <cellStyle name="SAPBEXstdDataEmph 2 2 2 22" xfId="36032"/>
    <cellStyle name="SAPBEXstdDataEmph 2 2 2 23" xfId="36033"/>
    <cellStyle name="SAPBEXstdDataEmph 2 2 2 24" xfId="36034"/>
    <cellStyle name="SAPBEXstdDataEmph 2 2 2 25" xfId="36035"/>
    <cellStyle name="SAPBEXstdDataEmph 2 2 2 26" xfId="36036"/>
    <cellStyle name="SAPBEXstdDataEmph 2 2 2 27" xfId="36037"/>
    <cellStyle name="SAPBEXstdDataEmph 2 2 2 3" xfId="36038"/>
    <cellStyle name="SAPBEXstdDataEmph 2 2 2 4" xfId="36039"/>
    <cellStyle name="SAPBEXstdDataEmph 2 2 2 5" xfId="36040"/>
    <cellStyle name="SAPBEXstdDataEmph 2 2 2 6" xfId="36041"/>
    <cellStyle name="SAPBEXstdDataEmph 2 2 2 7" xfId="36042"/>
    <cellStyle name="SAPBEXstdDataEmph 2 2 2 8" xfId="36043"/>
    <cellStyle name="SAPBEXstdDataEmph 2 2 2 9" xfId="36044"/>
    <cellStyle name="SAPBEXstdDataEmph 2 2 20" xfId="36045"/>
    <cellStyle name="SAPBEXstdDataEmph 2 2 21" xfId="36046"/>
    <cellStyle name="SAPBEXstdDataEmph 2 2 22" xfId="36047"/>
    <cellStyle name="SAPBEXstdDataEmph 2 2 23" xfId="36048"/>
    <cellStyle name="SAPBEXstdDataEmph 2 2 24" xfId="36049"/>
    <cellStyle name="SAPBEXstdDataEmph 2 2 25" xfId="36050"/>
    <cellStyle name="SAPBEXstdDataEmph 2 2 26" xfId="36051"/>
    <cellStyle name="SAPBEXstdDataEmph 2 2 27" xfId="36052"/>
    <cellStyle name="SAPBEXstdDataEmph 2 2 28" xfId="36053"/>
    <cellStyle name="SAPBEXstdDataEmph 2 2 29" xfId="36054"/>
    <cellStyle name="SAPBEXstdDataEmph 2 2 3" xfId="1173"/>
    <cellStyle name="SAPBEXstdDataEmph 2 2 3 10" xfId="36055"/>
    <cellStyle name="SAPBEXstdDataEmph 2 2 3 11" xfId="36056"/>
    <cellStyle name="SAPBEXstdDataEmph 2 2 3 12" xfId="36057"/>
    <cellStyle name="SAPBEXstdDataEmph 2 2 3 13" xfId="36058"/>
    <cellStyle name="SAPBEXstdDataEmph 2 2 3 14" xfId="36059"/>
    <cellStyle name="SAPBEXstdDataEmph 2 2 3 15" xfId="36060"/>
    <cellStyle name="SAPBEXstdDataEmph 2 2 3 16" xfId="36061"/>
    <cellStyle name="SAPBEXstdDataEmph 2 2 3 17" xfId="36062"/>
    <cellStyle name="SAPBEXstdDataEmph 2 2 3 18" xfId="36063"/>
    <cellStyle name="SAPBEXstdDataEmph 2 2 3 19" xfId="36064"/>
    <cellStyle name="SAPBEXstdDataEmph 2 2 3 2" xfId="36065"/>
    <cellStyle name="SAPBEXstdDataEmph 2 2 3 2 2" xfId="36066"/>
    <cellStyle name="SAPBEXstdDataEmph 2 2 3 2 2 2" xfId="36067"/>
    <cellStyle name="SAPBEXstdDataEmph 2 2 3 2 2 2 2" xfId="36068"/>
    <cellStyle name="SAPBEXstdDataEmph 2 2 3 2 2 2 2 2" xfId="36069"/>
    <cellStyle name="SAPBEXstdDataEmph 2 2 3 2 2 2 3" xfId="36070"/>
    <cellStyle name="SAPBEXstdDataEmph 2 2 3 2 2 3" xfId="36071"/>
    <cellStyle name="SAPBEXstdDataEmph 2 2 3 2 2 3 2" xfId="36072"/>
    <cellStyle name="SAPBEXstdDataEmph 2 2 3 2 2 3 2 2" xfId="36073"/>
    <cellStyle name="SAPBEXstdDataEmph 2 2 3 2 2 4" xfId="36074"/>
    <cellStyle name="SAPBEXstdDataEmph 2 2 3 2 2 4 2" xfId="36075"/>
    <cellStyle name="SAPBEXstdDataEmph 2 2 3 2 3" xfId="36076"/>
    <cellStyle name="SAPBEXstdDataEmph 2 2 3 2 3 2" xfId="36077"/>
    <cellStyle name="SAPBEXstdDataEmph 2 2 3 2 3 2 2" xfId="36078"/>
    <cellStyle name="SAPBEXstdDataEmph 2 2 3 2 3 3" xfId="36079"/>
    <cellStyle name="SAPBEXstdDataEmph 2 2 3 2 4" xfId="36080"/>
    <cellStyle name="SAPBEXstdDataEmph 2 2 3 2 4 2" xfId="36081"/>
    <cellStyle name="SAPBEXstdDataEmph 2 2 3 2 4 2 2" xfId="36082"/>
    <cellStyle name="SAPBEXstdDataEmph 2 2 3 2 5" xfId="36083"/>
    <cellStyle name="SAPBEXstdDataEmph 2 2 3 2 5 2" xfId="36084"/>
    <cellStyle name="SAPBEXstdDataEmph 2 2 3 20" xfId="36085"/>
    <cellStyle name="SAPBEXstdDataEmph 2 2 3 21" xfId="36086"/>
    <cellStyle name="SAPBEXstdDataEmph 2 2 3 22" xfId="36087"/>
    <cellStyle name="SAPBEXstdDataEmph 2 2 3 23" xfId="36088"/>
    <cellStyle name="SAPBEXstdDataEmph 2 2 3 24" xfId="36089"/>
    <cellStyle name="SAPBEXstdDataEmph 2 2 3 25" xfId="36090"/>
    <cellStyle name="SAPBEXstdDataEmph 2 2 3 26" xfId="36091"/>
    <cellStyle name="SAPBEXstdDataEmph 2 2 3 27" xfId="36092"/>
    <cellStyle name="SAPBEXstdDataEmph 2 2 3 3" xfId="36093"/>
    <cellStyle name="SAPBEXstdDataEmph 2 2 3 4" xfId="36094"/>
    <cellStyle name="SAPBEXstdDataEmph 2 2 3 5" xfId="36095"/>
    <cellStyle name="SAPBEXstdDataEmph 2 2 3 6" xfId="36096"/>
    <cellStyle name="SAPBEXstdDataEmph 2 2 3 7" xfId="36097"/>
    <cellStyle name="SAPBEXstdDataEmph 2 2 3 8" xfId="36098"/>
    <cellStyle name="SAPBEXstdDataEmph 2 2 3 9" xfId="36099"/>
    <cellStyle name="SAPBEXstdDataEmph 2 2 30" xfId="36100"/>
    <cellStyle name="SAPBEXstdDataEmph 2 2 31" xfId="36101"/>
    <cellStyle name="SAPBEXstdDataEmph 2 2 32" xfId="36102"/>
    <cellStyle name="SAPBEXstdDataEmph 2 2 4" xfId="1174"/>
    <cellStyle name="SAPBEXstdDataEmph 2 2 4 10" xfId="36103"/>
    <cellStyle name="SAPBEXstdDataEmph 2 2 4 11" xfId="36104"/>
    <cellStyle name="SAPBEXstdDataEmph 2 2 4 12" xfId="36105"/>
    <cellStyle name="SAPBEXstdDataEmph 2 2 4 13" xfId="36106"/>
    <cellStyle name="SAPBEXstdDataEmph 2 2 4 14" xfId="36107"/>
    <cellStyle name="SAPBEXstdDataEmph 2 2 4 15" xfId="36108"/>
    <cellStyle name="SAPBEXstdDataEmph 2 2 4 16" xfId="36109"/>
    <cellStyle name="SAPBEXstdDataEmph 2 2 4 17" xfId="36110"/>
    <cellStyle name="SAPBEXstdDataEmph 2 2 4 18" xfId="36111"/>
    <cellStyle name="SAPBEXstdDataEmph 2 2 4 19" xfId="36112"/>
    <cellStyle name="SAPBEXstdDataEmph 2 2 4 2" xfId="36113"/>
    <cellStyle name="SAPBEXstdDataEmph 2 2 4 2 2" xfId="36114"/>
    <cellStyle name="SAPBEXstdDataEmph 2 2 4 2 2 2" xfId="36115"/>
    <cellStyle name="SAPBEXstdDataEmph 2 2 4 2 2 2 2" xfId="36116"/>
    <cellStyle name="SAPBEXstdDataEmph 2 2 4 2 2 2 2 2" xfId="36117"/>
    <cellStyle name="SAPBEXstdDataEmph 2 2 4 2 2 2 3" xfId="36118"/>
    <cellStyle name="SAPBEXstdDataEmph 2 2 4 2 2 3" xfId="36119"/>
    <cellStyle name="SAPBEXstdDataEmph 2 2 4 2 2 3 2" xfId="36120"/>
    <cellStyle name="SAPBEXstdDataEmph 2 2 4 2 2 3 2 2" xfId="36121"/>
    <cellStyle name="SAPBEXstdDataEmph 2 2 4 2 2 4" xfId="36122"/>
    <cellStyle name="SAPBEXstdDataEmph 2 2 4 2 2 4 2" xfId="36123"/>
    <cellStyle name="SAPBEXstdDataEmph 2 2 4 2 3" xfId="36124"/>
    <cellStyle name="SAPBEXstdDataEmph 2 2 4 2 3 2" xfId="36125"/>
    <cellStyle name="SAPBEXstdDataEmph 2 2 4 2 3 2 2" xfId="36126"/>
    <cellStyle name="SAPBEXstdDataEmph 2 2 4 2 3 3" xfId="36127"/>
    <cellStyle name="SAPBEXstdDataEmph 2 2 4 2 4" xfId="36128"/>
    <cellStyle name="SAPBEXstdDataEmph 2 2 4 2 4 2" xfId="36129"/>
    <cellStyle name="SAPBEXstdDataEmph 2 2 4 2 4 2 2" xfId="36130"/>
    <cellStyle name="SAPBEXstdDataEmph 2 2 4 2 5" xfId="36131"/>
    <cellStyle name="SAPBEXstdDataEmph 2 2 4 2 5 2" xfId="36132"/>
    <cellStyle name="SAPBEXstdDataEmph 2 2 4 20" xfId="36133"/>
    <cellStyle name="SAPBEXstdDataEmph 2 2 4 21" xfId="36134"/>
    <cellStyle name="SAPBEXstdDataEmph 2 2 4 22" xfId="36135"/>
    <cellStyle name="SAPBEXstdDataEmph 2 2 4 23" xfId="36136"/>
    <cellStyle name="SAPBEXstdDataEmph 2 2 4 24" xfId="36137"/>
    <cellStyle name="SAPBEXstdDataEmph 2 2 4 25" xfId="36138"/>
    <cellStyle name="SAPBEXstdDataEmph 2 2 4 26" xfId="36139"/>
    <cellStyle name="SAPBEXstdDataEmph 2 2 4 27" xfId="36140"/>
    <cellStyle name="SAPBEXstdDataEmph 2 2 4 3" xfId="36141"/>
    <cellStyle name="SAPBEXstdDataEmph 2 2 4 4" xfId="36142"/>
    <cellStyle name="SAPBEXstdDataEmph 2 2 4 5" xfId="36143"/>
    <cellStyle name="SAPBEXstdDataEmph 2 2 4 6" xfId="36144"/>
    <cellStyle name="SAPBEXstdDataEmph 2 2 4 7" xfId="36145"/>
    <cellStyle name="SAPBEXstdDataEmph 2 2 4 8" xfId="36146"/>
    <cellStyle name="SAPBEXstdDataEmph 2 2 4 9" xfId="36147"/>
    <cellStyle name="SAPBEXstdDataEmph 2 2 5" xfId="1175"/>
    <cellStyle name="SAPBEXstdDataEmph 2 2 5 10" xfId="36148"/>
    <cellStyle name="SAPBEXstdDataEmph 2 2 5 11" xfId="36149"/>
    <cellStyle name="SAPBEXstdDataEmph 2 2 5 12" xfId="36150"/>
    <cellStyle name="SAPBEXstdDataEmph 2 2 5 13" xfId="36151"/>
    <cellStyle name="SAPBEXstdDataEmph 2 2 5 14" xfId="36152"/>
    <cellStyle name="SAPBEXstdDataEmph 2 2 5 15" xfId="36153"/>
    <cellStyle name="SAPBEXstdDataEmph 2 2 5 16" xfId="36154"/>
    <cellStyle name="SAPBEXstdDataEmph 2 2 5 17" xfId="36155"/>
    <cellStyle name="SAPBEXstdDataEmph 2 2 5 18" xfId="36156"/>
    <cellStyle name="SAPBEXstdDataEmph 2 2 5 19" xfId="36157"/>
    <cellStyle name="SAPBEXstdDataEmph 2 2 5 2" xfId="36158"/>
    <cellStyle name="SAPBEXstdDataEmph 2 2 5 2 2" xfId="36159"/>
    <cellStyle name="SAPBEXstdDataEmph 2 2 5 2 2 2" xfId="36160"/>
    <cellStyle name="SAPBEXstdDataEmph 2 2 5 2 2 2 2" xfId="36161"/>
    <cellStyle name="SAPBEXstdDataEmph 2 2 5 2 2 2 2 2" xfId="36162"/>
    <cellStyle name="SAPBEXstdDataEmph 2 2 5 2 2 2 3" xfId="36163"/>
    <cellStyle name="SAPBEXstdDataEmph 2 2 5 2 2 3" xfId="36164"/>
    <cellStyle name="SAPBEXstdDataEmph 2 2 5 2 2 3 2" xfId="36165"/>
    <cellStyle name="SAPBEXstdDataEmph 2 2 5 2 2 3 2 2" xfId="36166"/>
    <cellStyle name="SAPBEXstdDataEmph 2 2 5 2 2 4" xfId="36167"/>
    <cellStyle name="SAPBEXstdDataEmph 2 2 5 2 2 4 2" xfId="36168"/>
    <cellStyle name="SAPBEXstdDataEmph 2 2 5 2 3" xfId="36169"/>
    <cellStyle name="SAPBEXstdDataEmph 2 2 5 2 3 2" xfId="36170"/>
    <cellStyle name="SAPBEXstdDataEmph 2 2 5 2 3 2 2" xfId="36171"/>
    <cellStyle name="SAPBEXstdDataEmph 2 2 5 2 3 3" xfId="36172"/>
    <cellStyle name="SAPBEXstdDataEmph 2 2 5 2 4" xfId="36173"/>
    <cellStyle name="SAPBEXstdDataEmph 2 2 5 2 4 2" xfId="36174"/>
    <cellStyle name="SAPBEXstdDataEmph 2 2 5 2 4 2 2" xfId="36175"/>
    <cellStyle name="SAPBEXstdDataEmph 2 2 5 2 5" xfId="36176"/>
    <cellStyle name="SAPBEXstdDataEmph 2 2 5 2 5 2" xfId="36177"/>
    <cellStyle name="SAPBEXstdDataEmph 2 2 5 20" xfId="36178"/>
    <cellStyle name="SAPBEXstdDataEmph 2 2 5 21" xfId="36179"/>
    <cellStyle name="SAPBEXstdDataEmph 2 2 5 22" xfId="36180"/>
    <cellStyle name="SAPBEXstdDataEmph 2 2 5 23" xfId="36181"/>
    <cellStyle name="SAPBEXstdDataEmph 2 2 5 24" xfId="36182"/>
    <cellStyle name="SAPBEXstdDataEmph 2 2 5 25" xfId="36183"/>
    <cellStyle name="SAPBEXstdDataEmph 2 2 5 26" xfId="36184"/>
    <cellStyle name="SAPBEXstdDataEmph 2 2 5 27" xfId="36185"/>
    <cellStyle name="SAPBEXstdDataEmph 2 2 5 3" xfId="36186"/>
    <cellStyle name="SAPBEXstdDataEmph 2 2 5 4" xfId="36187"/>
    <cellStyle name="SAPBEXstdDataEmph 2 2 5 5" xfId="36188"/>
    <cellStyle name="SAPBEXstdDataEmph 2 2 5 6" xfId="36189"/>
    <cellStyle name="SAPBEXstdDataEmph 2 2 5 7" xfId="36190"/>
    <cellStyle name="SAPBEXstdDataEmph 2 2 5 8" xfId="36191"/>
    <cellStyle name="SAPBEXstdDataEmph 2 2 5 9" xfId="36192"/>
    <cellStyle name="SAPBEXstdDataEmph 2 2 6" xfId="1176"/>
    <cellStyle name="SAPBEXstdDataEmph 2 2 6 10" xfId="36193"/>
    <cellStyle name="SAPBEXstdDataEmph 2 2 6 11" xfId="36194"/>
    <cellStyle name="SAPBEXstdDataEmph 2 2 6 12" xfId="36195"/>
    <cellStyle name="SAPBEXstdDataEmph 2 2 6 13" xfId="36196"/>
    <cellStyle name="SAPBEXstdDataEmph 2 2 6 14" xfId="36197"/>
    <cellStyle name="SAPBEXstdDataEmph 2 2 6 15" xfId="36198"/>
    <cellStyle name="SAPBEXstdDataEmph 2 2 6 16" xfId="36199"/>
    <cellStyle name="SAPBEXstdDataEmph 2 2 6 17" xfId="36200"/>
    <cellStyle name="SAPBEXstdDataEmph 2 2 6 18" xfId="36201"/>
    <cellStyle name="SAPBEXstdDataEmph 2 2 6 19" xfId="36202"/>
    <cellStyle name="SAPBEXstdDataEmph 2 2 6 2" xfId="36203"/>
    <cellStyle name="SAPBEXstdDataEmph 2 2 6 2 2" xfId="36204"/>
    <cellStyle name="SAPBEXstdDataEmph 2 2 6 2 2 2" xfId="36205"/>
    <cellStyle name="SAPBEXstdDataEmph 2 2 6 2 2 2 2" xfId="36206"/>
    <cellStyle name="SAPBEXstdDataEmph 2 2 6 2 2 2 2 2" xfId="36207"/>
    <cellStyle name="SAPBEXstdDataEmph 2 2 6 2 2 2 3" xfId="36208"/>
    <cellStyle name="SAPBEXstdDataEmph 2 2 6 2 2 3" xfId="36209"/>
    <cellStyle name="SAPBEXstdDataEmph 2 2 6 2 2 3 2" xfId="36210"/>
    <cellStyle name="SAPBEXstdDataEmph 2 2 6 2 2 3 2 2" xfId="36211"/>
    <cellStyle name="SAPBEXstdDataEmph 2 2 6 2 2 4" xfId="36212"/>
    <cellStyle name="SAPBEXstdDataEmph 2 2 6 2 2 4 2" xfId="36213"/>
    <cellStyle name="SAPBEXstdDataEmph 2 2 6 2 3" xfId="36214"/>
    <cellStyle name="SAPBEXstdDataEmph 2 2 6 2 3 2" xfId="36215"/>
    <cellStyle name="SAPBEXstdDataEmph 2 2 6 2 3 2 2" xfId="36216"/>
    <cellStyle name="SAPBEXstdDataEmph 2 2 6 2 3 3" xfId="36217"/>
    <cellStyle name="SAPBEXstdDataEmph 2 2 6 2 4" xfId="36218"/>
    <cellStyle name="SAPBEXstdDataEmph 2 2 6 2 4 2" xfId="36219"/>
    <cellStyle name="SAPBEXstdDataEmph 2 2 6 2 4 2 2" xfId="36220"/>
    <cellStyle name="SAPBEXstdDataEmph 2 2 6 2 5" xfId="36221"/>
    <cellStyle name="SAPBEXstdDataEmph 2 2 6 2 5 2" xfId="36222"/>
    <cellStyle name="SAPBEXstdDataEmph 2 2 6 20" xfId="36223"/>
    <cellStyle name="SAPBEXstdDataEmph 2 2 6 21" xfId="36224"/>
    <cellStyle name="SAPBEXstdDataEmph 2 2 6 22" xfId="36225"/>
    <cellStyle name="SAPBEXstdDataEmph 2 2 6 23" xfId="36226"/>
    <cellStyle name="SAPBEXstdDataEmph 2 2 6 24" xfId="36227"/>
    <cellStyle name="SAPBEXstdDataEmph 2 2 6 25" xfId="36228"/>
    <cellStyle name="SAPBEXstdDataEmph 2 2 6 26" xfId="36229"/>
    <cellStyle name="SAPBEXstdDataEmph 2 2 6 27" xfId="36230"/>
    <cellStyle name="SAPBEXstdDataEmph 2 2 6 3" xfId="36231"/>
    <cellStyle name="SAPBEXstdDataEmph 2 2 6 4" xfId="36232"/>
    <cellStyle name="SAPBEXstdDataEmph 2 2 6 5" xfId="36233"/>
    <cellStyle name="SAPBEXstdDataEmph 2 2 6 6" xfId="36234"/>
    <cellStyle name="SAPBEXstdDataEmph 2 2 6 7" xfId="36235"/>
    <cellStyle name="SAPBEXstdDataEmph 2 2 6 8" xfId="36236"/>
    <cellStyle name="SAPBEXstdDataEmph 2 2 6 9" xfId="36237"/>
    <cellStyle name="SAPBEXstdDataEmph 2 2 7" xfId="36238"/>
    <cellStyle name="SAPBEXstdDataEmph 2 2 7 2" xfId="36239"/>
    <cellStyle name="SAPBEXstdDataEmph 2 2 7 2 2" xfId="36240"/>
    <cellStyle name="SAPBEXstdDataEmph 2 2 7 2 2 2" xfId="36241"/>
    <cellStyle name="SAPBEXstdDataEmph 2 2 7 2 2 2 2" xfId="36242"/>
    <cellStyle name="SAPBEXstdDataEmph 2 2 7 2 2 3" xfId="36243"/>
    <cellStyle name="SAPBEXstdDataEmph 2 2 7 2 3" xfId="36244"/>
    <cellStyle name="SAPBEXstdDataEmph 2 2 7 2 3 2" xfId="36245"/>
    <cellStyle name="SAPBEXstdDataEmph 2 2 7 2 3 2 2" xfId="36246"/>
    <cellStyle name="SAPBEXstdDataEmph 2 2 7 2 4" xfId="36247"/>
    <cellStyle name="SAPBEXstdDataEmph 2 2 7 2 4 2" xfId="36248"/>
    <cellStyle name="SAPBEXstdDataEmph 2 2 7 3" xfId="36249"/>
    <cellStyle name="SAPBEXstdDataEmph 2 2 7 3 2" xfId="36250"/>
    <cellStyle name="SAPBEXstdDataEmph 2 2 7 3 2 2" xfId="36251"/>
    <cellStyle name="SAPBEXstdDataEmph 2 2 7 3 3" xfId="36252"/>
    <cellStyle name="SAPBEXstdDataEmph 2 2 7 4" xfId="36253"/>
    <cellStyle name="SAPBEXstdDataEmph 2 2 7 4 2" xfId="36254"/>
    <cellStyle name="SAPBEXstdDataEmph 2 2 7 4 2 2" xfId="36255"/>
    <cellStyle name="SAPBEXstdDataEmph 2 2 7 5" xfId="36256"/>
    <cellStyle name="SAPBEXstdDataEmph 2 2 7 5 2" xfId="36257"/>
    <cellStyle name="SAPBEXstdDataEmph 2 2 8" xfId="36258"/>
    <cellStyle name="SAPBEXstdDataEmph 2 2 9" xfId="36259"/>
    <cellStyle name="SAPBEXstdDataEmph 2 20" xfId="36260"/>
    <cellStyle name="SAPBEXstdDataEmph 2 21" xfId="36261"/>
    <cellStyle name="SAPBEXstdDataEmph 2 22" xfId="36262"/>
    <cellStyle name="SAPBEXstdDataEmph 2 23" xfId="36263"/>
    <cellStyle name="SAPBEXstdDataEmph 2 24" xfId="36264"/>
    <cellStyle name="SAPBEXstdDataEmph 2 25" xfId="36265"/>
    <cellStyle name="SAPBEXstdDataEmph 2 26" xfId="36266"/>
    <cellStyle name="SAPBEXstdDataEmph 2 27" xfId="36267"/>
    <cellStyle name="SAPBEXstdDataEmph 2 28" xfId="36268"/>
    <cellStyle name="SAPBEXstdDataEmph 2 29" xfId="36269"/>
    <cellStyle name="SAPBEXstdDataEmph 2 3" xfId="1177"/>
    <cellStyle name="SAPBEXstdDataEmph 2 3 10" xfId="36270"/>
    <cellStyle name="SAPBEXstdDataEmph 2 3 11" xfId="36271"/>
    <cellStyle name="SAPBEXstdDataEmph 2 3 12" xfId="36272"/>
    <cellStyle name="SAPBEXstdDataEmph 2 3 13" xfId="36273"/>
    <cellStyle name="SAPBEXstdDataEmph 2 3 14" xfId="36274"/>
    <cellStyle name="SAPBEXstdDataEmph 2 3 15" xfId="36275"/>
    <cellStyle name="SAPBEXstdDataEmph 2 3 16" xfId="36276"/>
    <cellStyle name="SAPBEXstdDataEmph 2 3 17" xfId="36277"/>
    <cellStyle name="SAPBEXstdDataEmph 2 3 18" xfId="36278"/>
    <cellStyle name="SAPBEXstdDataEmph 2 3 19" xfId="36279"/>
    <cellStyle name="SAPBEXstdDataEmph 2 3 2" xfId="36280"/>
    <cellStyle name="SAPBEXstdDataEmph 2 3 2 2" xfId="36281"/>
    <cellStyle name="SAPBEXstdDataEmph 2 3 2 2 2" xfId="36282"/>
    <cellStyle name="SAPBEXstdDataEmph 2 3 2 2 2 2" xfId="36283"/>
    <cellStyle name="SAPBEXstdDataEmph 2 3 2 2 2 2 2" xfId="36284"/>
    <cellStyle name="SAPBEXstdDataEmph 2 3 2 2 2 3" xfId="36285"/>
    <cellStyle name="SAPBEXstdDataEmph 2 3 2 2 3" xfId="36286"/>
    <cellStyle name="SAPBEXstdDataEmph 2 3 2 2 3 2" xfId="36287"/>
    <cellStyle name="SAPBEXstdDataEmph 2 3 2 2 3 2 2" xfId="36288"/>
    <cellStyle name="SAPBEXstdDataEmph 2 3 2 2 4" xfId="36289"/>
    <cellStyle name="SAPBEXstdDataEmph 2 3 2 2 4 2" xfId="36290"/>
    <cellStyle name="SAPBEXstdDataEmph 2 3 2 3" xfId="36291"/>
    <cellStyle name="SAPBEXstdDataEmph 2 3 2 3 2" xfId="36292"/>
    <cellStyle name="SAPBEXstdDataEmph 2 3 2 3 2 2" xfId="36293"/>
    <cellStyle name="SAPBEXstdDataEmph 2 3 2 3 3" xfId="36294"/>
    <cellStyle name="SAPBEXstdDataEmph 2 3 2 4" xfId="36295"/>
    <cellStyle name="SAPBEXstdDataEmph 2 3 2 4 2" xfId="36296"/>
    <cellStyle name="SAPBEXstdDataEmph 2 3 2 4 2 2" xfId="36297"/>
    <cellStyle name="SAPBEXstdDataEmph 2 3 2 5" xfId="36298"/>
    <cellStyle name="SAPBEXstdDataEmph 2 3 2 5 2" xfId="36299"/>
    <cellStyle name="SAPBEXstdDataEmph 2 3 20" xfId="36300"/>
    <cellStyle name="SAPBEXstdDataEmph 2 3 21" xfId="36301"/>
    <cellStyle name="SAPBEXstdDataEmph 2 3 22" xfId="36302"/>
    <cellStyle name="SAPBEXstdDataEmph 2 3 23" xfId="36303"/>
    <cellStyle name="SAPBEXstdDataEmph 2 3 24" xfId="36304"/>
    <cellStyle name="SAPBEXstdDataEmph 2 3 25" xfId="36305"/>
    <cellStyle name="SAPBEXstdDataEmph 2 3 26" xfId="36306"/>
    <cellStyle name="SAPBEXstdDataEmph 2 3 27" xfId="36307"/>
    <cellStyle name="SAPBEXstdDataEmph 2 3 3" xfId="36308"/>
    <cellStyle name="SAPBEXstdDataEmph 2 3 4" xfId="36309"/>
    <cellStyle name="SAPBEXstdDataEmph 2 3 5" xfId="36310"/>
    <cellStyle name="SAPBEXstdDataEmph 2 3 6" xfId="36311"/>
    <cellStyle name="SAPBEXstdDataEmph 2 3 7" xfId="36312"/>
    <cellStyle name="SAPBEXstdDataEmph 2 3 8" xfId="36313"/>
    <cellStyle name="SAPBEXstdDataEmph 2 3 9" xfId="36314"/>
    <cellStyle name="SAPBEXstdDataEmph 2 30" xfId="36315"/>
    <cellStyle name="SAPBEXstdDataEmph 2 31" xfId="36316"/>
    <cellStyle name="SAPBEXstdDataEmph 2 32" xfId="36317"/>
    <cellStyle name="SAPBEXstdDataEmph 2 4" xfId="1178"/>
    <cellStyle name="SAPBEXstdDataEmph 2 4 10" xfId="36318"/>
    <cellStyle name="SAPBEXstdDataEmph 2 4 11" xfId="36319"/>
    <cellStyle name="SAPBEXstdDataEmph 2 4 12" xfId="36320"/>
    <cellStyle name="SAPBEXstdDataEmph 2 4 13" xfId="36321"/>
    <cellStyle name="SAPBEXstdDataEmph 2 4 14" xfId="36322"/>
    <cellStyle name="SAPBEXstdDataEmph 2 4 15" xfId="36323"/>
    <cellStyle name="SAPBEXstdDataEmph 2 4 16" xfId="36324"/>
    <cellStyle name="SAPBEXstdDataEmph 2 4 17" xfId="36325"/>
    <cellStyle name="SAPBEXstdDataEmph 2 4 18" xfId="36326"/>
    <cellStyle name="SAPBEXstdDataEmph 2 4 19" xfId="36327"/>
    <cellStyle name="SAPBEXstdDataEmph 2 4 2" xfId="36328"/>
    <cellStyle name="SAPBEXstdDataEmph 2 4 2 2" xfId="36329"/>
    <cellStyle name="SAPBEXstdDataEmph 2 4 2 2 2" xfId="36330"/>
    <cellStyle name="SAPBEXstdDataEmph 2 4 2 2 2 2" xfId="36331"/>
    <cellStyle name="SAPBEXstdDataEmph 2 4 2 2 2 2 2" xfId="36332"/>
    <cellStyle name="SAPBEXstdDataEmph 2 4 2 2 2 3" xfId="36333"/>
    <cellStyle name="SAPBEXstdDataEmph 2 4 2 2 3" xfId="36334"/>
    <cellStyle name="SAPBEXstdDataEmph 2 4 2 2 3 2" xfId="36335"/>
    <cellStyle name="SAPBEXstdDataEmph 2 4 2 2 3 2 2" xfId="36336"/>
    <cellStyle name="SAPBEXstdDataEmph 2 4 2 2 4" xfId="36337"/>
    <cellStyle name="SAPBEXstdDataEmph 2 4 2 2 4 2" xfId="36338"/>
    <cellStyle name="SAPBEXstdDataEmph 2 4 2 3" xfId="36339"/>
    <cellStyle name="SAPBEXstdDataEmph 2 4 2 3 2" xfId="36340"/>
    <cellStyle name="SAPBEXstdDataEmph 2 4 2 3 2 2" xfId="36341"/>
    <cellStyle name="SAPBEXstdDataEmph 2 4 2 3 3" xfId="36342"/>
    <cellStyle name="SAPBEXstdDataEmph 2 4 2 4" xfId="36343"/>
    <cellStyle name="SAPBEXstdDataEmph 2 4 2 4 2" xfId="36344"/>
    <cellStyle name="SAPBEXstdDataEmph 2 4 2 4 2 2" xfId="36345"/>
    <cellStyle name="SAPBEXstdDataEmph 2 4 2 5" xfId="36346"/>
    <cellStyle name="SAPBEXstdDataEmph 2 4 2 5 2" xfId="36347"/>
    <cellStyle name="SAPBEXstdDataEmph 2 4 20" xfId="36348"/>
    <cellStyle name="SAPBEXstdDataEmph 2 4 21" xfId="36349"/>
    <cellStyle name="SAPBEXstdDataEmph 2 4 22" xfId="36350"/>
    <cellStyle name="SAPBEXstdDataEmph 2 4 23" xfId="36351"/>
    <cellStyle name="SAPBEXstdDataEmph 2 4 24" xfId="36352"/>
    <cellStyle name="SAPBEXstdDataEmph 2 4 25" xfId="36353"/>
    <cellStyle name="SAPBEXstdDataEmph 2 4 26" xfId="36354"/>
    <cellStyle name="SAPBEXstdDataEmph 2 4 27" xfId="36355"/>
    <cellStyle name="SAPBEXstdDataEmph 2 4 3" xfId="36356"/>
    <cellStyle name="SAPBEXstdDataEmph 2 4 4" xfId="36357"/>
    <cellStyle name="SAPBEXstdDataEmph 2 4 5" xfId="36358"/>
    <cellStyle name="SAPBEXstdDataEmph 2 4 6" xfId="36359"/>
    <cellStyle name="SAPBEXstdDataEmph 2 4 7" xfId="36360"/>
    <cellStyle name="SAPBEXstdDataEmph 2 4 8" xfId="36361"/>
    <cellStyle name="SAPBEXstdDataEmph 2 4 9" xfId="36362"/>
    <cellStyle name="SAPBEXstdDataEmph 2 5" xfId="1179"/>
    <cellStyle name="SAPBEXstdDataEmph 2 5 10" xfId="36363"/>
    <cellStyle name="SAPBEXstdDataEmph 2 5 11" xfId="36364"/>
    <cellStyle name="SAPBEXstdDataEmph 2 5 12" xfId="36365"/>
    <cellStyle name="SAPBEXstdDataEmph 2 5 13" xfId="36366"/>
    <cellStyle name="SAPBEXstdDataEmph 2 5 14" xfId="36367"/>
    <cellStyle name="SAPBEXstdDataEmph 2 5 15" xfId="36368"/>
    <cellStyle name="SAPBEXstdDataEmph 2 5 16" xfId="36369"/>
    <cellStyle name="SAPBEXstdDataEmph 2 5 17" xfId="36370"/>
    <cellStyle name="SAPBEXstdDataEmph 2 5 18" xfId="36371"/>
    <cellStyle name="SAPBEXstdDataEmph 2 5 19" xfId="36372"/>
    <cellStyle name="SAPBEXstdDataEmph 2 5 2" xfId="36373"/>
    <cellStyle name="SAPBEXstdDataEmph 2 5 2 2" xfId="36374"/>
    <cellStyle name="SAPBEXstdDataEmph 2 5 2 2 2" xfId="36375"/>
    <cellStyle name="SAPBEXstdDataEmph 2 5 2 2 2 2" xfId="36376"/>
    <cellStyle name="SAPBEXstdDataEmph 2 5 2 2 2 2 2" xfId="36377"/>
    <cellStyle name="SAPBEXstdDataEmph 2 5 2 2 2 3" xfId="36378"/>
    <cellStyle name="SAPBEXstdDataEmph 2 5 2 2 3" xfId="36379"/>
    <cellStyle name="SAPBEXstdDataEmph 2 5 2 2 3 2" xfId="36380"/>
    <cellStyle name="SAPBEXstdDataEmph 2 5 2 2 3 2 2" xfId="36381"/>
    <cellStyle name="SAPBEXstdDataEmph 2 5 2 2 4" xfId="36382"/>
    <cellStyle name="SAPBEXstdDataEmph 2 5 2 2 4 2" xfId="36383"/>
    <cellStyle name="SAPBEXstdDataEmph 2 5 2 3" xfId="36384"/>
    <cellStyle name="SAPBEXstdDataEmph 2 5 2 3 2" xfId="36385"/>
    <cellStyle name="SAPBEXstdDataEmph 2 5 2 3 2 2" xfId="36386"/>
    <cellStyle name="SAPBEXstdDataEmph 2 5 2 3 3" xfId="36387"/>
    <cellStyle name="SAPBEXstdDataEmph 2 5 2 4" xfId="36388"/>
    <cellStyle name="SAPBEXstdDataEmph 2 5 2 4 2" xfId="36389"/>
    <cellStyle name="SAPBEXstdDataEmph 2 5 2 4 2 2" xfId="36390"/>
    <cellStyle name="SAPBEXstdDataEmph 2 5 2 5" xfId="36391"/>
    <cellStyle name="SAPBEXstdDataEmph 2 5 2 5 2" xfId="36392"/>
    <cellStyle name="SAPBEXstdDataEmph 2 5 20" xfId="36393"/>
    <cellStyle name="SAPBEXstdDataEmph 2 5 21" xfId="36394"/>
    <cellStyle name="SAPBEXstdDataEmph 2 5 22" xfId="36395"/>
    <cellStyle name="SAPBEXstdDataEmph 2 5 23" xfId="36396"/>
    <cellStyle name="SAPBEXstdDataEmph 2 5 24" xfId="36397"/>
    <cellStyle name="SAPBEXstdDataEmph 2 5 25" xfId="36398"/>
    <cellStyle name="SAPBEXstdDataEmph 2 5 26" xfId="36399"/>
    <cellStyle name="SAPBEXstdDataEmph 2 5 27" xfId="36400"/>
    <cellStyle name="SAPBEXstdDataEmph 2 5 3" xfId="36401"/>
    <cellStyle name="SAPBEXstdDataEmph 2 5 4" xfId="36402"/>
    <cellStyle name="SAPBEXstdDataEmph 2 5 5" xfId="36403"/>
    <cellStyle name="SAPBEXstdDataEmph 2 5 6" xfId="36404"/>
    <cellStyle name="SAPBEXstdDataEmph 2 5 7" xfId="36405"/>
    <cellStyle name="SAPBEXstdDataEmph 2 5 8" xfId="36406"/>
    <cellStyle name="SAPBEXstdDataEmph 2 5 9" xfId="36407"/>
    <cellStyle name="SAPBEXstdDataEmph 2 6" xfId="1180"/>
    <cellStyle name="SAPBEXstdDataEmph 2 6 10" xfId="36408"/>
    <cellStyle name="SAPBEXstdDataEmph 2 6 11" xfId="36409"/>
    <cellStyle name="SAPBEXstdDataEmph 2 6 12" xfId="36410"/>
    <cellStyle name="SAPBEXstdDataEmph 2 6 13" xfId="36411"/>
    <cellStyle name="SAPBEXstdDataEmph 2 6 14" xfId="36412"/>
    <cellStyle name="SAPBEXstdDataEmph 2 6 15" xfId="36413"/>
    <cellStyle name="SAPBEXstdDataEmph 2 6 16" xfId="36414"/>
    <cellStyle name="SAPBEXstdDataEmph 2 6 17" xfId="36415"/>
    <cellStyle name="SAPBEXstdDataEmph 2 6 18" xfId="36416"/>
    <cellStyle name="SAPBEXstdDataEmph 2 6 19" xfId="36417"/>
    <cellStyle name="SAPBEXstdDataEmph 2 6 2" xfId="36418"/>
    <cellStyle name="SAPBEXstdDataEmph 2 6 2 2" xfId="36419"/>
    <cellStyle name="SAPBEXstdDataEmph 2 6 2 2 2" xfId="36420"/>
    <cellStyle name="SAPBEXstdDataEmph 2 6 2 2 2 2" xfId="36421"/>
    <cellStyle name="SAPBEXstdDataEmph 2 6 2 2 2 2 2" xfId="36422"/>
    <cellStyle name="SAPBEXstdDataEmph 2 6 2 2 2 3" xfId="36423"/>
    <cellStyle name="SAPBEXstdDataEmph 2 6 2 2 3" xfId="36424"/>
    <cellStyle name="SAPBEXstdDataEmph 2 6 2 2 3 2" xfId="36425"/>
    <cellStyle name="SAPBEXstdDataEmph 2 6 2 2 3 2 2" xfId="36426"/>
    <cellStyle name="SAPBEXstdDataEmph 2 6 2 2 4" xfId="36427"/>
    <cellStyle name="SAPBEXstdDataEmph 2 6 2 2 4 2" xfId="36428"/>
    <cellStyle name="SAPBEXstdDataEmph 2 6 2 3" xfId="36429"/>
    <cellStyle name="SAPBEXstdDataEmph 2 6 2 3 2" xfId="36430"/>
    <cellStyle name="SAPBEXstdDataEmph 2 6 2 3 2 2" xfId="36431"/>
    <cellStyle name="SAPBEXstdDataEmph 2 6 2 3 3" xfId="36432"/>
    <cellStyle name="SAPBEXstdDataEmph 2 6 2 4" xfId="36433"/>
    <cellStyle name="SAPBEXstdDataEmph 2 6 2 4 2" xfId="36434"/>
    <cellStyle name="SAPBEXstdDataEmph 2 6 2 4 2 2" xfId="36435"/>
    <cellStyle name="SAPBEXstdDataEmph 2 6 2 5" xfId="36436"/>
    <cellStyle name="SAPBEXstdDataEmph 2 6 2 5 2" xfId="36437"/>
    <cellStyle name="SAPBEXstdDataEmph 2 6 20" xfId="36438"/>
    <cellStyle name="SAPBEXstdDataEmph 2 6 21" xfId="36439"/>
    <cellStyle name="SAPBEXstdDataEmph 2 6 22" xfId="36440"/>
    <cellStyle name="SAPBEXstdDataEmph 2 6 23" xfId="36441"/>
    <cellStyle name="SAPBEXstdDataEmph 2 6 24" xfId="36442"/>
    <cellStyle name="SAPBEXstdDataEmph 2 6 25" xfId="36443"/>
    <cellStyle name="SAPBEXstdDataEmph 2 6 26" xfId="36444"/>
    <cellStyle name="SAPBEXstdDataEmph 2 6 27" xfId="36445"/>
    <cellStyle name="SAPBEXstdDataEmph 2 6 3" xfId="36446"/>
    <cellStyle name="SAPBEXstdDataEmph 2 6 4" xfId="36447"/>
    <cellStyle name="SAPBEXstdDataEmph 2 6 5" xfId="36448"/>
    <cellStyle name="SAPBEXstdDataEmph 2 6 6" xfId="36449"/>
    <cellStyle name="SAPBEXstdDataEmph 2 6 7" xfId="36450"/>
    <cellStyle name="SAPBEXstdDataEmph 2 6 8" xfId="36451"/>
    <cellStyle name="SAPBEXstdDataEmph 2 6 9" xfId="36452"/>
    <cellStyle name="SAPBEXstdDataEmph 2 7" xfId="36453"/>
    <cellStyle name="SAPBEXstdDataEmph 2 7 2" xfId="36454"/>
    <cellStyle name="SAPBEXstdDataEmph 2 7 2 2" xfId="36455"/>
    <cellStyle name="SAPBEXstdDataEmph 2 7 2 2 2" xfId="36456"/>
    <cellStyle name="SAPBEXstdDataEmph 2 7 2 2 2 2" xfId="36457"/>
    <cellStyle name="SAPBEXstdDataEmph 2 7 2 2 3" xfId="36458"/>
    <cellStyle name="SAPBEXstdDataEmph 2 7 2 3" xfId="36459"/>
    <cellStyle name="SAPBEXstdDataEmph 2 7 2 3 2" xfId="36460"/>
    <cellStyle name="SAPBEXstdDataEmph 2 7 2 3 2 2" xfId="36461"/>
    <cellStyle name="SAPBEXstdDataEmph 2 7 2 4" xfId="36462"/>
    <cellStyle name="SAPBEXstdDataEmph 2 7 2 4 2" xfId="36463"/>
    <cellStyle name="SAPBEXstdDataEmph 2 7 3" xfId="36464"/>
    <cellStyle name="SAPBEXstdDataEmph 2 7 3 2" xfId="36465"/>
    <cellStyle name="SAPBEXstdDataEmph 2 7 3 2 2" xfId="36466"/>
    <cellStyle name="SAPBEXstdDataEmph 2 7 3 3" xfId="36467"/>
    <cellStyle name="SAPBEXstdDataEmph 2 7 4" xfId="36468"/>
    <cellStyle name="SAPBEXstdDataEmph 2 7 4 2" xfId="36469"/>
    <cellStyle name="SAPBEXstdDataEmph 2 7 4 2 2" xfId="36470"/>
    <cellStyle name="SAPBEXstdDataEmph 2 7 5" xfId="36471"/>
    <cellStyle name="SAPBEXstdDataEmph 2 7 5 2" xfId="36472"/>
    <cellStyle name="SAPBEXstdDataEmph 2 8" xfId="36473"/>
    <cellStyle name="SAPBEXstdDataEmph 2 9" xfId="36474"/>
    <cellStyle name="SAPBEXstdDataEmph 20" xfId="36475"/>
    <cellStyle name="SAPBEXstdDataEmph 21" xfId="36476"/>
    <cellStyle name="SAPBEXstdDataEmph 22" xfId="36477"/>
    <cellStyle name="SAPBEXstdDataEmph 23" xfId="36478"/>
    <cellStyle name="SAPBEXstdDataEmph 24" xfId="36479"/>
    <cellStyle name="SAPBEXstdDataEmph 25" xfId="36480"/>
    <cellStyle name="SAPBEXstdDataEmph 26" xfId="36481"/>
    <cellStyle name="SAPBEXstdDataEmph 27" xfId="36482"/>
    <cellStyle name="SAPBEXstdDataEmph 28" xfId="36483"/>
    <cellStyle name="SAPBEXstdDataEmph 29" xfId="36484"/>
    <cellStyle name="SAPBEXstdDataEmph 3" xfId="511"/>
    <cellStyle name="SAPBEXstdDataEmph 3 10" xfId="36485"/>
    <cellStyle name="SAPBEXstdDataEmph 3 11" xfId="36486"/>
    <cellStyle name="SAPBEXstdDataEmph 3 12" xfId="36487"/>
    <cellStyle name="SAPBEXstdDataEmph 3 13" xfId="36488"/>
    <cellStyle name="SAPBEXstdDataEmph 3 14" xfId="36489"/>
    <cellStyle name="SAPBEXstdDataEmph 3 15" xfId="36490"/>
    <cellStyle name="SAPBEXstdDataEmph 3 16" xfId="36491"/>
    <cellStyle name="SAPBEXstdDataEmph 3 17" xfId="36492"/>
    <cellStyle name="SAPBEXstdDataEmph 3 18" xfId="36493"/>
    <cellStyle name="SAPBEXstdDataEmph 3 19" xfId="36494"/>
    <cellStyle name="SAPBEXstdDataEmph 3 2" xfId="1181"/>
    <cellStyle name="SAPBEXstdDataEmph 3 2 10" xfId="36495"/>
    <cellStyle name="SAPBEXstdDataEmph 3 2 11" xfId="36496"/>
    <cellStyle name="SAPBEXstdDataEmph 3 2 12" xfId="36497"/>
    <cellStyle name="SAPBEXstdDataEmph 3 2 13" xfId="36498"/>
    <cellStyle name="SAPBEXstdDataEmph 3 2 14" xfId="36499"/>
    <cellStyle name="SAPBEXstdDataEmph 3 2 15" xfId="36500"/>
    <cellStyle name="SAPBEXstdDataEmph 3 2 16" xfId="36501"/>
    <cellStyle name="SAPBEXstdDataEmph 3 2 17" xfId="36502"/>
    <cellStyle name="SAPBEXstdDataEmph 3 2 18" xfId="36503"/>
    <cellStyle name="SAPBEXstdDataEmph 3 2 19" xfId="36504"/>
    <cellStyle name="SAPBEXstdDataEmph 3 2 2" xfId="36505"/>
    <cellStyle name="SAPBEXstdDataEmph 3 2 2 2" xfId="36506"/>
    <cellStyle name="SAPBEXstdDataEmph 3 2 2 2 2" xfId="36507"/>
    <cellStyle name="SAPBEXstdDataEmph 3 2 2 2 2 2" xfId="36508"/>
    <cellStyle name="SAPBEXstdDataEmph 3 2 2 2 2 2 2" xfId="36509"/>
    <cellStyle name="SAPBEXstdDataEmph 3 2 2 2 2 3" xfId="36510"/>
    <cellStyle name="SAPBEXstdDataEmph 3 2 2 2 3" xfId="36511"/>
    <cellStyle name="SAPBEXstdDataEmph 3 2 2 2 3 2" xfId="36512"/>
    <cellStyle name="SAPBEXstdDataEmph 3 2 2 2 3 2 2" xfId="36513"/>
    <cellStyle name="SAPBEXstdDataEmph 3 2 2 2 4" xfId="36514"/>
    <cellStyle name="SAPBEXstdDataEmph 3 2 2 2 4 2" xfId="36515"/>
    <cellStyle name="SAPBEXstdDataEmph 3 2 2 3" xfId="36516"/>
    <cellStyle name="SAPBEXstdDataEmph 3 2 2 3 2" xfId="36517"/>
    <cellStyle name="SAPBEXstdDataEmph 3 2 2 3 2 2" xfId="36518"/>
    <cellStyle name="SAPBEXstdDataEmph 3 2 2 3 3" xfId="36519"/>
    <cellStyle name="SAPBEXstdDataEmph 3 2 2 4" xfId="36520"/>
    <cellStyle name="SAPBEXstdDataEmph 3 2 2 4 2" xfId="36521"/>
    <cellStyle name="SAPBEXstdDataEmph 3 2 2 4 2 2" xfId="36522"/>
    <cellStyle name="SAPBEXstdDataEmph 3 2 2 5" xfId="36523"/>
    <cellStyle name="SAPBEXstdDataEmph 3 2 2 5 2" xfId="36524"/>
    <cellStyle name="SAPBEXstdDataEmph 3 2 20" xfId="36525"/>
    <cellStyle name="SAPBEXstdDataEmph 3 2 21" xfId="36526"/>
    <cellStyle name="SAPBEXstdDataEmph 3 2 22" xfId="36527"/>
    <cellStyle name="SAPBEXstdDataEmph 3 2 23" xfId="36528"/>
    <cellStyle name="SAPBEXstdDataEmph 3 2 24" xfId="36529"/>
    <cellStyle name="SAPBEXstdDataEmph 3 2 25" xfId="36530"/>
    <cellStyle name="SAPBEXstdDataEmph 3 2 26" xfId="36531"/>
    <cellStyle name="SAPBEXstdDataEmph 3 2 27" xfId="36532"/>
    <cellStyle name="SAPBEXstdDataEmph 3 2 3" xfId="36533"/>
    <cellStyle name="SAPBEXstdDataEmph 3 2 4" xfId="36534"/>
    <cellStyle name="SAPBEXstdDataEmph 3 2 5" xfId="36535"/>
    <cellStyle name="SAPBEXstdDataEmph 3 2 6" xfId="36536"/>
    <cellStyle name="SAPBEXstdDataEmph 3 2 7" xfId="36537"/>
    <cellStyle name="SAPBEXstdDataEmph 3 2 8" xfId="36538"/>
    <cellStyle name="SAPBEXstdDataEmph 3 2 9" xfId="36539"/>
    <cellStyle name="SAPBEXstdDataEmph 3 20" xfId="36540"/>
    <cellStyle name="SAPBEXstdDataEmph 3 21" xfId="36541"/>
    <cellStyle name="SAPBEXstdDataEmph 3 22" xfId="36542"/>
    <cellStyle name="SAPBEXstdDataEmph 3 23" xfId="36543"/>
    <cellStyle name="SAPBEXstdDataEmph 3 24" xfId="36544"/>
    <cellStyle name="SAPBEXstdDataEmph 3 25" xfId="36545"/>
    <cellStyle name="SAPBEXstdDataEmph 3 26" xfId="36546"/>
    <cellStyle name="SAPBEXstdDataEmph 3 27" xfId="36547"/>
    <cellStyle name="SAPBEXstdDataEmph 3 28" xfId="36548"/>
    <cellStyle name="SAPBEXstdDataEmph 3 29" xfId="36549"/>
    <cellStyle name="SAPBEXstdDataEmph 3 3" xfId="1182"/>
    <cellStyle name="SAPBEXstdDataEmph 3 3 10" xfId="36550"/>
    <cellStyle name="SAPBEXstdDataEmph 3 3 11" xfId="36551"/>
    <cellStyle name="SAPBEXstdDataEmph 3 3 12" xfId="36552"/>
    <cellStyle name="SAPBEXstdDataEmph 3 3 13" xfId="36553"/>
    <cellStyle name="SAPBEXstdDataEmph 3 3 14" xfId="36554"/>
    <cellStyle name="SAPBEXstdDataEmph 3 3 15" xfId="36555"/>
    <cellStyle name="SAPBEXstdDataEmph 3 3 16" xfId="36556"/>
    <cellStyle name="SAPBEXstdDataEmph 3 3 17" xfId="36557"/>
    <cellStyle name="SAPBEXstdDataEmph 3 3 18" xfId="36558"/>
    <cellStyle name="SAPBEXstdDataEmph 3 3 19" xfId="36559"/>
    <cellStyle name="SAPBEXstdDataEmph 3 3 2" xfId="36560"/>
    <cellStyle name="SAPBEXstdDataEmph 3 3 2 2" xfId="36561"/>
    <cellStyle name="SAPBEXstdDataEmph 3 3 2 2 2" xfId="36562"/>
    <cellStyle name="SAPBEXstdDataEmph 3 3 2 2 2 2" xfId="36563"/>
    <cellStyle name="SAPBEXstdDataEmph 3 3 2 2 2 2 2" xfId="36564"/>
    <cellStyle name="SAPBEXstdDataEmph 3 3 2 2 2 3" xfId="36565"/>
    <cellStyle name="SAPBEXstdDataEmph 3 3 2 2 3" xfId="36566"/>
    <cellStyle name="SAPBEXstdDataEmph 3 3 2 2 3 2" xfId="36567"/>
    <cellStyle name="SAPBEXstdDataEmph 3 3 2 2 3 2 2" xfId="36568"/>
    <cellStyle name="SAPBEXstdDataEmph 3 3 2 2 4" xfId="36569"/>
    <cellStyle name="SAPBEXstdDataEmph 3 3 2 2 4 2" xfId="36570"/>
    <cellStyle name="SAPBEXstdDataEmph 3 3 2 3" xfId="36571"/>
    <cellStyle name="SAPBEXstdDataEmph 3 3 2 3 2" xfId="36572"/>
    <cellStyle name="SAPBEXstdDataEmph 3 3 2 3 2 2" xfId="36573"/>
    <cellStyle name="SAPBEXstdDataEmph 3 3 2 3 3" xfId="36574"/>
    <cellStyle name="SAPBEXstdDataEmph 3 3 2 4" xfId="36575"/>
    <cellStyle name="SAPBEXstdDataEmph 3 3 2 4 2" xfId="36576"/>
    <cellStyle name="SAPBEXstdDataEmph 3 3 2 4 2 2" xfId="36577"/>
    <cellStyle name="SAPBEXstdDataEmph 3 3 2 5" xfId="36578"/>
    <cellStyle name="SAPBEXstdDataEmph 3 3 2 5 2" xfId="36579"/>
    <cellStyle name="SAPBEXstdDataEmph 3 3 20" xfId="36580"/>
    <cellStyle name="SAPBEXstdDataEmph 3 3 21" xfId="36581"/>
    <cellStyle name="SAPBEXstdDataEmph 3 3 22" xfId="36582"/>
    <cellStyle name="SAPBEXstdDataEmph 3 3 23" xfId="36583"/>
    <cellStyle name="SAPBEXstdDataEmph 3 3 24" xfId="36584"/>
    <cellStyle name="SAPBEXstdDataEmph 3 3 25" xfId="36585"/>
    <cellStyle name="SAPBEXstdDataEmph 3 3 26" xfId="36586"/>
    <cellStyle name="SAPBEXstdDataEmph 3 3 27" xfId="36587"/>
    <cellStyle name="SAPBEXstdDataEmph 3 3 3" xfId="36588"/>
    <cellStyle name="SAPBEXstdDataEmph 3 3 4" xfId="36589"/>
    <cellStyle name="SAPBEXstdDataEmph 3 3 5" xfId="36590"/>
    <cellStyle name="SAPBEXstdDataEmph 3 3 6" xfId="36591"/>
    <cellStyle name="SAPBEXstdDataEmph 3 3 7" xfId="36592"/>
    <cellStyle name="SAPBEXstdDataEmph 3 3 8" xfId="36593"/>
    <cellStyle name="SAPBEXstdDataEmph 3 3 9" xfId="36594"/>
    <cellStyle name="SAPBEXstdDataEmph 3 30" xfId="36595"/>
    <cellStyle name="SAPBEXstdDataEmph 3 31" xfId="36596"/>
    <cellStyle name="SAPBEXstdDataEmph 3 32" xfId="36597"/>
    <cellStyle name="SAPBEXstdDataEmph 3 4" xfId="1183"/>
    <cellStyle name="SAPBEXstdDataEmph 3 4 10" xfId="36598"/>
    <cellStyle name="SAPBEXstdDataEmph 3 4 11" xfId="36599"/>
    <cellStyle name="SAPBEXstdDataEmph 3 4 12" xfId="36600"/>
    <cellStyle name="SAPBEXstdDataEmph 3 4 13" xfId="36601"/>
    <cellStyle name="SAPBEXstdDataEmph 3 4 14" xfId="36602"/>
    <cellStyle name="SAPBEXstdDataEmph 3 4 15" xfId="36603"/>
    <cellStyle name="SAPBEXstdDataEmph 3 4 16" xfId="36604"/>
    <cellStyle name="SAPBEXstdDataEmph 3 4 17" xfId="36605"/>
    <cellStyle name="SAPBEXstdDataEmph 3 4 18" xfId="36606"/>
    <cellStyle name="SAPBEXstdDataEmph 3 4 19" xfId="36607"/>
    <cellStyle name="SAPBEXstdDataEmph 3 4 2" xfId="36608"/>
    <cellStyle name="SAPBEXstdDataEmph 3 4 2 2" xfId="36609"/>
    <cellStyle name="SAPBEXstdDataEmph 3 4 2 2 2" xfId="36610"/>
    <cellStyle name="SAPBEXstdDataEmph 3 4 2 2 2 2" xfId="36611"/>
    <cellStyle name="SAPBEXstdDataEmph 3 4 2 2 2 2 2" xfId="36612"/>
    <cellStyle name="SAPBEXstdDataEmph 3 4 2 2 2 3" xfId="36613"/>
    <cellStyle name="SAPBEXstdDataEmph 3 4 2 2 3" xfId="36614"/>
    <cellStyle name="SAPBEXstdDataEmph 3 4 2 2 3 2" xfId="36615"/>
    <cellStyle name="SAPBEXstdDataEmph 3 4 2 2 3 2 2" xfId="36616"/>
    <cellStyle name="SAPBEXstdDataEmph 3 4 2 2 4" xfId="36617"/>
    <cellStyle name="SAPBEXstdDataEmph 3 4 2 2 4 2" xfId="36618"/>
    <cellStyle name="SAPBEXstdDataEmph 3 4 2 3" xfId="36619"/>
    <cellStyle name="SAPBEXstdDataEmph 3 4 2 3 2" xfId="36620"/>
    <cellStyle name="SAPBEXstdDataEmph 3 4 2 3 2 2" xfId="36621"/>
    <cellStyle name="SAPBEXstdDataEmph 3 4 2 3 3" xfId="36622"/>
    <cellStyle name="SAPBEXstdDataEmph 3 4 2 4" xfId="36623"/>
    <cellStyle name="SAPBEXstdDataEmph 3 4 2 4 2" xfId="36624"/>
    <cellStyle name="SAPBEXstdDataEmph 3 4 2 4 2 2" xfId="36625"/>
    <cellStyle name="SAPBEXstdDataEmph 3 4 2 5" xfId="36626"/>
    <cellStyle name="SAPBEXstdDataEmph 3 4 2 5 2" xfId="36627"/>
    <cellStyle name="SAPBEXstdDataEmph 3 4 20" xfId="36628"/>
    <cellStyle name="SAPBEXstdDataEmph 3 4 21" xfId="36629"/>
    <cellStyle name="SAPBEXstdDataEmph 3 4 22" xfId="36630"/>
    <cellStyle name="SAPBEXstdDataEmph 3 4 23" xfId="36631"/>
    <cellStyle name="SAPBEXstdDataEmph 3 4 24" xfId="36632"/>
    <cellStyle name="SAPBEXstdDataEmph 3 4 25" xfId="36633"/>
    <cellStyle name="SAPBEXstdDataEmph 3 4 26" xfId="36634"/>
    <cellStyle name="SAPBEXstdDataEmph 3 4 27" xfId="36635"/>
    <cellStyle name="SAPBEXstdDataEmph 3 4 3" xfId="36636"/>
    <cellStyle name="SAPBEXstdDataEmph 3 4 4" xfId="36637"/>
    <cellStyle name="SAPBEXstdDataEmph 3 4 5" xfId="36638"/>
    <cellStyle name="SAPBEXstdDataEmph 3 4 6" xfId="36639"/>
    <cellStyle name="SAPBEXstdDataEmph 3 4 7" xfId="36640"/>
    <cellStyle name="SAPBEXstdDataEmph 3 4 8" xfId="36641"/>
    <cellStyle name="SAPBEXstdDataEmph 3 4 9" xfId="36642"/>
    <cellStyle name="SAPBEXstdDataEmph 3 5" xfId="1184"/>
    <cellStyle name="SAPBEXstdDataEmph 3 5 10" xfId="36643"/>
    <cellStyle name="SAPBEXstdDataEmph 3 5 11" xfId="36644"/>
    <cellStyle name="SAPBEXstdDataEmph 3 5 12" xfId="36645"/>
    <cellStyle name="SAPBEXstdDataEmph 3 5 13" xfId="36646"/>
    <cellStyle name="SAPBEXstdDataEmph 3 5 14" xfId="36647"/>
    <cellStyle name="SAPBEXstdDataEmph 3 5 15" xfId="36648"/>
    <cellStyle name="SAPBEXstdDataEmph 3 5 16" xfId="36649"/>
    <cellStyle name="SAPBEXstdDataEmph 3 5 17" xfId="36650"/>
    <cellStyle name="SAPBEXstdDataEmph 3 5 18" xfId="36651"/>
    <cellStyle name="SAPBEXstdDataEmph 3 5 19" xfId="36652"/>
    <cellStyle name="SAPBEXstdDataEmph 3 5 2" xfId="36653"/>
    <cellStyle name="SAPBEXstdDataEmph 3 5 2 2" xfId="36654"/>
    <cellStyle name="SAPBEXstdDataEmph 3 5 2 2 2" xfId="36655"/>
    <cellStyle name="SAPBEXstdDataEmph 3 5 2 2 2 2" xfId="36656"/>
    <cellStyle name="SAPBEXstdDataEmph 3 5 2 2 2 2 2" xfId="36657"/>
    <cellStyle name="SAPBEXstdDataEmph 3 5 2 2 2 3" xfId="36658"/>
    <cellStyle name="SAPBEXstdDataEmph 3 5 2 2 3" xfId="36659"/>
    <cellStyle name="SAPBEXstdDataEmph 3 5 2 2 3 2" xfId="36660"/>
    <cellStyle name="SAPBEXstdDataEmph 3 5 2 2 3 2 2" xfId="36661"/>
    <cellStyle name="SAPBEXstdDataEmph 3 5 2 2 4" xfId="36662"/>
    <cellStyle name="SAPBEXstdDataEmph 3 5 2 2 4 2" xfId="36663"/>
    <cellStyle name="SAPBEXstdDataEmph 3 5 2 3" xfId="36664"/>
    <cellStyle name="SAPBEXstdDataEmph 3 5 2 3 2" xfId="36665"/>
    <cellStyle name="SAPBEXstdDataEmph 3 5 2 3 2 2" xfId="36666"/>
    <cellStyle name="SAPBEXstdDataEmph 3 5 2 3 3" xfId="36667"/>
    <cellStyle name="SAPBEXstdDataEmph 3 5 2 4" xfId="36668"/>
    <cellStyle name="SAPBEXstdDataEmph 3 5 2 4 2" xfId="36669"/>
    <cellStyle name="SAPBEXstdDataEmph 3 5 2 4 2 2" xfId="36670"/>
    <cellStyle name="SAPBEXstdDataEmph 3 5 2 5" xfId="36671"/>
    <cellStyle name="SAPBEXstdDataEmph 3 5 2 5 2" xfId="36672"/>
    <cellStyle name="SAPBEXstdDataEmph 3 5 20" xfId="36673"/>
    <cellStyle name="SAPBEXstdDataEmph 3 5 21" xfId="36674"/>
    <cellStyle name="SAPBEXstdDataEmph 3 5 22" xfId="36675"/>
    <cellStyle name="SAPBEXstdDataEmph 3 5 23" xfId="36676"/>
    <cellStyle name="SAPBEXstdDataEmph 3 5 24" xfId="36677"/>
    <cellStyle name="SAPBEXstdDataEmph 3 5 25" xfId="36678"/>
    <cellStyle name="SAPBEXstdDataEmph 3 5 26" xfId="36679"/>
    <cellStyle name="SAPBEXstdDataEmph 3 5 27" xfId="36680"/>
    <cellStyle name="SAPBEXstdDataEmph 3 5 3" xfId="36681"/>
    <cellStyle name="SAPBEXstdDataEmph 3 5 4" xfId="36682"/>
    <cellStyle name="SAPBEXstdDataEmph 3 5 5" xfId="36683"/>
    <cellStyle name="SAPBEXstdDataEmph 3 5 6" xfId="36684"/>
    <cellStyle name="SAPBEXstdDataEmph 3 5 7" xfId="36685"/>
    <cellStyle name="SAPBEXstdDataEmph 3 5 8" xfId="36686"/>
    <cellStyle name="SAPBEXstdDataEmph 3 5 9" xfId="36687"/>
    <cellStyle name="SAPBEXstdDataEmph 3 6" xfId="1185"/>
    <cellStyle name="SAPBEXstdDataEmph 3 6 10" xfId="36688"/>
    <cellStyle name="SAPBEXstdDataEmph 3 6 11" xfId="36689"/>
    <cellStyle name="SAPBEXstdDataEmph 3 6 12" xfId="36690"/>
    <cellStyle name="SAPBEXstdDataEmph 3 6 13" xfId="36691"/>
    <cellStyle name="SAPBEXstdDataEmph 3 6 14" xfId="36692"/>
    <cellStyle name="SAPBEXstdDataEmph 3 6 15" xfId="36693"/>
    <cellStyle name="SAPBEXstdDataEmph 3 6 16" xfId="36694"/>
    <cellStyle name="SAPBEXstdDataEmph 3 6 17" xfId="36695"/>
    <cellStyle name="SAPBEXstdDataEmph 3 6 18" xfId="36696"/>
    <cellStyle name="SAPBEXstdDataEmph 3 6 19" xfId="36697"/>
    <cellStyle name="SAPBEXstdDataEmph 3 6 2" xfId="36698"/>
    <cellStyle name="SAPBEXstdDataEmph 3 6 2 2" xfId="36699"/>
    <cellStyle name="SAPBEXstdDataEmph 3 6 2 2 2" xfId="36700"/>
    <cellStyle name="SAPBEXstdDataEmph 3 6 2 2 2 2" xfId="36701"/>
    <cellStyle name="SAPBEXstdDataEmph 3 6 2 2 2 2 2" xfId="36702"/>
    <cellStyle name="SAPBEXstdDataEmph 3 6 2 2 2 3" xfId="36703"/>
    <cellStyle name="SAPBEXstdDataEmph 3 6 2 2 3" xfId="36704"/>
    <cellStyle name="SAPBEXstdDataEmph 3 6 2 2 3 2" xfId="36705"/>
    <cellStyle name="SAPBEXstdDataEmph 3 6 2 2 3 2 2" xfId="36706"/>
    <cellStyle name="SAPBEXstdDataEmph 3 6 2 2 4" xfId="36707"/>
    <cellStyle name="SAPBEXstdDataEmph 3 6 2 2 4 2" xfId="36708"/>
    <cellStyle name="SAPBEXstdDataEmph 3 6 2 3" xfId="36709"/>
    <cellStyle name="SAPBEXstdDataEmph 3 6 2 3 2" xfId="36710"/>
    <cellStyle name="SAPBEXstdDataEmph 3 6 2 3 2 2" xfId="36711"/>
    <cellStyle name="SAPBEXstdDataEmph 3 6 2 3 3" xfId="36712"/>
    <cellStyle name="SAPBEXstdDataEmph 3 6 2 4" xfId="36713"/>
    <cellStyle name="SAPBEXstdDataEmph 3 6 2 4 2" xfId="36714"/>
    <cellStyle name="SAPBEXstdDataEmph 3 6 2 4 2 2" xfId="36715"/>
    <cellStyle name="SAPBEXstdDataEmph 3 6 2 5" xfId="36716"/>
    <cellStyle name="SAPBEXstdDataEmph 3 6 2 5 2" xfId="36717"/>
    <cellStyle name="SAPBEXstdDataEmph 3 6 20" xfId="36718"/>
    <cellStyle name="SAPBEXstdDataEmph 3 6 21" xfId="36719"/>
    <cellStyle name="SAPBEXstdDataEmph 3 6 22" xfId="36720"/>
    <cellStyle name="SAPBEXstdDataEmph 3 6 23" xfId="36721"/>
    <cellStyle name="SAPBEXstdDataEmph 3 6 24" xfId="36722"/>
    <cellStyle name="SAPBEXstdDataEmph 3 6 25" xfId="36723"/>
    <cellStyle name="SAPBEXstdDataEmph 3 6 26" xfId="36724"/>
    <cellStyle name="SAPBEXstdDataEmph 3 6 27" xfId="36725"/>
    <cellStyle name="SAPBEXstdDataEmph 3 6 3" xfId="36726"/>
    <cellStyle name="SAPBEXstdDataEmph 3 6 4" xfId="36727"/>
    <cellStyle name="SAPBEXstdDataEmph 3 6 5" xfId="36728"/>
    <cellStyle name="SAPBEXstdDataEmph 3 6 6" xfId="36729"/>
    <cellStyle name="SAPBEXstdDataEmph 3 6 7" xfId="36730"/>
    <cellStyle name="SAPBEXstdDataEmph 3 6 8" xfId="36731"/>
    <cellStyle name="SAPBEXstdDataEmph 3 6 9" xfId="36732"/>
    <cellStyle name="SAPBEXstdDataEmph 3 7" xfId="36733"/>
    <cellStyle name="SAPBEXstdDataEmph 3 7 2" xfId="36734"/>
    <cellStyle name="SAPBEXstdDataEmph 3 7 2 2" xfId="36735"/>
    <cellStyle name="SAPBEXstdDataEmph 3 7 2 2 2" xfId="36736"/>
    <cellStyle name="SAPBEXstdDataEmph 3 7 2 2 2 2" xfId="36737"/>
    <cellStyle name="SAPBEXstdDataEmph 3 7 2 2 3" xfId="36738"/>
    <cellStyle name="SAPBEXstdDataEmph 3 7 2 3" xfId="36739"/>
    <cellStyle name="SAPBEXstdDataEmph 3 7 2 3 2" xfId="36740"/>
    <cellStyle name="SAPBEXstdDataEmph 3 7 2 3 2 2" xfId="36741"/>
    <cellStyle name="SAPBEXstdDataEmph 3 7 2 4" xfId="36742"/>
    <cellStyle name="SAPBEXstdDataEmph 3 7 2 4 2" xfId="36743"/>
    <cellStyle name="SAPBEXstdDataEmph 3 7 3" xfId="36744"/>
    <cellStyle name="SAPBEXstdDataEmph 3 7 3 2" xfId="36745"/>
    <cellStyle name="SAPBEXstdDataEmph 3 7 3 2 2" xfId="36746"/>
    <cellStyle name="SAPBEXstdDataEmph 3 7 3 3" xfId="36747"/>
    <cellStyle name="SAPBEXstdDataEmph 3 7 4" xfId="36748"/>
    <cellStyle name="SAPBEXstdDataEmph 3 7 4 2" xfId="36749"/>
    <cellStyle name="SAPBEXstdDataEmph 3 7 4 2 2" xfId="36750"/>
    <cellStyle name="SAPBEXstdDataEmph 3 7 5" xfId="36751"/>
    <cellStyle name="SAPBEXstdDataEmph 3 7 5 2" xfId="36752"/>
    <cellStyle name="SAPBEXstdDataEmph 3 8" xfId="36753"/>
    <cellStyle name="SAPBEXstdDataEmph 3 9" xfId="36754"/>
    <cellStyle name="SAPBEXstdDataEmph 30" xfId="36755"/>
    <cellStyle name="SAPBEXstdDataEmph 31" xfId="36756"/>
    <cellStyle name="SAPBEXstdDataEmph 32" xfId="36757"/>
    <cellStyle name="SAPBEXstdDataEmph 33" xfId="36758"/>
    <cellStyle name="SAPBEXstdDataEmph 34" xfId="36759"/>
    <cellStyle name="SAPBEXstdDataEmph 35" xfId="36760"/>
    <cellStyle name="SAPBEXstdDataEmph 4" xfId="1186"/>
    <cellStyle name="SAPBEXstdDataEmph 4 10" xfId="36761"/>
    <cellStyle name="SAPBEXstdDataEmph 4 11" xfId="36762"/>
    <cellStyle name="SAPBEXstdDataEmph 4 12" xfId="36763"/>
    <cellStyle name="SAPBEXstdDataEmph 4 13" xfId="36764"/>
    <cellStyle name="SAPBEXstdDataEmph 4 14" xfId="36765"/>
    <cellStyle name="SAPBEXstdDataEmph 4 15" xfId="36766"/>
    <cellStyle name="SAPBEXstdDataEmph 4 16" xfId="36767"/>
    <cellStyle name="SAPBEXstdDataEmph 4 17" xfId="36768"/>
    <cellStyle name="SAPBEXstdDataEmph 4 18" xfId="36769"/>
    <cellStyle name="SAPBEXstdDataEmph 4 19" xfId="36770"/>
    <cellStyle name="SAPBEXstdDataEmph 4 2" xfId="36771"/>
    <cellStyle name="SAPBEXstdDataEmph 4 2 2" xfId="36772"/>
    <cellStyle name="SAPBEXstdDataEmph 4 2 2 2" xfId="36773"/>
    <cellStyle name="SAPBEXstdDataEmph 4 2 2 2 2" xfId="36774"/>
    <cellStyle name="SAPBEXstdDataEmph 4 2 2 2 2 2" xfId="36775"/>
    <cellStyle name="SAPBEXstdDataEmph 4 2 2 2 3" xfId="36776"/>
    <cellStyle name="SAPBEXstdDataEmph 4 2 2 3" xfId="36777"/>
    <cellStyle name="SAPBEXstdDataEmph 4 2 2 3 2" xfId="36778"/>
    <cellStyle name="SAPBEXstdDataEmph 4 2 2 3 2 2" xfId="36779"/>
    <cellStyle name="SAPBEXstdDataEmph 4 2 2 4" xfId="36780"/>
    <cellStyle name="SAPBEXstdDataEmph 4 2 2 4 2" xfId="36781"/>
    <cellStyle name="SAPBEXstdDataEmph 4 2 3" xfId="36782"/>
    <cellStyle name="SAPBEXstdDataEmph 4 2 3 2" xfId="36783"/>
    <cellStyle name="SAPBEXstdDataEmph 4 2 3 2 2" xfId="36784"/>
    <cellStyle name="SAPBEXstdDataEmph 4 2 3 3" xfId="36785"/>
    <cellStyle name="SAPBEXstdDataEmph 4 2 4" xfId="36786"/>
    <cellStyle name="SAPBEXstdDataEmph 4 2 4 2" xfId="36787"/>
    <cellStyle name="SAPBEXstdDataEmph 4 2 4 2 2" xfId="36788"/>
    <cellStyle name="SAPBEXstdDataEmph 4 2 5" xfId="36789"/>
    <cellStyle name="SAPBEXstdDataEmph 4 2 5 2" xfId="36790"/>
    <cellStyle name="SAPBEXstdDataEmph 4 20" xfId="36791"/>
    <cellStyle name="SAPBEXstdDataEmph 4 21" xfId="36792"/>
    <cellStyle name="SAPBEXstdDataEmph 4 22" xfId="36793"/>
    <cellStyle name="SAPBEXstdDataEmph 4 23" xfId="36794"/>
    <cellStyle name="SAPBEXstdDataEmph 4 24" xfId="36795"/>
    <cellStyle name="SAPBEXstdDataEmph 4 25" xfId="36796"/>
    <cellStyle name="SAPBEXstdDataEmph 4 26" xfId="36797"/>
    <cellStyle name="SAPBEXstdDataEmph 4 27" xfId="36798"/>
    <cellStyle name="SAPBEXstdDataEmph 4 3" xfId="36799"/>
    <cellStyle name="SAPBEXstdDataEmph 4 4" xfId="36800"/>
    <cellStyle name="SAPBEXstdDataEmph 4 5" xfId="36801"/>
    <cellStyle name="SAPBEXstdDataEmph 4 6" xfId="36802"/>
    <cellStyle name="SAPBEXstdDataEmph 4 7" xfId="36803"/>
    <cellStyle name="SAPBEXstdDataEmph 4 8" xfId="36804"/>
    <cellStyle name="SAPBEXstdDataEmph 4 9" xfId="36805"/>
    <cellStyle name="SAPBEXstdDataEmph 5" xfId="1187"/>
    <cellStyle name="SAPBEXstdDataEmph 5 10" xfId="36806"/>
    <cellStyle name="SAPBEXstdDataEmph 5 11" xfId="36807"/>
    <cellStyle name="SAPBEXstdDataEmph 5 12" xfId="36808"/>
    <cellStyle name="SAPBEXstdDataEmph 5 13" xfId="36809"/>
    <cellStyle name="SAPBEXstdDataEmph 5 14" xfId="36810"/>
    <cellStyle name="SAPBEXstdDataEmph 5 15" xfId="36811"/>
    <cellStyle name="SAPBEXstdDataEmph 5 16" xfId="36812"/>
    <cellStyle name="SAPBEXstdDataEmph 5 17" xfId="36813"/>
    <cellStyle name="SAPBEXstdDataEmph 5 18" xfId="36814"/>
    <cellStyle name="SAPBEXstdDataEmph 5 19" xfId="36815"/>
    <cellStyle name="SAPBEXstdDataEmph 5 2" xfId="36816"/>
    <cellStyle name="SAPBEXstdDataEmph 5 2 2" xfId="36817"/>
    <cellStyle name="SAPBEXstdDataEmph 5 2 2 2" xfId="36818"/>
    <cellStyle name="SAPBEXstdDataEmph 5 2 2 2 2" xfId="36819"/>
    <cellStyle name="SAPBEXstdDataEmph 5 2 2 2 2 2" xfId="36820"/>
    <cellStyle name="SAPBEXstdDataEmph 5 2 2 2 3" xfId="36821"/>
    <cellStyle name="SAPBEXstdDataEmph 5 2 2 3" xfId="36822"/>
    <cellStyle name="SAPBEXstdDataEmph 5 2 2 3 2" xfId="36823"/>
    <cellStyle name="SAPBEXstdDataEmph 5 2 2 3 2 2" xfId="36824"/>
    <cellStyle name="SAPBEXstdDataEmph 5 2 2 4" xfId="36825"/>
    <cellStyle name="SAPBEXstdDataEmph 5 2 2 4 2" xfId="36826"/>
    <cellStyle name="SAPBEXstdDataEmph 5 2 3" xfId="36827"/>
    <cellStyle name="SAPBEXstdDataEmph 5 2 3 2" xfId="36828"/>
    <cellStyle name="SAPBEXstdDataEmph 5 2 3 2 2" xfId="36829"/>
    <cellStyle name="SAPBEXstdDataEmph 5 2 3 3" xfId="36830"/>
    <cellStyle name="SAPBEXstdDataEmph 5 2 4" xfId="36831"/>
    <cellStyle name="SAPBEXstdDataEmph 5 2 4 2" xfId="36832"/>
    <cellStyle name="SAPBEXstdDataEmph 5 2 4 2 2" xfId="36833"/>
    <cellStyle name="SAPBEXstdDataEmph 5 2 5" xfId="36834"/>
    <cellStyle name="SAPBEXstdDataEmph 5 2 5 2" xfId="36835"/>
    <cellStyle name="SAPBEXstdDataEmph 5 20" xfId="36836"/>
    <cellStyle name="SAPBEXstdDataEmph 5 21" xfId="36837"/>
    <cellStyle name="SAPBEXstdDataEmph 5 22" xfId="36838"/>
    <cellStyle name="SAPBEXstdDataEmph 5 23" xfId="36839"/>
    <cellStyle name="SAPBEXstdDataEmph 5 24" xfId="36840"/>
    <cellStyle name="SAPBEXstdDataEmph 5 25" xfId="36841"/>
    <cellStyle name="SAPBEXstdDataEmph 5 26" xfId="36842"/>
    <cellStyle name="SAPBEXstdDataEmph 5 27" xfId="36843"/>
    <cellStyle name="SAPBEXstdDataEmph 5 3" xfId="36844"/>
    <cellStyle name="SAPBEXstdDataEmph 5 4" xfId="36845"/>
    <cellStyle name="SAPBEXstdDataEmph 5 5" xfId="36846"/>
    <cellStyle name="SAPBEXstdDataEmph 5 6" xfId="36847"/>
    <cellStyle name="SAPBEXstdDataEmph 5 7" xfId="36848"/>
    <cellStyle name="SAPBEXstdDataEmph 5 8" xfId="36849"/>
    <cellStyle name="SAPBEXstdDataEmph 5 9" xfId="36850"/>
    <cellStyle name="SAPBEXstdDataEmph 6" xfId="1188"/>
    <cellStyle name="SAPBEXstdDataEmph 6 10" xfId="36851"/>
    <cellStyle name="SAPBEXstdDataEmph 6 11" xfId="36852"/>
    <cellStyle name="SAPBEXstdDataEmph 6 12" xfId="36853"/>
    <cellStyle name="SAPBEXstdDataEmph 6 13" xfId="36854"/>
    <cellStyle name="SAPBEXstdDataEmph 6 14" xfId="36855"/>
    <cellStyle name="SAPBEXstdDataEmph 6 15" xfId="36856"/>
    <cellStyle name="SAPBEXstdDataEmph 6 16" xfId="36857"/>
    <cellStyle name="SAPBEXstdDataEmph 6 17" xfId="36858"/>
    <cellStyle name="SAPBEXstdDataEmph 6 18" xfId="36859"/>
    <cellStyle name="SAPBEXstdDataEmph 6 19" xfId="36860"/>
    <cellStyle name="SAPBEXstdDataEmph 6 2" xfId="36861"/>
    <cellStyle name="SAPBEXstdDataEmph 6 2 2" xfId="36862"/>
    <cellStyle name="SAPBEXstdDataEmph 6 2 2 2" xfId="36863"/>
    <cellStyle name="SAPBEXstdDataEmph 6 2 2 2 2" xfId="36864"/>
    <cellStyle name="SAPBEXstdDataEmph 6 2 2 2 2 2" xfId="36865"/>
    <cellStyle name="SAPBEXstdDataEmph 6 2 2 2 3" xfId="36866"/>
    <cellStyle name="SAPBEXstdDataEmph 6 2 2 3" xfId="36867"/>
    <cellStyle name="SAPBEXstdDataEmph 6 2 2 3 2" xfId="36868"/>
    <cellStyle name="SAPBEXstdDataEmph 6 2 2 3 2 2" xfId="36869"/>
    <cellStyle name="SAPBEXstdDataEmph 6 2 2 4" xfId="36870"/>
    <cellStyle name="SAPBEXstdDataEmph 6 2 2 4 2" xfId="36871"/>
    <cellStyle name="SAPBEXstdDataEmph 6 2 3" xfId="36872"/>
    <cellStyle name="SAPBEXstdDataEmph 6 2 3 2" xfId="36873"/>
    <cellStyle name="SAPBEXstdDataEmph 6 2 3 2 2" xfId="36874"/>
    <cellStyle name="SAPBEXstdDataEmph 6 2 3 3" xfId="36875"/>
    <cellStyle name="SAPBEXstdDataEmph 6 2 4" xfId="36876"/>
    <cellStyle name="SAPBEXstdDataEmph 6 2 4 2" xfId="36877"/>
    <cellStyle name="SAPBEXstdDataEmph 6 2 4 2 2" xfId="36878"/>
    <cellStyle name="SAPBEXstdDataEmph 6 2 5" xfId="36879"/>
    <cellStyle name="SAPBEXstdDataEmph 6 2 5 2" xfId="36880"/>
    <cellStyle name="SAPBEXstdDataEmph 6 20" xfId="36881"/>
    <cellStyle name="SAPBEXstdDataEmph 6 21" xfId="36882"/>
    <cellStyle name="SAPBEXstdDataEmph 6 22" xfId="36883"/>
    <cellStyle name="SAPBEXstdDataEmph 6 23" xfId="36884"/>
    <cellStyle name="SAPBEXstdDataEmph 6 24" xfId="36885"/>
    <cellStyle name="SAPBEXstdDataEmph 6 25" xfId="36886"/>
    <cellStyle name="SAPBEXstdDataEmph 6 26" xfId="36887"/>
    <cellStyle name="SAPBEXstdDataEmph 6 27" xfId="36888"/>
    <cellStyle name="SAPBEXstdDataEmph 6 3" xfId="36889"/>
    <cellStyle name="SAPBEXstdDataEmph 6 4" xfId="36890"/>
    <cellStyle name="SAPBEXstdDataEmph 6 5" xfId="36891"/>
    <cellStyle name="SAPBEXstdDataEmph 6 6" xfId="36892"/>
    <cellStyle name="SAPBEXstdDataEmph 6 7" xfId="36893"/>
    <cellStyle name="SAPBEXstdDataEmph 6 8" xfId="36894"/>
    <cellStyle name="SAPBEXstdDataEmph 6 9" xfId="36895"/>
    <cellStyle name="SAPBEXstdDataEmph 7" xfId="1189"/>
    <cellStyle name="SAPBEXstdDataEmph 7 10" xfId="36896"/>
    <cellStyle name="SAPBEXstdDataEmph 7 11" xfId="36897"/>
    <cellStyle name="SAPBEXstdDataEmph 7 12" xfId="36898"/>
    <cellStyle name="SAPBEXstdDataEmph 7 13" xfId="36899"/>
    <cellStyle name="SAPBEXstdDataEmph 7 14" xfId="36900"/>
    <cellStyle name="SAPBEXstdDataEmph 7 15" xfId="36901"/>
    <cellStyle name="SAPBEXstdDataEmph 7 16" xfId="36902"/>
    <cellStyle name="SAPBEXstdDataEmph 7 17" xfId="36903"/>
    <cellStyle name="SAPBEXstdDataEmph 7 18" xfId="36904"/>
    <cellStyle name="SAPBEXstdDataEmph 7 19" xfId="36905"/>
    <cellStyle name="SAPBEXstdDataEmph 7 2" xfId="36906"/>
    <cellStyle name="SAPBEXstdDataEmph 7 2 2" xfId="36907"/>
    <cellStyle name="SAPBEXstdDataEmph 7 2 2 2" xfId="36908"/>
    <cellStyle name="SAPBEXstdDataEmph 7 2 2 2 2" xfId="36909"/>
    <cellStyle name="SAPBEXstdDataEmph 7 2 2 2 2 2" xfId="36910"/>
    <cellStyle name="SAPBEXstdDataEmph 7 2 2 2 3" xfId="36911"/>
    <cellStyle name="SAPBEXstdDataEmph 7 2 2 3" xfId="36912"/>
    <cellStyle name="SAPBEXstdDataEmph 7 2 2 3 2" xfId="36913"/>
    <cellStyle name="SAPBEXstdDataEmph 7 2 2 3 2 2" xfId="36914"/>
    <cellStyle name="SAPBEXstdDataEmph 7 2 2 4" xfId="36915"/>
    <cellStyle name="SAPBEXstdDataEmph 7 2 2 4 2" xfId="36916"/>
    <cellStyle name="SAPBEXstdDataEmph 7 2 3" xfId="36917"/>
    <cellStyle name="SAPBEXstdDataEmph 7 2 3 2" xfId="36918"/>
    <cellStyle name="SAPBEXstdDataEmph 7 2 3 2 2" xfId="36919"/>
    <cellStyle name="SAPBEXstdDataEmph 7 2 3 3" xfId="36920"/>
    <cellStyle name="SAPBEXstdDataEmph 7 2 4" xfId="36921"/>
    <cellStyle name="SAPBEXstdDataEmph 7 2 4 2" xfId="36922"/>
    <cellStyle name="SAPBEXstdDataEmph 7 2 4 2 2" xfId="36923"/>
    <cellStyle name="SAPBEXstdDataEmph 7 2 5" xfId="36924"/>
    <cellStyle name="SAPBEXstdDataEmph 7 2 5 2" xfId="36925"/>
    <cellStyle name="SAPBEXstdDataEmph 7 20" xfId="36926"/>
    <cellStyle name="SAPBEXstdDataEmph 7 21" xfId="36927"/>
    <cellStyle name="SAPBEXstdDataEmph 7 22" xfId="36928"/>
    <cellStyle name="SAPBEXstdDataEmph 7 23" xfId="36929"/>
    <cellStyle name="SAPBEXstdDataEmph 7 24" xfId="36930"/>
    <cellStyle name="SAPBEXstdDataEmph 7 25" xfId="36931"/>
    <cellStyle name="SAPBEXstdDataEmph 7 26" xfId="36932"/>
    <cellStyle name="SAPBEXstdDataEmph 7 27" xfId="36933"/>
    <cellStyle name="SAPBEXstdDataEmph 7 3" xfId="36934"/>
    <cellStyle name="SAPBEXstdDataEmph 7 4" xfId="36935"/>
    <cellStyle name="SAPBEXstdDataEmph 7 5" xfId="36936"/>
    <cellStyle name="SAPBEXstdDataEmph 7 6" xfId="36937"/>
    <cellStyle name="SAPBEXstdDataEmph 7 7" xfId="36938"/>
    <cellStyle name="SAPBEXstdDataEmph 7 8" xfId="36939"/>
    <cellStyle name="SAPBEXstdDataEmph 7 9" xfId="36940"/>
    <cellStyle name="SAPBEXstdDataEmph 8" xfId="1171"/>
    <cellStyle name="SAPBEXstdDataEmph 8 10" xfId="36941"/>
    <cellStyle name="SAPBEXstdDataEmph 8 11" xfId="36942"/>
    <cellStyle name="SAPBEXstdDataEmph 8 12" xfId="36943"/>
    <cellStyle name="SAPBEXstdDataEmph 8 13" xfId="36944"/>
    <cellStyle name="SAPBEXstdDataEmph 8 14" xfId="36945"/>
    <cellStyle name="SAPBEXstdDataEmph 8 15" xfId="36946"/>
    <cellStyle name="SAPBEXstdDataEmph 8 16" xfId="36947"/>
    <cellStyle name="SAPBEXstdDataEmph 8 17" xfId="36948"/>
    <cellStyle name="SAPBEXstdDataEmph 8 18" xfId="36949"/>
    <cellStyle name="SAPBEXstdDataEmph 8 19" xfId="36950"/>
    <cellStyle name="SAPBEXstdDataEmph 8 2" xfId="36951"/>
    <cellStyle name="SAPBEXstdDataEmph 8 2 2" xfId="36952"/>
    <cellStyle name="SAPBEXstdDataEmph 8 2 2 2" xfId="36953"/>
    <cellStyle name="SAPBEXstdDataEmph 8 2 2 2 2" xfId="36954"/>
    <cellStyle name="SAPBEXstdDataEmph 8 2 2 2 2 2" xfId="36955"/>
    <cellStyle name="SAPBEXstdDataEmph 8 2 2 2 3" xfId="36956"/>
    <cellStyle name="SAPBEXstdDataEmph 8 2 2 3" xfId="36957"/>
    <cellStyle name="SAPBEXstdDataEmph 8 2 2 3 2" xfId="36958"/>
    <cellStyle name="SAPBEXstdDataEmph 8 2 2 3 2 2" xfId="36959"/>
    <cellStyle name="SAPBEXstdDataEmph 8 2 2 4" xfId="36960"/>
    <cellStyle name="SAPBEXstdDataEmph 8 2 2 4 2" xfId="36961"/>
    <cellStyle name="SAPBEXstdDataEmph 8 2 3" xfId="36962"/>
    <cellStyle name="SAPBEXstdDataEmph 8 2 3 2" xfId="36963"/>
    <cellStyle name="SAPBEXstdDataEmph 8 2 3 2 2" xfId="36964"/>
    <cellStyle name="SAPBEXstdDataEmph 8 2 3 3" xfId="36965"/>
    <cellStyle name="SAPBEXstdDataEmph 8 2 4" xfId="36966"/>
    <cellStyle name="SAPBEXstdDataEmph 8 2 4 2" xfId="36967"/>
    <cellStyle name="SAPBEXstdDataEmph 8 2 4 2 2" xfId="36968"/>
    <cellStyle name="SAPBEXstdDataEmph 8 2 5" xfId="36969"/>
    <cellStyle name="SAPBEXstdDataEmph 8 2 5 2" xfId="36970"/>
    <cellStyle name="SAPBEXstdDataEmph 8 20" xfId="36971"/>
    <cellStyle name="SAPBEXstdDataEmph 8 21" xfId="36972"/>
    <cellStyle name="SAPBEXstdDataEmph 8 22" xfId="36973"/>
    <cellStyle name="SAPBEXstdDataEmph 8 23" xfId="36974"/>
    <cellStyle name="SAPBEXstdDataEmph 8 24" xfId="36975"/>
    <cellStyle name="SAPBEXstdDataEmph 8 25" xfId="36976"/>
    <cellStyle name="SAPBEXstdDataEmph 8 26" xfId="36977"/>
    <cellStyle name="SAPBEXstdDataEmph 8 3" xfId="36978"/>
    <cellStyle name="SAPBEXstdDataEmph 8 4" xfId="36979"/>
    <cellStyle name="SAPBEXstdDataEmph 8 5" xfId="36980"/>
    <cellStyle name="SAPBEXstdDataEmph 8 6" xfId="36981"/>
    <cellStyle name="SAPBEXstdDataEmph 8 7" xfId="36982"/>
    <cellStyle name="SAPBEXstdDataEmph 8 8" xfId="36983"/>
    <cellStyle name="SAPBEXstdDataEmph 8 9" xfId="36984"/>
    <cellStyle name="SAPBEXstdDataEmph 9" xfId="1337"/>
    <cellStyle name="SAPBEXstdDataEmph 9 10" xfId="36985"/>
    <cellStyle name="SAPBEXstdDataEmph 9 11" xfId="36986"/>
    <cellStyle name="SAPBEXstdDataEmph 9 12" xfId="36987"/>
    <cellStyle name="SAPBEXstdDataEmph 9 13" xfId="36988"/>
    <cellStyle name="SAPBEXstdDataEmph 9 14" xfId="36989"/>
    <cellStyle name="SAPBEXstdDataEmph 9 15" xfId="36990"/>
    <cellStyle name="SAPBEXstdDataEmph 9 16" xfId="36991"/>
    <cellStyle name="SAPBEXstdDataEmph 9 17" xfId="36992"/>
    <cellStyle name="SAPBEXstdDataEmph 9 18" xfId="36993"/>
    <cellStyle name="SAPBEXstdDataEmph 9 19" xfId="36994"/>
    <cellStyle name="SAPBEXstdDataEmph 9 2" xfId="36995"/>
    <cellStyle name="SAPBEXstdDataEmph 9 2 2" xfId="36996"/>
    <cellStyle name="SAPBEXstdDataEmph 9 2 2 2" xfId="36997"/>
    <cellStyle name="SAPBEXstdDataEmph 9 2 2 2 2" xfId="36998"/>
    <cellStyle name="SAPBEXstdDataEmph 9 2 2 2 2 2" xfId="36999"/>
    <cellStyle name="SAPBEXstdDataEmph 9 2 2 2 3" xfId="37000"/>
    <cellStyle name="SAPBEXstdDataEmph 9 2 2 3" xfId="37001"/>
    <cellStyle name="SAPBEXstdDataEmph 9 2 2 3 2" xfId="37002"/>
    <cellStyle name="SAPBEXstdDataEmph 9 2 2 3 2 2" xfId="37003"/>
    <cellStyle name="SAPBEXstdDataEmph 9 2 2 4" xfId="37004"/>
    <cellStyle name="SAPBEXstdDataEmph 9 2 2 4 2" xfId="37005"/>
    <cellStyle name="SAPBEXstdDataEmph 9 2 3" xfId="37006"/>
    <cellStyle name="SAPBEXstdDataEmph 9 2 3 2" xfId="37007"/>
    <cellStyle name="SAPBEXstdDataEmph 9 2 3 2 2" xfId="37008"/>
    <cellStyle name="SAPBEXstdDataEmph 9 2 3 3" xfId="37009"/>
    <cellStyle name="SAPBEXstdDataEmph 9 2 4" xfId="37010"/>
    <cellStyle name="SAPBEXstdDataEmph 9 2 4 2" xfId="37011"/>
    <cellStyle name="SAPBEXstdDataEmph 9 2 4 2 2" xfId="37012"/>
    <cellStyle name="SAPBEXstdDataEmph 9 2 5" xfId="37013"/>
    <cellStyle name="SAPBEXstdDataEmph 9 2 5 2" xfId="37014"/>
    <cellStyle name="SAPBEXstdDataEmph 9 20" xfId="37015"/>
    <cellStyle name="SAPBEXstdDataEmph 9 21" xfId="37016"/>
    <cellStyle name="SAPBEXstdDataEmph 9 22" xfId="37017"/>
    <cellStyle name="SAPBEXstdDataEmph 9 23" xfId="37018"/>
    <cellStyle name="SAPBEXstdDataEmph 9 24" xfId="37019"/>
    <cellStyle name="SAPBEXstdDataEmph 9 25" xfId="37020"/>
    <cellStyle name="SAPBEXstdDataEmph 9 26" xfId="37021"/>
    <cellStyle name="SAPBEXstdDataEmph 9 27" xfId="37022"/>
    <cellStyle name="SAPBEXstdDataEmph 9 28" xfId="37023"/>
    <cellStyle name="SAPBEXstdDataEmph 9 3" xfId="37024"/>
    <cellStyle name="SAPBEXstdDataEmph 9 3 2" xfId="37025"/>
    <cellStyle name="SAPBEXstdDataEmph 9 3 2 2" xfId="37026"/>
    <cellStyle name="SAPBEXstdDataEmph 9 3 2 2 2" xfId="37027"/>
    <cellStyle name="SAPBEXstdDataEmph 9 3 3" xfId="37028"/>
    <cellStyle name="SAPBEXstdDataEmph 9 3 3 2" xfId="37029"/>
    <cellStyle name="SAPBEXstdDataEmph 9 4" xfId="37030"/>
    <cellStyle name="SAPBEXstdDataEmph 9 5" xfId="37031"/>
    <cellStyle name="SAPBEXstdDataEmph 9 6" xfId="37032"/>
    <cellStyle name="SAPBEXstdDataEmph 9 7" xfId="37033"/>
    <cellStyle name="SAPBEXstdDataEmph 9 8" xfId="37034"/>
    <cellStyle name="SAPBEXstdDataEmph 9 9" xfId="37035"/>
    <cellStyle name="SAPBEXstdDataEmph_20120921_SF-grote-ronde-Liesbethdump2" xfId="401"/>
    <cellStyle name="SAPBEXstdItem" xfId="100"/>
    <cellStyle name="SAPBEXstdItem 10" xfId="37036"/>
    <cellStyle name="SAPBEXstdItem 11" xfId="37037"/>
    <cellStyle name="SAPBEXstdItem 12" xfId="37038"/>
    <cellStyle name="SAPBEXstdItem 13" xfId="37039"/>
    <cellStyle name="SAPBEXstdItem 14" xfId="37040"/>
    <cellStyle name="SAPBEXstdItem 15" xfId="37041"/>
    <cellStyle name="SAPBEXstdItem 16" xfId="37042"/>
    <cellStyle name="SAPBEXstdItem 17" xfId="37043"/>
    <cellStyle name="SAPBEXstdItem 18" xfId="37044"/>
    <cellStyle name="SAPBEXstdItem 19" xfId="37045"/>
    <cellStyle name="SAPBEXstdItem 2" xfId="178"/>
    <cellStyle name="SAPBEXstdItem 2 10" xfId="37046"/>
    <cellStyle name="SAPBEXstdItem 2 11" xfId="37047"/>
    <cellStyle name="SAPBEXstdItem 2 12" xfId="37048"/>
    <cellStyle name="SAPBEXstdItem 2 13" xfId="37049"/>
    <cellStyle name="SAPBEXstdItem 2 14" xfId="37050"/>
    <cellStyle name="SAPBEXstdItem 2 15" xfId="37051"/>
    <cellStyle name="SAPBEXstdItem 2 16" xfId="37052"/>
    <cellStyle name="SAPBEXstdItem 2 17" xfId="37053"/>
    <cellStyle name="SAPBEXstdItem 2 18" xfId="37054"/>
    <cellStyle name="SAPBEXstdItem 2 19" xfId="37055"/>
    <cellStyle name="SAPBEXstdItem 2 2" xfId="512"/>
    <cellStyle name="SAPBEXstdItem 2 2 10" xfId="37056"/>
    <cellStyle name="SAPBEXstdItem 2 2 11" xfId="37057"/>
    <cellStyle name="SAPBEXstdItem 2 2 12" xfId="37058"/>
    <cellStyle name="SAPBEXstdItem 2 2 13" xfId="37059"/>
    <cellStyle name="SAPBEXstdItem 2 2 14" xfId="37060"/>
    <cellStyle name="SAPBEXstdItem 2 2 15" xfId="37061"/>
    <cellStyle name="SAPBEXstdItem 2 2 16" xfId="37062"/>
    <cellStyle name="SAPBEXstdItem 2 2 17" xfId="37063"/>
    <cellStyle name="SAPBEXstdItem 2 2 18" xfId="37064"/>
    <cellStyle name="SAPBEXstdItem 2 2 19" xfId="37065"/>
    <cellStyle name="SAPBEXstdItem 2 2 2" xfId="1191"/>
    <cellStyle name="SAPBEXstdItem 2 2 2 10" xfId="37066"/>
    <cellStyle name="SAPBEXstdItem 2 2 2 11" xfId="37067"/>
    <cellStyle name="SAPBEXstdItem 2 2 2 12" xfId="37068"/>
    <cellStyle name="SAPBEXstdItem 2 2 2 13" xfId="37069"/>
    <cellStyle name="SAPBEXstdItem 2 2 2 14" xfId="37070"/>
    <cellStyle name="SAPBEXstdItem 2 2 2 15" xfId="37071"/>
    <cellStyle name="SAPBEXstdItem 2 2 2 16" xfId="37072"/>
    <cellStyle name="SAPBEXstdItem 2 2 2 17" xfId="37073"/>
    <cellStyle name="SAPBEXstdItem 2 2 2 18" xfId="37074"/>
    <cellStyle name="SAPBEXstdItem 2 2 2 19" xfId="37075"/>
    <cellStyle name="SAPBEXstdItem 2 2 2 2" xfId="37076"/>
    <cellStyle name="SAPBEXstdItem 2 2 2 2 2" xfId="37077"/>
    <cellStyle name="SAPBEXstdItem 2 2 2 2 2 2" xfId="37078"/>
    <cellStyle name="SAPBEXstdItem 2 2 2 2 2 2 2" xfId="37079"/>
    <cellStyle name="SAPBEXstdItem 2 2 2 2 2 2 2 2" xfId="37080"/>
    <cellStyle name="SAPBEXstdItem 2 2 2 2 2 2 3" xfId="37081"/>
    <cellStyle name="SAPBEXstdItem 2 2 2 2 2 3" xfId="37082"/>
    <cellStyle name="SAPBEXstdItem 2 2 2 2 2 3 2" xfId="37083"/>
    <cellStyle name="SAPBEXstdItem 2 2 2 2 2 3 2 2" xfId="37084"/>
    <cellStyle name="SAPBEXstdItem 2 2 2 2 2 4" xfId="37085"/>
    <cellStyle name="SAPBEXstdItem 2 2 2 2 2 4 2" xfId="37086"/>
    <cellStyle name="SAPBEXstdItem 2 2 2 2 3" xfId="37087"/>
    <cellStyle name="SAPBEXstdItem 2 2 2 2 3 2" xfId="37088"/>
    <cellStyle name="SAPBEXstdItem 2 2 2 2 3 2 2" xfId="37089"/>
    <cellStyle name="SAPBEXstdItem 2 2 2 2 3 3" xfId="37090"/>
    <cellStyle name="SAPBEXstdItem 2 2 2 2 4" xfId="37091"/>
    <cellStyle name="SAPBEXstdItem 2 2 2 2 4 2" xfId="37092"/>
    <cellStyle name="SAPBEXstdItem 2 2 2 2 4 2 2" xfId="37093"/>
    <cellStyle name="SAPBEXstdItem 2 2 2 2 5" xfId="37094"/>
    <cellStyle name="SAPBEXstdItem 2 2 2 2 5 2" xfId="37095"/>
    <cellStyle name="SAPBEXstdItem 2 2 2 20" xfId="37096"/>
    <cellStyle name="SAPBEXstdItem 2 2 2 21" xfId="37097"/>
    <cellStyle name="SAPBEXstdItem 2 2 2 22" xfId="37098"/>
    <cellStyle name="SAPBEXstdItem 2 2 2 23" xfId="37099"/>
    <cellStyle name="SAPBEXstdItem 2 2 2 24" xfId="37100"/>
    <cellStyle name="SAPBEXstdItem 2 2 2 25" xfId="37101"/>
    <cellStyle name="SAPBEXstdItem 2 2 2 26" xfId="37102"/>
    <cellStyle name="SAPBEXstdItem 2 2 2 27" xfId="37103"/>
    <cellStyle name="SAPBEXstdItem 2 2 2 3" xfId="37104"/>
    <cellStyle name="SAPBEXstdItem 2 2 2 4" xfId="37105"/>
    <cellStyle name="SAPBEXstdItem 2 2 2 5" xfId="37106"/>
    <cellStyle name="SAPBEXstdItem 2 2 2 6" xfId="37107"/>
    <cellStyle name="SAPBEXstdItem 2 2 2 7" xfId="37108"/>
    <cellStyle name="SAPBEXstdItem 2 2 2 8" xfId="37109"/>
    <cellStyle name="SAPBEXstdItem 2 2 2 9" xfId="37110"/>
    <cellStyle name="SAPBEXstdItem 2 2 20" xfId="37111"/>
    <cellStyle name="SAPBEXstdItem 2 2 21" xfId="37112"/>
    <cellStyle name="SAPBEXstdItem 2 2 22" xfId="37113"/>
    <cellStyle name="SAPBEXstdItem 2 2 23" xfId="37114"/>
    <cellStyle name="SAPBEXstdItem 2 2 24" xfId="37115"/>
    <cellStyle name="SAPBEXstdItem 2 2 25" xfId="37116"/>
    <cellStyle name="SAPBEXstdItem 2 2 26" xfId="37117"/>
    <cellStyle name="SAPBEXstdItem 2 2 27" xfId="37118"/>
    <cellStyle name="SAPBEXstdItem 2 2 28" xfId="37119"/>
    <cellStyle name="SAPBEXstdItem 2 2 29" xfId="37120"/>
    <cellStyle name="SAPBEXstdItem 2 2 3" xfId="1192"/>
    <cellStyle name="SAPBEXstdItem 2 2 3 10" xfId="37121"/>
    <cellStyle name="SAPBEXstdItem 2 2 3 11" xfId="37122"/>
    <cellStyle name="SAPBEXstdItem 2 2 3 12" xfId="37123"/>
    <cellStyle name="SAPBEXstdItem 2 2 3 13" xfId="37124"/>
    <cellStyle name="SAPBEXstdItem 2 2 3 14" xfId="37125"/>
    <cellStyle name="SAPBEXstdItem 2 2 3 15" xfId="37126"/>
    <cellStyle name="SAPBEXstdItem 2 2 3 16" xfId="37127"/>
    <cellStyle name="SAPBEXstdItem 2 2 3 17" xfId="37128"/>
    <cellStyle name="SAPBEXstdItem 2 2 3 18" xfId="37129"/>
    <cellStyle name="SAPBEXstdItem 2 2 3 19" xfId="37130"/>
    <cellStyle name="SAPBEXstdItem 2 2 3 2" xfId="37131"/>
    <cellStyle name="SAPBEXstdItem 2 2 3 2 2" xfId="37132"/>
    <cellStyle name="SAPBEXstdItem 2 2 3 2 2 2" xfId="37133"/>
    <cellStyle name="SAPBEXstdItem 2 2 3 2 2 2 2" xfId="37134"/>
    <cellStyle name="SAPBEXstdItem 2 2 3 2 2 2 2 2" xfId="37135"/>
    <cellStyle name="SAPBEXstdItem 2 2 3 2 2 2 3" xfId="37136"/>
    <cellStyle name="SAPBEXstdItem 2 2 3 2 2 3" xfId="37137"/>
    <cellStyle name="SAPBEXstdItem 2 2 3 2 2 3 2" xfId="37138"/>
    <cellStyle name="SAPBEXstdItem 2 2 3 2 2 3 2 2" xfId="37139"/>
    <cellStyle name="SAPBEXstdItem 2 2 3 2 2 4" xfId="37140"/>
    <cellStyle name="SAPBEXstdItem 2 2 3 2 2 4 2" xfId="37141"/>
    <cellStyle name="SAPBEXstdItem 2 2 3 2 3" xfId="37142"/>
    <cellStyle name="SAPBEXstdItem 2 2 3 2 3 2" xfId="37143"/>
    <cellStyle name="SAPBEXstdItem 2 2 3 2 3 2 2" xfId="37144"/>
    <cellStyle name="SAPBEXstdItem 2 2 3 2 3 3" xfId="37145"/>
    <cellStyle name="SAPBEXstdItem 2 2 3 2 4" xfId="37146"/>
    <cellStyle name="SAPBEXstdItem 2 2 3 2 4 2" xfId="37147"/>
    <cellStyle name="SAPBEXstdItem 2 2 3 2 4 2 2" xfId="37148"/>
    <cellStyle name="SAPBEXstdItem 2 2 3 2 5" xfId="37149"/>
    <cellStyle name="SAPBEXstdItem 2 2 3 2 5 2" xfId="37150"/>
    <cellStyle name="SAPBEXstdItem 2 2 3 20" xfId="37151"/>
    <cellStyle name="SAPBEXstdItem 2 2 3 21" xfId="37152"/>
    <cellStyle name="SAPBEXstdItem 2 2 3 22" xfId="37153"/>
    <cellStyle name="SAPBEXstdItem 2 2 3 23" xfId="37154"/>
    <cellStyle name="SAPBEXstdItem 2 2 3 24" xfId="37155"/>
    <cellStyle name="SAPBEXstdItem 2 2 3 25" xfId="37156"/>
    <cellStyle name="SAPBEXstdItem 2 2 3 26" xfId="37157"/>
    <cellStyle name="SAPBEXstdItem 2 2 3 27" xfId="37158"/>
    <cellStyle name="SAPBEXstdItem 2 2 3 3" xfId="37159"/>
    <cellStyle name="SAPBEXstdItem 2 2 3 4" xfId="37160"/>
    <cellStyle name="SAPBEXstdItem 2 2 3 5" xfId="37161"/>
    <cellStyle name="SAPBEXstdItem 2 2 3 6" xfId="37162"/>
    <cellStyle name="SAPBEXstdItem 2 2 3 7" xfId="37163"/>
    <cellStyle name="SAPBEXstdItem 2 2 3 8" xfId="37164"/>
    <cellStyle name="SAPBEXstdItem 2 2 3 9" xfId="37165"/>
    <cellStyle name="SAPBEXstdItem 2 2 30" xfId="37166"/>
    <cellStyle name="SAPBEXstdItem 2 2 31" xfId="37167"/>
    <cellStyle name="SAPBEXstdItem 2 2 32" xfId="37168"/>
    <cellStyle name="SAPBEXstdItem 2 2 4" xfId="1193"/>
    <cellStyle name="SAPBEXstdItem 2 2 4 10" xfId="37169"/>
    <cellStyle name="SAPBEXstdItem 2 2 4 11" xfId="37170"/>
    <cellStyle name="SAPBEXstdItem 2 2 4 12" xfId="37171"/>
    <cellStyle name="SAPBEXstdItem 2 2 4 13" xfId="37172"/>
    <cellStyle name="SAPBEXstdItem 2 2 4 14" xfId="37173"/>
    <cellStyle name="SAPBEXstdItem 2 2 4 15" xfId="37174"/>
    <cellStyle name="SAPBEXstdItem 2 2 4 16" xfId="37175"/>
    <cellStyle name="SAPBEXstdItem 2 2 4 17" xfId="37176"/>
    <cellStyle name="SAPBEXstdItem 2 2 4 18" xfId="37177"/>
    <cellStyle name="SAPBEXstdItem 2 2 4 19" xfId="37178"/>
    <cellStyle name="SAPBEXstdItem 2 2 4 2" xfId="37179"/>
    <cellStyle name="SAPBEXstdItem 2 2 4 2 2" xfId="37180"/>
    <cellStyle name="SAPBEXstdItem 2 2 4 2 2 2" xfId="37181"/>
    <cellStyle name="SAPBEXstdItem 2 2 4 2 2 2 2" xfId="37182"/>
    <cellStyle name="SAPBEXstdItem 2 2 4 2 2 2 2 2" xfId="37183"/>
    <cellStyle name="SAPBEXstdItem 2 2 4 2 2 2 3" xfId="37184"/>
    <cellStyle name="SAPBEXstdItem 2 2 4 2 2 3" xfId="37185"/>
    <cellStyle name="SAPBEXstdItem 2 2 4 2 2 3 2" xfId="37186"/>
    <cellStyle name="SAPBEXstdItem 2 2 4 2 2 3 2 2" xfId="37187"/>
    <cellStyle name="SAPBEXstdItem 2 2 4 2 2 4" xfId="37188"/>
    <cellStyle name="SAPBEXstdItem 2 2 4 2 2 4 2" xfId="37189"/>
    <cellStyle name="SAPBEXstdItem 2 2 4 2 3" xfId="37190"/>
    <cellStyle name="SAPBEXstdItem 2 2 4 2 3 2" xfId="37191"/>
    <cellStyle name="SAPBEXstdItem 2 2 4 2 3 2 2" xfId="37192"/>
    <cellStyle name="SAPBEXstdItem 2 2 4 2 3 3" xfId="37193"/>
    <cellStyle name="SAPBEXstdItem 2 2 4 2 4" xfId="37194"/>
    <cellStyle name="SAPBEXstdItem 2 2 4 2 4 2" xfId="37195"/>
    <cellStyle name="SAPBEXstdItem 2 2 4 2 4 2 2" xfId="37196"/>
    <cellStyle name="SAPBEXstdItem 2 2 4 2 5" xfId="37197"/>
    <cellStyle name="SAPBEXstdItem 2 2 4 2 5 2" xfId="37198"/>
    <cellStyle name="SAPBEXstdItem 2 2 4 20" xfId="37199"/>
    <cellStyle name="SAPBEXstdItem 2 2 4 21" xfId="37200"/>
    <cellStyle name="SAPBEXstdItem 2 2 4 22" xfId="37201"/>
    <cellStyle name="SAPBEXstdItem 2 2 4 23" xfId="37202"/>
    <cellStyle name="SAPBEXstdItem 2 2 4 24" xfId="37203"/>
    <cellStyle name="SAPBEXstdItem 2 2 4 25" xfId="37204"/>
    <cellStyle name="SAPBEXstdItem 2 2 4 26" xfId="37205"/>
    <cellStyle name="SAPBEXstdItem 2 2 4 27" xfId="37206"/>
    <cellStyle name="SAPBEXstdItem 2 2 4 3" xfId="37207"/>
    <cellStyle name="SAPBEXstdItem 2 2 4 4" xfId="37208"/>
    <cellStyle name="SAPBEXstdItem 2 2 4 5" xfId="37209"/>
    <cellStyle name="SAPBEXstdItem 2 2 4 6" xfId="37210"/>
    <cellStyle name="SAPBEXstdItem 2 2 4 7" xfId="37211"/>
    <cellStyle name="SAPBEXstdItem 2 2 4 8" xfId="37212"/>
    <cellStyle name="SAPBEXstdItem 2 2 4 9" xfId="37213"/>
    <cellStyle name="SAPBEXstdItem 2 2 5" xfId="1194"/>
    <cellStyle name="SAPBEXstdItem 2 2 5 10" xfId="37214"/>
    <cellStyle name="SAPBEXstdItem 2 2 5 11" xfId="37215"/>
    <cellStyle name="SAPBEXstdItem 2 2 5 12" xfId="37216"/>
    <cellStyle name="SAPBEXstdItem 2 2 5 13" xfId="37217"/>
    <cellStyle name="SAPBEXstdItem 2 2 5 14" xfId="37218"/>
    <cellStyle name="SAPBEXstdItem 2 2 5 15" xfId="37219"/>
    <cellStyle name="SAPBEXstdItem 2 2 5 16" xfId="37220"/>
    <cellStyle name="SAPBEXstdItem 2 2 5 17" xfId="37221"/>
    <cellStyle name="SAPBEXstdItem 2 2 5 18" xfId="37222"/>
    <cellStyle name="SAPBEXstdItem 2 2 5 19" xfId="37223"/>
    <cellStyle name="SAPBEXstdItem 2 2 5 2" xfId="37224"/>
    <cellStyle name="SAPBEXstdItem 2 2 5 2 2" xfId="37225"/>
    <cellStyle name="SAPBEXstdItem 2 2 5 2 2 2" xfId="37226"/>
    <cellStyle name="SAPBEXstdItem 2 2 5 2 2 2 2" xfId="37227"/>
    <cellStyle name="SAPBEXstdItem 2 2 5 2 2 2 2 2" xfId="37228"/>
    <cellStyle name="SAPBEXstdItem 2 2 5 2 2 2 3" xfId="37229"/>
    <cellStyle name="SAPBEXstdItem 2 2 5 2 2 3" xfId="37230"/>
    <cellStyle name="SAPBEXstdItem 2 2 5 2 2 3 2" xfId="37231"/>
    <cellStyle name="SAPBEXstdItem 2 2 5 2 2 3 2 2" xfId="37232"/>
    <cellStyle name="SAPBEXstdItem 2 2 5 2 2 4" xfId="37233"/>
    <cellStyle name="SAPBEXstdItem 2 2 5 2 2 4 2" xfId="37234"/>
    <cellStyle name="SAPBEXstdItem 2 2 5 2 3" xfId="37235"/>
    <cellStyle name="SAPBEXstdItem 2 2 5 2 3 2" xfId="37236"/>
    <cellStyle name="SAPBEXstdItem 2 2 5 2 3 2 2" xfId="37237"/>
    <cellStyle name="SAPBEXstdItem 2 2 5 2 3 3" xfId="37238"/>
    <cellStyle name="SAPBEXstdItem 2 2 5 2 4" xfId="37239"/>
    <cellStyle name="SAPBEXstdItem 2 2 5 2 4 2" xfId="37240"/>
    <cellStyle name="SAPBEXstdItem 2 2 5 2 4 2 2" xfId="37241"/>
    <cellStyle name="SAPBEXstdItem 2 2 5 2 5" xfId="37242"/>
    <cellStyle name="SAPBEXstdItem 2 2 5 2 5 2" xfId="37243"/>
    <cellStyle name="SAPBEXstdItem 2 2 5 20" xfId="37244"/>
    <cellStyle name="SAPBEXstdItem 2 2 5 21" xfId="37245"/>
    <cellStyle name="SAPBEXstdItem 2 2 5 22" xfId="37246"/>
    <cellStyle name="SAPBEXstdItem 2 2 5 23" xfId="37247"/>
    <cellStyle name="SAPBEXstdItem 2 2 5 24" xfId="37248"/>
    <cellStyle name="SAPBEXstdItem 2 2 5 25" xfId="37249"/>
    <cellStyle name="SAPBEXstdItem 2 2 5 26" xfId="37250"/>
    <cellStyle name="SAPBEXstdItem 2 2 5 27" xfId="37251"/>
    <cellStyle name="SAPBEXstdItem 2 2 5 3" xfId="37252"/>
    <cellStyle name="SAPBEXstdItem 2 2 5 4" xfId="37253"/>
    <cellStyle name="SAPBEXstdItem 2 2 5 5" xfId="37254"/>
    <cellStyle name="SAPBEXstdItem 2 2 5 6" xfId="37255"/>
    <cellStyle name="SAPBEXstdItem 2 2 5 7" xfId="37256"/>
    <cellStyle name="SAPBEXstdItem 2 2 5 8" xfId="37257"/>
    <cellStyle name="SAPBEXstdItem 2 2 5 9" xfId="37258"/>
    <cellStyle name="SAPBEXstdItem 2 2 6" xfId="1195"/>
    <cellStyle name="SAPBEXstdItem 2 2 6 10" xfId="37259"/>
    <cellStyle name="SAPBEXstdItem 2 2 6 11" xfId="37260"/>
    <cellStyle name="SAPBEXstdItem 2 2 6 12" xfId="37261"/>
    <cellStyle name="SAPBEXstdItem 2 2 6 13" xfId="37262"/>
    <cellStyle name="SAPBEXstdItem 2 2 6 14" xfId="37263"/>
    <cellStyle name="SAPBEXstdItem 2 2 6 15" xfId="37264"/>
    <cellStyle name="SAPBEXstdItem 2 2 6 16" xfId="37265"/>
    <cellStyle name="SAPBEXstdItem 2 2 6 17" xfId="37266"/>
    <cellStyle name="SAPBEXstdItem 2 2 6 18" xfId="37267"/>
    <cellStyle name="SAPBEXstdItem 2 2 6 19" xfId="37268"/>
    <cellStyle name="SAPBEXstdItem 2 2 6 2" xfId="37269"/>
    <cellStyle name="SAPBEXstdItem 2 2 6 2 2" xfId="37270"/>
    <cellStyle name="SAPBEXstdItem 2 2 6 2 2 2" xfId="37271"/>
    <cellStyle name="SAPBEXstdItem 2 2 6 2 2 2 2" xfId="37272"/>
    <cellStyle name="SAPBEXstdItem 2 2 6 2 2 2 2 2" xfId="37273"/>
    <cellStyle name="SAPBEXstdItem 2 2 6 2 2 2 3" xfId="37274"/>
    <cellStyle name="SAPBEXstdItem 2 2 6 2 2 3" xfId="37275"/>
    <cellStyle name="SAPBEXstdItem 2 2 6 2 2 3 2" xfId="37276"/>
    <cellStyle name="SAPBEXstdItem 2 2 6 2 2 3 2 2" xfId="37277"/>
    <cellStyle name="SAPBEXstdItem 2 2 6 2 2 4" xfId="37278"/>
    <cellStyle name="SAPBEXstdItem 2 2 6 2 2 4 2" xfId="37279"/>
    <cellStyle name="SAPBEXstdItem 2 2 6 2 3" xfId="37280"/>
    <cellStyle name="SAPBEXstdItem 2 2 6 2 3 2" xfId="37281"/>
    <cellStyle name="SAPBEXstdItem 2 2 6 2 3 2 2" xfId="37282"/>
    <cellStyle name="SAPBEXstdItem 2 2 6 2 3 3" xfId="37283"/>
    <cellStyle name="SAPBEXstdItem 2 2 6 2 4" xfId="37284"/>
    <cellStyle name="SAPBEXstdItem 2 2 6 2 4 2" xfId="37285"/>
    <cellStyle name="SAPBEXstdItem 2 2 6 2 4 2 2" xfId="37286"/>
    <cellStyle name="SAPBEXstdItem 2 2 6 2 5" xfId="37287"/>
    <cellStyle name="SAPBEXstdItem 2 2 6 2 5 2" xfId="37288"/>
    <cellStyle name="SAPBEXstdItem 2 2 6 20" xfId="37289"/>
    <cellStyle name="SAPBEXstdItem 2 2 6 21" xfId="37290"/>
    <cellStyle name="SAPBEXstdItem 2 2 6 22" xfId="37291"/>
    <cellStyle name="SAPBEXstdItem 2 2 6 23" xfId="37292"/>
    <cellStyle name="SAPBEXstdItem 2 2 6 24" xfId="37293"/>
    <cellStyle name="SAPBEXstdItem 2 2 6 25" xfId="37294"/>
    <cellStyle name="SAPBEXstdItem 2 2 6 26" xfId="37295"/>
    <cellStyle name="SAPBEXstdItem 2 2 6 27" xfId="37296"/>
    <cellStyle name="SAPBEXstdItem 2 2 6 3" xfId="37297"/>
    <cellStyle name="SAPBEXstdItem 2 2 6 4" xfId="37298"/>
    <cellStyle name="SAPBEXstdItem 2 2 6 5" xfId="37299"/>
    <cellStyle name="SAPBEXstdItem 2 2 6 6" xfId="37300"/>
    <cellStyle name="SAPBEXstdItem 2 2 6 7" xfId="37301"/>
    <cellStyle name="SAPBEXstdItem 2 2 6 8" xfId="37302"/>
    <cellStyle name="SAPBEXstdItem 2 2 6 9" xfId="37303"/>
    <cellStyle name="SAPBEXstdItem 2 2 7" xfId="37304"/>
    <cellStyle name="SAPBEXstdItem 2 2 7 2" xfId="37305"/>
    <cellStyle name="SAPBEXstdItem 2 2 7 2 2" xfId="37306"/>
    <cellStyle name="SAPBEXstdItem 2 2 7 2 2 2" xfId="37307"/>
    <cellStyle name="SAPBEXstdItem 2 2 7 2 2 2 2" xfId="37308"/>
    <cellStyle name="SAPBEXstdItem 2 2 7 2 2 3" xfId="37309"/>
    <cellStyle name="SAPBEXstdItem 2 2 7 2 3" xfId="37310"/>
    <cellStyle name="SAPBEXstdItem 2 2 7 2 3 2" xfId="37311"/>
    <cellStyle name="SAPBEXstdItem 2 2 7 2 3 2 2" xfId="37312"/>
    <cellStyle name="SAPBEXstdItem 2 2 7 2 4" xfId="37313"/>
    <cellStyle name="SAPBEXstdItem 2 2 7 2 4 2" xfId="37314"/>
    <cellStyle name="SAPBEXstdItem 2 2 7 3" xfId="37315"/>
    <cellStyle name="SAPBEXstdItem 2 2 7 3 2" xfId="37316"/>
    <cellStyle name="SAPBEXstdItem 2 2 7 3 2 2" xfId="37317"/>
    <cellStyle name="SAPBEXstdItem 2 2 7 3 3" xfId="37318"/>
    <cellStyle name="SAPBEXstdItem 2 2 7 4" xfId="37319"/>
    <cellStyle name="SAPBEXstdItem 2 2 7 4 2" xfId="37320"/>
    <cellStyle name="SAPBEXstdItem 2 2 7 4 2 2" xfId="37321"/>
    <cellStyle name="SAPBEXstdItem 2 2 7 5" xfId="37322"/>
    <cellStyle name="SAPBEXstdItem 2 2 7 5 2" xfId="37323"/>
    <cellStyle name="SAPBEXstdItem 2 2 8" xfId="37324"/>
    <cellStyle name="SAPBEXstdItem 2 2 9" xfId="37325"/>
    <cellStyle name="SAPBEXstdItem 2 20" xfId="37326"/>
    <cellStyle name="SAPBEXstdItem 2 21" xfId="37327"/>
    <cellStyle name="SAPBEXstdItem 2 22" xfId="37328"/>
    <cellStyle name="SAPBEXstdItem 2 23" xfId="37329"/>
    <cellStyle name="SAPBEXstdItem 2 24" xfId="37330"/>
    <cellStyle name="SAPBEXstdItem 2 25" xfId="37331"/>
    <cellStyle name="SAPBEXstdItem 2 26" xfId="37332"/>
    <cellStyle name="SAPBEXstdItem 2 27" xfId="37333"/>
    <cellStyle name="SAPBEXstdItem 2 28" xfId="37334"/>
    <cellStyle name="SAPBEXstdItem 2 29" xfId="37335"/>
    <cellStyle name="SAPBEXstdItem 2 3" xfId="513"/>
    <cellStyle name="SAPBEXstdItem 2 3 10" xfId="37336"/>
    <cellStyle name="SAPBEXstdItem 2 3 11" xfId="37337"/>
    <cellStyle name="SAPBEXstdItem 2 3 12" xfId="37338"/>
    <cellStyle name="SAPBEXstdItem 2 3 13" xfId="37339"/>
    <cellStyle name="SAPBEXstdItem 2 3 14" xfId="37340"/>
    <cellStyle name="SAPBEXstdItem 2 3 15" xfId="37341"/>
    <cellStyle name="SAPBEXstdItem 2 3 16" xfId="37342"/>
    <cellStyle name="SAPBEXstdItem 2 3 17" xfId="37343"/>
    <cellStyle name="SAPBEXstdItem 2 3 18" xfId="37344"/>
    <cellStyle name="SAPBEXstdItem 2 3 19" xfId="37345"/>
    <cellStyle name="SAPBEXstdItem 2 3 2" xfId="37346"/>
    <cellStyle name="SAPBEXstdItem 2 3 2 2" xfId="37347"/>
    <cellStyle name="SAPBEXstdItem 2 3 2 2 2" xfId="37348"/>
    <cellStyle name="SAPBEXstdItem 2 3 2 2 2 2" xfId="37349"/>
    <cellStyle name="SAPBEXstdItem 2 3 2 2 2 2 2" xfId="37350"/>
    <cellStyle name="SAPBEXstdItem 2 3 2 2 2 3" xfId="37351"/>
    <cellStyle name="SAPBEXstdItem 2 3 2 2 3" xfId="37352"/>
    <cellStyle name="SAPBEXstdItem 2 3 2 2 3 2" xfId="37353"/>
    <cellStyle name="SAPBEXstdItem 2 3 2 2 3 2 2" xfId="37354"/>
    <cellStyle name="SAPBEXstdItem 2 3 2 2 4" xfId="37355"/>
    <cellStyle name="SAPBEXstdItem 2 3 2 2 4 2" xfId="37356"/>
    <cellStyle name="SAPBEXstdItem 2 3 2 3" xfId="37357"/>
    <cellStyle name="SAPBEXstdItem 2 3 2 3 2" xfId="37358"/>
    <cellStyle name="SAPBEXstdItem 2 3 2 3 2 2" xfId="37359"/>
    <cellStyle name="SAPBEXstdItem 2 3 2 3 3" xfId="37360"/>
    <cellStyle name="SAPBEXstdItem 2 3 2 4" xfId="37361"/>
    <cellStyle name="SAPBEXstdItem 2 3 2 4 2" xfId="37362"/>
    <cellStyle name="SAPBEXstdItem 2 3 2 4 2 2" xfId="37363"/>
    <cellStyle name="SAPBEXstdItem 2 3 2 5" xfId="37364"/>
    <cellStyle name="SAPBEXstdItem 2 3 2 5 2" xfId="37365"/>
    <cellStyle name="SAPBEXstdItem 2 3 20" xfId="37366"/>
    <cellStyle name="SAPBEXstdItem 2 3 21" xfId="37367"/>
    <cellStyle name="SAPBEXstdItem 2 3 22" xfId="37368"/>
    <cellStyle name="SAPBEXstdItem 2 3 23" xfId="37369"/>
    <cellStyle name="SAPBEXstdItem 2 3 24" xfId="37370"/>
    <cellStyle name="SAPBEXstdItem 2 3 25" xfId="37371"/>
    <cellStyle name="SAPBEXstdItem 2 3 26" xfId="37372"/>
    <cellStyle name="SAPBEXstdItem 2 3 27" xfId="37373"/>
    <cellStyle name="SAPBEXstdItem 2 3 3" xfId="37374"/>
    <cellStyle name="SAPBEXstdItem 2 3 4" xfId="37375"/>
    <cellStyle name="SAPBEXstdItem 2 3 5" xfId="37376"/>
    <cellStyle name="SAPBEXstdItem 2 3 6" xfId="37377"/>
    <cellStyle name="SAPBEXstdItem 2 3 7" xfId="37378"/>
    <cellStyle name="SAPBEXstdItem 2 3 8" xfId="37379"/>
    <cellStyle name="SAPBEXstdItem 2 3 9" xfId="37380"/>
    <cellStyle name="SAPBEXstdItem 2 30" xfId="37381"/>
    <cellStyle name="SAPBEXstdItem 2 31" xfId="37382"/>
    <cellStyle name="SAPBEXstdItem 2 32" xfId="37383"/>
    <cellStyle name="SAPBEXstdItem 2 4" xfId="1196"/>
    <cellStyle name="SAPBEXstdItem 2 4 10" xfId="37384"/>
    <cellStyle name="SAPBEXstdItem 2 4 11" xfId="37385"/>
    <cellStyle name="SAPBEXstdItem 2 4 12" xfId="37386"/>
    <cellStyle name="SAPBEXstdItem 2 4 13" xfId="37387"/>
    <cellStyle name="SAPBEXstdItem 2 4 14" xfId="37388"/>
    <cellStyle name="SAPBEXstdItem 2 4 15" xfId="37389"/>
    <cellStyle name="SAPBEXstdItem 2 4 16" xfId="37390"/>
    <cellStyle name="SAPBEXstdItem 2 4 17" xfId="37391"/>
    <cellStyle name="SAPBEXstdItem 2 4 18" xfId="37392"/>
    <cellStyle name="SAPBEXstdItem 2 4 19" xfId="37393"/>
    <cellStyle name="SAPBEXstdItem 2 4 2" xfId="37394"/>
    <cellStyle name="SAPBEXstdItem 2 4 2 2" xfId="37395"/>
    <cellStyle name="SAPBEXstdItem 2 4 2 2 2" xfId="37396"/>
    <cellStyle name="SAPBEXstdItem 2 4 2 2 2 2" xfId="37397"/>
    <cellStyle name="SAPBEXstdItem 2 4 2 2 2 2 2" xfId="37398"/>
    <cellStyle name="SAPBEXstdItem 2 4 2 2 2 3" xfId="37399"/>
    <cellStyle name="SAPBEXstdItem 2 4 2 2 3" xfId="37400"/>
    <cellStyle name="SAPBEXstdItem 2 4 2 2 3 2" xfId="37401"/>
    <cellStyle name="SAPBEXstdItem 2 4 2 2 3 2 2" xfId="37402"/>
    <cellStyle name="SAPBEXstdItem 2 4 2 2 4" xfId="37403"/>
    <cellStyle name="SAPBEXstdItem 2 4 2 2 4 2" xfId="37404"/>
    <cellStyle name="SAPBEXstdItem 2 4 2 3" xfId="37405"/>
    <cellStyle name="SAPBEXstdItem 2 4 2 3 2" xfId="37406"/>
    <cellStyle name="SAPBEXstdItem 2 4 2 3 2 2" xfId="37407"/>
    <cellStyle name="SAPBEXstdItem 2 4 2 3 3" xfId="37408"/>
    <cellStyle name="SAPBEXstdItem 2 4 2 4" xfId="37409"/>
    <cellStyle name="SAPBEXstdItem 2 4 2 4 2" xfId="37410"/>
    <cellStyle name="SAPBEXstdItem 2 4 2 4 2 2" xfId="37411"/>
    <cellStyle name="SAPBEXstdItem 2 4 2 5" xfId="37412"/>
    <cellStyle name="SAPBEXstdItem 2 4 2 5 2" xfId="37413"/>
    <cellStyle name="SAPBEXstdItem 2 4 20" xfId="37414"/>
    <cellStyle name="SAPBEXstdItem 2 4 21" xfId="37415"/>
    <cellStyle name="SAPBEXstdItem 2 4 22" xfId="37416"/>
    <cellStyle name="SAPBEXstdItem 2 4 23" xfId="37417"/>
    <cellStyle name="SAPBEXstdItem 2 4 24" xfId="37418"/>
    <cellStyle name="SAPBEXstdItem 2 4 25" xfId="37419"/>
    <cellStyle name="SAPBEXstdItem 2 4 26" xfId="37420"/>
    <cellStyle name="SAPBEXstdItem 2 4 27" xfId="37421"/>
    <cellStyle name="SAPBEXstdItem 2 4 3" xfId="37422"/>
    <cellStyle name="SAPBEXstdItem 2 4 4" xfId="37423"/>
    <cellStyle name="SAPBEXstdItem 2 4 5" xfId="37424"/>
    <cellStyle name="SAPBEXstdItem 2 4 6" xfId="37425"/>
    <cellStyle name="SAPBEXstdItem 2 4 7" xfId="37426"/>
    <cellStyle name="SAPBEXstdItem 2 4 8" xfId="37427"/>
    <cellStyle name="SAPBEXstdItem 2 4 9" xfId="37428"/>
    <cellStyle name="SAPBEXstdItem 2 5" xfId="1197"/>
    <cellStyle name="SAPBEXstdItem 2 5 10" xfId="37429"/>
    <cellStyle name="SAPBEXstdItem 2 5 11" xfId="37430"/>
    <cellStyle name="SAPBEXstdItem 2 5 12" xfId="37431"/>
    <cellStyle name="SAPBEXstdItem 2 5 13" xfId="37432"/>
    <cellStyle name="SAPBEXstdItem 2 5 14" xfId="37433"/>
    <cellStyle name="SAPBEXstdItem 2 5 15" xfId="37434"/>
    <cellStyle name="SAPBEXstdItem 2 5 16" xfId="37435"/>
    <cellStyle name="SAPBEXstdItem 2 5 17" xfId="37436"/>
    <cellStyle name="SAPBEXstdItem 2 5 18" xfId="37437"/>
    <cellStyle name="SAPBEXstdItem 2 5 19" xfId="37438"/>
    <cellStyle name="SAPBEXstdItem 2 5 2" xfId="37439"/>
    <cellStyle name="SAPBEXstdItem 2 5 2 2" xfId="37440"/>
    <cellStyle name="SAPBEXstdItem 2 5 2 2 2" xfId="37441"/>
    <cellStyle name="SAPBEXstdItem 2 5 2 2 2 2" xfId="37442"/>
    <cellStyle name="SAPBEXstdItem 2 5 2 2 2 2 2" xfId="37443"/>
    <cellStyle name="SAPBEXstdItem 2 5 2 2 2 3" xfId="37444"/>
    <cellStyle name="SAPBEXstdItem 2 5 2 2 3" xfId="37445"/>
    <cellStyle name="SAPBEXstdItem 2 5 2 2 3 2" xfId="37446"/>
    <cellStyle name="SAPBEXstdItem 2 5 2 2 3 2 2" xfId="37447"/>
    <cellStyle name="SAPBEXstdItem 2 5 2 2 4" xfId="37448"/>
    <cellStyle name="SAPBEXstdItem 2 5 2 2 4 2" xfId="37449"/>
    <cellStyle name="SAPBEXstdItem 2 5 2 3" xfId="37450"/>
    <cellStyle name="SAPBEXstdItem 2 5 2 3 2" xfId="37451"/>
    <cellStyle name="SAPBEXstdItem 2 5 2 3 2 2" xfId="37452"/>
    <cellStyle name="SAPBEXstdItem 2 5 2 3 3" xfId="37453"/>
    <cellStyle name="SAPBEXstdItem 2 5 2 4" xfId="37454"/>
    <cellStyle name="SAPBEXstdItem 2 5 2 4 2" xfId="37455"/>
    <cellStyle name="SAPBEXstdItem 2 5 2 4 2 2" xfId="37456"/>
    <cellStyle name="SAPBEXstdItem 2 5 2 5" xfId="37457"/>
    <cellStyle name="SAPBEXstdItem 2 5 2 5 2" xfId="37458"/>
    <cellStyle name="SAPBEXstdItem 2 5 20" xfId="37459"/>
    <cellStyle name="SAPBEXstdItem 2 5 21" xfId="37460"/>
    <cellStyle name="SAPBEXstdItem 2 5 22" xfId="37461"/>
    <cellStyle name="SAPBEXstdItem 2 5 23" xfId="37462"/>
    <cellStyle name="SAPBEXstdItem 2 5 24" xfId="37463"/>
    <cellStyle name="SAPBEXstdItem 2 5 25" xfId="37464"/>
    <cellStyle name="SAPBEXstdItem 2 5 26" xfId="37465"/>
    <cellStyle name="SAPBEXstdItem 2 5 27" xfId="37466"/>
    <cellStyle name="SAPBEXstdItem 2 5 3" xfId="37467"/>
    <cellStyle name="SAPBEXstdItem 2 5 4" xfId="37468"/>
    <cellStyle name="SAPBEXstdItem 2 5 5" xfId="37469"/>
    <cellStyle name="SAPBEXstdItem 2 5 6" xfId="37470"/>
    <cellStyle name="SAPBEXstdItem 2 5 7" xfId="37471"/>
    <cellStyle name="SAPBEXstdItem 2 5 8" xfId="37472"/>
    <cellStyle name="SAPBEXstdItem 2 5 9" xfId="37473"/>
    <cellStyle name="SAPBEXstdItem 2 6" xfId="1198"/>
    <cellStyle name="SAPBEXstdItem 2 6 10" xfId="37474"/>
    <cellStyle name="SAPBEXstdItem 2 6 11" xfId="37475"/>
    <cellStyle name="SAPBEXstdItem 2 6 12" xfId="37476"/>
    <cellStyle name="SAPBEXstdItem 2 6 13" xfId="37477"/>
    <cellStyle name="SAPBEXstdItem 2 6 14" xfId="37478"/>
    <cellStyle name="SAPBEXstdItem 2 6 15" xfId="37479"/>
    <cellStyle name="SAPBEXstdItem 2 6 16" xfId="37480"/>
    <cellStyle name="SAPBEXstdItem 2 6 17" xfId="37481"/>
    <cellStyle name="SAPBEXstdItem 2 6 18" xfId="37482"/>
    <cellStyle name="SAPBEXstdItem 2 6 19" xfId="37483"/>
    <cellStyle name="SAPBEXstdItem 2 6 2" xfId="37484"/>
    <cellStyle name="SAPBEXstdItem 2 6 2 2" xfId="37485"/>
    <cellStyle name="SAPBEXstdItem 2 6 2 2 2" xfId="37486"/>
    <cellStyle name="SAPBEXstdItem 2 6 2 2 2 2" xfId="37487"/>
    <cellStyle name="SAPBEXstdItem 2 6 2 2 2 2 2" xfId="37488"/>
    <cellStyle name="SAPBEXstdItem 2 6 2 2 2 3" xfId="37489"/>
    <cellStyle name="SAPBEXstdItem 2 6 2 2 3" xfId="37490"/>
    <cellStyle name="SAPBEXstdItem 2 6 2 2 3 2" xfId="37491"/>
    <cellStyle name="SAPBEXstdItem 2 6 2 2 3 2 2" xfId="37492"/>
    <cellStyle name="SAPBEXstdItem 2 6 2 2 4" xfId="37493"/>
    <cellStyle name="SAPBEXstdItem 2 6 2 2 4 2" xfId="37494"/>
    <cellStyle name="SAPBEXstdItem 2 6 2 3" xfId="37495"/>
    <cellStyle name="SAPBEXstdItem 2 6 2 3 2" xfId="37496"/>
    <cellStyle name="SAPBEXstdItem 2 6 2 3 2 2" xfId="37497"/>
    <cellStyle name="SAPBEXstdItem 2 6 2 3 3" xfId="37498"/>
    <cellStyle name="SAPBEXstdItem 2 6 2 4" xfId="37499"/>
    <cellStyle name="SAPBEXstdItem 2 6 2 4 2" xfId="37500"/>
    <cellStyle name="SAPBEXstdItem 2 6 2 4 2 2" xfId="37501"/>
    <cellStyle name="SAPBEXstdItem 2 6 2 5" xfId="37502"/>
    <cellStyle name="SAPBEXstdItem 2 6 2 5 2" xfId="37503"/>
    <cellStyle name="SAPBEXstdItem 2 6 20" xfId="37504"/>
    <cellStyle name="SAPBEXstdItem 2 6 21" xfId="37505"/>
    <cellStyle name="SAPBEXstdItem 2 6 22" xfId="37506"/>
    <cellStyle name="SAPBEXstdItem 2 6 23" xfId="37507"/>
    <cellStyle name="SAPBEXstdItem 2 6 24" xfId="37508"/>
    <cellStyle name="SAPBEXstdItem 2 6 25" xfId="37509"/>
    <cellStyle name="SAPBEXstdItem 2 6 26" xfId="37510"/>
    <cellStyle name="SAPBEXstdItem 2 6 27" xfId="37511"/>
    <cellStyle name="SAPBEXstdItem 2 6 3" xfId="37512"/>
    <cellStyle name="SAPBEXstdItem 2 6 4" xfId="37513"/>
    <cellStyle name="SAPBEXstdItem 2 6 5" xfId="37514"/>
    <cellStyle name="SAPBEXstdItem 2 6 6" xfId="37515"/>
    <cellStyle name="SAPBEXstdItem 2 6 7" xfId="37516"/>
    <cellStyle name="SAPBEXstdItem 2 6 8" xfId="37517"/>
    <cellStyle name="SAPBEXstdItem 2 6 9" xfId="37518"/>
    <cellStyle name="SAPBEXstdItem 2 7" xfId="37519"/>
    <cellStyle name="SAPBEXstdItem 2 7 2" xfId="37520"/>
    <cellStyle name="SAPBEXstdItem 2 7 2 2" xfId="37521"/>
    <cellStyle name="SAPBEXstdItem 2 7 2 2 2" xfId="37522"/>
    <cellStyle name="SAPBEXstdItem 2 7 2 2 2 2" xfId="37523"/>
    <cellStyle name="SAPBEXstdItem 2 7 2 2 3" xfId="37524"/>
    <cellStyle name="SAPBEXstdItem 2 7 2 3" xfId="37525"/>
    <cellStyle name="SAPBEXstdItem 2 7 2 3 2" xfId="37526"/>
    <cellStyle name="SAPBEXstdItem 2 7 2 3 2 2" xfId="37527"/>
    <cellStyle name="SAPBEXstdItem 2 7 2 4" xfId="37528"/>
    <cellStyle name="SAPBEXstdItem 2 7 2 4 2" xfId="37529"/>
    <cellStyle name="SAPBEXstdItem 2 7 3" xfId="37530"/>
    <cellStyle name="SAPBEXstdItem 2 7 3 2" xfId="37531"/>
    <cellStyle name="SAPBEXstdItem 2 7 3 2 2" xfId="37532"/>
    <cellStyle name="SAPBEXstdItem 2 7 3 2 2 2" xfId="37533"/>
    <cellStyle name="SAPBEXstdItem 2 7 3 2 3" xfId="37534"/>
    <cellStyle name="SAPBEXstdItem 2 7 3 3" xfId="37535"/>
    <cellStyle name="SAPBEXstdItem 2 7 3 3 2" xfId="37536"/>
    <cellStyle name="SAPBEXstdItem 2 7 3 3 2 2" xfId="37537"/>
    <cellStyle name="SAPBEXstdItem 2 7 3 4" xfId="37538"/>
    <cellStyle name="SAPBEXstdItem 2 7 3 4 2" xfId="37539"/>
    <cellStyle name="SAPBEXstdItem 2 7 4" xfId="37540"/>
    <cellStyle name="SAPBEXstdItem 2 7 4 2" xfId="37541"/>
    <cellStyle name="SAPBEXstdItem 2 7 4 2 2" xfId="37542"/>
    <cellStyle name="SAPBEXstdItem 2 7 4 2 2 2" xfId="37543"/>
    <cellStyle name="SAPBEXstdItem 2 7 4 3" xfId="37544"/>
    <cellStyle name="SAPBEXstdItem 2 7 4 3 2" xfId="37545"/>
    <cellStyle name="SAPBEXstdItem 2 7 5" xfId="37546"/>
    <cellStyle name="SAPBEXstdItem 2 7 5 2" xfId="37547"/>
    <cellStyle name="SAPBEXstdItem 2 7 5 2 2" xfId="37548"/>
    <cellStyle name="SAPBEXstdItem 2 7 5 3" xfId="37549"/>
    <cellStyle name="SAPBEXstdItem 2 7 6" xfId="37550"/>
    <cellStyle name="SAPBEXstdItem 2 7 6 2" xfId="37551"/>
    <cellStyle name="SAPBEXstdItem 2 7 6 2 2" xfId="37552"/>
    <cellStyle name="SAPBEXstdItem 2 7 7" xfId="37553"/>
    <cellStyle name="SAPBEXstdItem 2 7 7 2" xfId="37554"/>
    <cellStyle name="SAPBEXstdItem 2 8" xfId="37555"/>
    <cellStyle name="SAPBEXstdItem 2 9" xfId="37556"/>
    <cellStyle name="SAPBEXstdItem 20" xfId="37557"/>
    <cellStyle name="SAPBEXstdItem 21" xfId="37558"/>
    <cellStyle name="SAPBEXstdItem 22" xfId="37559"/>
    <cellStyle name="SAPBEXstdItem 23" xfId="37560"/>
    <cellStyle name="SAPBEXstdItem 24" xfId="37561"/>
    <cellStyle name="SAPBEXstdItem 25" xfId="37562"/>
    <cellStyle name="SAPBEXstdItem 26" xfId="37563"/>
    <cellStyle name="SAPBEXstdItem 27" xfId="37564"/>
    <cellStyle name="SAPBEXstdItem 28" xfId="37565"/>
    <cellStyle name="SAPBEXstdItem 29" xfId="37566"/>
    <cellStyle name="SAPBEXstdItem 3" xfId="514"/>
    <cellStyle name="SAPBEXstdItem 3 10" xfId="37567"/>
    <cellStyle name="SAPBEXstdItem 3 11" xfId="37568"/>
    <cellStyle name="SAPBEXstdItem 3 12" xfId="37569"/>
    <cellStyle name="SAPBEXstdItem 3 13" xfId="37570"/>
    <cellStyle name="SAPBEXstdItem 3 14" xfId="37571"/>
    <cellStyle name="SAPBEXstdItem 3 15" xfId="37572"/>
    <cellStyle name="SAPBEXstdItem 3 16" xfId="37573"/>
    <cellStyle name="SAPBEXstdItem 3 17" xfId="37574"/>
    <cellStyle name="SAPBEXstdItem 3 18" xfId="37575"/>
    <cellStyle name="SAPBEXstdItem 3 19" xfId="37576"/>
    <cellStyle name="SAPBEXstdItem 3 2" xfId="1199"/>
    <cellStyle name="SAPBEXstdItem 3 2 10" xfId="37577"/>
    <cellStyle name="SAPBEXstdItem 3 2 11" xfId="37578"/>
    <cellStyle name="SAPBEXstdItem 3 2 12" xfId="37579"/>
    <cellStyle name="SAPBEXstdItem 3 2 13" xfId="37580"/>
    <cellStyle name="SAPBEXstdItem 3 2 14" xfId="37581"/>
    <cellStyle name="SAPBEXstdItem 3 2 15" xfId="37582"/>
    <cellStyle name="SAPBEXstdItem 3 2 16" xfId="37583"/>
    <cellStyle name="SAPBEXstdItem 3 2 17" xfId="37584"/>
    <cellStyle name="SAPBEXstdItem 3 2 18" xfId="37585"/>
    <cellStyle name="SAPBEXstdItem 3 2 19" xfId="37586"/>
    <cellStyle name="SAPBEXstdItem 3 2 2" xfId="37587"/>
    <cellStyle name="SAPBEXstdItem 3 2 2 2" xfId="37588"/>
    <cellStyle name="SAPBEXstdItem 3 2 2 2 2" xfId="37589"/>
    <cellStyle name="SAPBEXstdItem 3 2 2 2 2 2" xfId="37590"/>
    <cellStyle name="SAPBEXstdItem 3 2 2 2 2 2 2" xfId="37591"/>
    <cellStyle name="SAPBEXstdItem 3 2 2 2 2 3" xfId="37592"/>
    <cellStyle name="SAPBEXstdItem 3 2 2 2 3" xfId="37593"/>
    <cellStyle name="SAPBEXstdItem 3 2 2 2 3 2" xfId="37594"/>
    <cellStyle name="SAPBEXstdItem 3 2 2 2 3 2 2" xfId="37595"/>
    <cellStyle name="SAPBEXstdItem 3 2 2 2 4" xfId="37596"/>
    <cellStyle name="SAPBEXstdItem 3 2 2 2 4 2" xfId="37597"/>
    <cellStyle name="SAPBEXstdItem 3 2 2 3" xfId="37598"/>
    <cellStyle name="SAPBEXstdItem 3 2 2 3 2" xfId="37599"/>
    <cellStyle name="SAPBEXstdItem 3 2 2 3 2 2" xfId="37600"/>
    <cellStyle name="SAPBEXstdItem 3 2 2 3 3" xfId="37601"/>
    <cellStyle name="SAPBEXstdItem 3 2 2 4" xfId="37602"/>
    <cellStyle name="SAPBEXstdItem 3 2 2 4 2" xfId="37603"/>
    <cellStyle name="SAPBEXstdItem 3 2 2 4 2 2" xfId="37604"/>
    <cellStyle name="SAPBEXstdItem 3 2 2 5" xfId="37605"/>
    <cellStyle name="SAPBEXstdItem 3 2 2 5 2" xfId="37606"/>
    <cellStyle name="SAPBEXstdItem 3 2 20" xfId="37607"/>
    <cellStyle name="SAPBEXstdItem 3 2 21" xfId="37608"/>
    <cellStyle name="SAPBEXstdItem 3 2 22" xfId="37609"/>
    <cellStyle name="SAPBEXstdItem 3 2 23" xfId="37610"/>
    <cellStyle name="SAPBEXstdItem 3 2 24" xfId="37611"/>
    <cellStyle name="SAPBEXstdItem 3 2 25" xfId="37612"/>
    <cellStyle name="SAPBEXstdItem 3 2 26" xfId="37613"/>
    <cellStyle name="SAPBEXstdItem 3 2 27" xfId="37614"/>
    <cellStyle name="SAPBEXstdItem 3 2 3" xfId="37615"/>
    <cellStyle name="SAPBEXstdItem 3 2 4" xfId="37616"/>
    <cellStyle name="SAPBEXstdItem 3 2 5" xfId="37617"/>
    <cellStyle name="SAPBEXstdItem 3 2 6" xfId="37618"/>
    <cellStyle name="SAPBEXstdItem 3 2 7" xfId="37619"/>
    <cellStyle name="SAPBEXstdItem 3 2 8" xfId="37620"/>
    <cellStyle name="SAPBEXstdItem 3 2 9" xfId="37621"/>
    <cellStyle name="SAPBEXstdItem 3 20" xfId="37622"/>
    <cellStyle name="SAPBEXstdItem 3 21" xfId="37623"/>
    <cellStyle name="SAPBEXstdItem 3 22" xfId="37624"/>
    <cellStyle name="SAPBEXstdItem 3 23" xfId="37625"/>
    <cellStyle name="SAPBEXstdItem 3 24" xfId="37626"/>
    <cellStyle name="SAPBEXstdItem 3 25" xfId="37627"/>
    <cellStyle name="SAPBEXstdItem 3 26" xfId="37628"/>
    <cellStyle name="SAPBEXstdItem 3 27" xfId="37629"/>
    <cellStyle name="SAPBEXstdItem 3 28" xfId="37630"/>
    <cellStyle name="SAPBEXstdItem 3 29" xfId="37631"/>
    <cellStyle name="SAPBEXstdItem 3 3" xfId="1200"/>
    <cellStyle name="SAPBEXstdItem 3 3 10" xfId="37632"/>
    <cellStyle name="SAPBEXstdItem 3 3 11" xfId="37633"/>
    <cellStyle name="SAPBEXstdItem 3 3 12" xfId="37634"/>
    <cellStyle name="SAPBEXstdItem 3 3 13" xfId="37635"/>
    <cellStyle name="SAPBEXstdItem 3 3 14" xfId="37636"/>
    <cellStyle name="SAPBEXstdItem 3 3 15" xfId="37637"/>
    <cellStyle name="SAPBEXstdItem 3 3 16" xfId="37638"/>
    <cellStyle name="SAPBEXstdItem 3 3 17" xfId="37639"/>
    <cellStyle name="SAPBEXstdItem 3 3 18" xfId="37640"/>
    <cellStyle name="SAPBEXstdItem 3 3 19" xfId="37641"/>
    <cellStyle name="SAPBEXstdItem 3 3 2" xfId="37642"/>
    <cellStyle name="SAPBEXstdItem 3 3 2 2" xfId="37643"/>
    <cellStyle name="SAPBEXstdItem 3 3 2 2 2" xfId="37644"/>
    <cellStyle name="SAPBEXstdItem 3 3 2 2 2 2" xfId="37645"/>
    <cellStyle name="SAPBEXstdItem 3 3 2 2 2 2 2" xfId="37646"/>
    <cellStyle name="SAPBEXstdItem 3 3 2 2 2 3" xfId="37647"/>
    <cellStyle name="SAPBEXstdItem 3 3 2 2 3" xfId="37648"/>
    <cellStyle name="SAPBEXstdItem 3 3 2 2 3 2" xfId="37649"/>
    <cellStyle name="SAPBEXstdItem 3 3 2 2 3 2 2" xfId="37650"/>
    <cellStyle name="SAPBEXstdItem 3 3 2 2 4" xfId="37651"/>
    <cellStyle name="SAPBEXstdItem 3 3 2 2 4 2" xfId="37652"/>
    <cellStyle name="SAPBEXstdItem 3 3 2 3" xfId="37653"/>
    <cellStyle name="SAPBEXstdItem 3 3 2 3 2" xfId="37654"/>
    <cellStyle name="SAPBEXstdItem 3 3 2 3 2 2" xfId="37655"/>
    <cellStyle name="SAPBEXstdItem 3 3 2 3 3" xfId="37656"/>
    <cellStyle name="SAPBEXstdItem 3 3 2 4" xfId="37657"/>
    <cellStyle name="SAPBEXstdItem 3 3 2 4 2" xfId="37658"/>
    <cellStyle name="SAPBEXstdItem 3 3 2 4 2 2" xfId="37659"/>
    <cellStyle name="SAPBEXstdItem 3 3 2 5" xfId="37660"/>
    <cellStyle name="SAPBEXstdItem 3 3 2 5 2" xfId="37661"/>
    <cellStyle name="SAPBEXstdItem 3 3 20" xfId="37662"/>
    <cellStyle name="SAPBEXstdItem 3 3 21" xfId="37663"/>
    <cellStyle name="SAPBEXstdItem 3 3 22" xfId="37664"/>
    <cellStyle name="SAPBEXstdItem 3 3 23" xfId="37665"/>
    <cellStyle name="SAPBEXstdItem 3 3 24" xfId="37666"/>
    <cellStyle name="SAPBEXstdItem 3 3 25" xfId="37667"/>
    <cellStyle name="SAPBEXstdItem 3 3 26" xfId="37668"/>
    <cellStyle name="SAPBEXstdItem 3 3 27" xfId="37669"/>
    <cellStyle name="SAPBEXstdItem 3 3 3" xfId="37670"/>
    <cellStyle name="SAPBEXstdItem 3 3 4" xfId="37671"/>
    <cellStyle name="SAPBEXstdItem 3 3 5" xfId="37672"/>
    <cellStyle name="SAPBEXstdItem 3 3 6" xfId="37673"/>
    <cellStyle name="SAPBEXstdItem 3 3 7" xfId="37674"/>
    <cellStyle name="SAPBEXstdItem 3 3 8" xfId="37675"/>
    <cellStyle name="SAPBEXstdItem 3 3 9" xfId="37676"/>
    <cellStyle name="SAPBEXstdItem 3 30" xfId="37677"/>
    <cellStyle name="SAPBEXstdItem 3 31" xfId="37678"/>
    <cellStyle name="SAPBEXstdItem 3 32" xfId="37679"/>
    <cellStyle name="SAPBEXstdItem 3 4" xfId="1201"/>
    <cellStyle name="SAPBEXstdItem 3 4 10" xfId="37680"/>
    <cellStyle name="SAPBEXstdItem 3 4 11" xfId="37681"/>
    <cellStyle name="SAPBEXstdItem 3 4 12" xfId="37682"/>
    <cellStyle name="SAPBEXstdItem 3 4 13" xfId="37683"/>
    <cellStyle name="SAPBEXstdItem 3 4 14" xfId="37684"/>
    <cellStyle name="SAPBEXstdItem 3 4 15" xfId="37685"/>
    <cellStyle name="SAPBEXstdItem 3 4 16" xfId="37686"/>
    <cellStyle name="SAPBEXstdItem 3 4 17" xfId="37687"/>
    <cellStyle name="SAPBEXstdItem 3 4 18" xfId="37688"/>
    <cellStyle name="SAPBEXstdItem 3 4 19" xfId="37689"/>
    <cellStyle name="SAPBEXstdItem 3 4 2" xfId="37690"/>
    <cellStyle name="SAPBEXstdItem 3 4 2 2" xfId="37691"/>
    <cellStyle name="SAPBEXstdItem 3 4 2 2 2" xfId="37692"/>
    <cellStyle name="SAPBEXstdItem 3 4 2 2 2 2" xfId="37693"/>
    <cellStyle name="SAPBEXstdItem 3 4 2 2 2 2 2" xfId="37694"/>
    <cellStyle name="SAPBEXstdItem 3 4 2 2 2 3" xfId="37695"/>
    <cellStyle name="SAPBEXstdItem 3 4 2 2 3" xfId="37696"/>
    <cellStyle name="SAPBEXstdItem 3 4 2 2 3 2" xfId="37697"/>
    <cellStyle name="SAPBEXstdItem 3 4 2 2 3 2 2" xfId="37698"/>
    <cellStyle name="SAPBEXstdItem 3 4 2 2 4" xfId="37699"/>
    <cellStyle name="SAPBEXstdItem 3 4 2 2 4 2" xfId="37700"/>
    <cellStyle name="SAPBEXstdItem 3 4 2 3" xfId="37701"/>
    <cellStyle name="SAPBEXstdItem 3 4 2 3 2" xfId="37702"/>
    <cellStyle name="SAPBEXstdItem 3 4 2 3 2 2" xfId="37703"/>
    <cellStyle name="SAPBEXstdItem 3 4 2 3 3" xfId="37704"/>
    <cellStyle name="SAPBEXstdItem 3 4 2 4" xfId="37705"/>
    <cellStyle name="SAPBEXstdItem 3 4 2 4 2" xfId="37706"/>
    <cellStyle name="SAPBEXstdItem 3 4 2 4 2 2" xfId="37707"/>
    <cellStyle name="SAPBEXstdItem 3 4 2 5" xfId="37708"/>
    <cellStyle name="SAPBEXstdItem 3 4 2 5 2" xfId="37709"/>
    <cellStyle name="SAPBEXstdItem 3 4 20" xfId="37710"/>
    <cellStyle name="SAPBEXstdItem 3 4 21" xfId="37711"/>
    <cellStyle name="SAPBEXstdItem 3 4 22" xfId="37712"/>
    <cellStyle name="SAPBEXstdItem 3 4 23" xfId="37713"/>
    <cellStyle name="SAPBEXstdItem 3 4 24" xfId="37714"/>
    <cellStyle name="SAPBEXstdItem 3 4 25" xfId="37715"/>
    <cellStyle name="SAPBEXstdItem 3 4 26" xfId="37716"/>
    <cellStyle name="SAPBEXstdItem 3 4 27" xfId="37717"/>
    <cellStyle name="SAPBEXstdItem 3 4 3" xfId="37718"/>
    <cellStyle name="SAPBEXstdItem 3 4 4" xfId="37719"/>
    <cellStyle name="SAPBEXstdItem 3 4 5" xfId="37720"/>
    <cellStyle name="SAPBEXstdItem 3 4 6" xfId="37721"/>
    <cellStyle name="SAPBEXstdItem 3 4 7" xfId="37722"/>
    <cellStyle name="SAPBEXstdItem 3 4 8" xfId="37723"/>
    <cellStyle name="SAPBEXstdItem 3 4 9" xfId="37724"/>
    <cellStyle name="SAPBEXstdItem 3 5" xfId="1202"/>
    <cellStyle name="SAPBEXstdItem 3 5 10" xfId="37725"/>
    <cellStyle name="SAPBEXstdItem 3 5 11" xfId="37726"/>
    <cellStyle name="SAPBEXstdItem 3 5 12" xfId="37727"/>
    <cellStyle name="SAPBEXstdItem 3 5 13" xfId="37728"/>
    <cellStyle name="SAPBEXstdItem 3 5 14" xfId="37729"/>
    <cellStyle name="SAPBEXstdItem 3 5 15" xfId="37730"/>
    <cellStyle name="SAPBEXstdItem 3 5 16" xfId="37731"/>
    <cellStyle name="SAPBEXstdItem 3 5 17" xfId="37732"/>
    <cellStyle name="SAPBEXstdItem 3 5 18" xfId="37733"/>
    <cellStyle name="SAPBEXstdItem 3 5 19" xfId="37734"/>
    <cellStyle name="SAPBEXstdItem 3 5 2" xfId="37735"/>
    <cellStyle name="SAPBEXstdItem 3 5 2 2" xfId="37736"/>
    <cellStyle name="SAPBEXstdItem 3 5 2 2 2" xfId="37737"/>
    <cellStyle name="SAPBEXstdItem 3 5 2 2 2 2" xfId="37738"/>
    <cellStyle name="SAPBEXstdItem 3 5 2 2 2 2 2" xfId="37739"/>
    <cellStyle name="SAPBEXstdItem 3 5 2 2 2 3" xfId="37740"/>
    <cellStyle name="SAPBEXstdItem 3 5 2 2 3" xfId="37741"/>
    <cellStyle name="SAPBEXstdItem 3 5 2 2 3 2" xfId="37742"/>
    <cellStyle name="SAPBEXstdItem 3 5 2 2 3 2 2" xfId="37743"/>
    <cellStyle name="SAPBEXstdItem 3 5 2 2 4" xfId="37744"/>
    <cellStyle name="SAPBEXstdItem 3 5 2 2 4 2" xfId="37745"/>
    <cellStyle name="SAPBEXstdItem 3 5 2 3" xfId="37746"/>
    <cellStyle name="SAPBEXstdItem 3 5 2 3 2" xfId="37747"/>
    <cellStyle name="SAPBEXstdItem 3 5 2 3 2 2" xfId="37748"/>
    <cellStyle name="SAPBEXstdItem 3 5 2 3 3" xfId="37749"/>
    <cellStyle name="SAPBEXstdItem 3 5 2 4" xfId="37750"/>
    <cellStyle name="SAPBEXstdItem 3 5 2 4 2" xfId="37751"/>
    <cellStyle name="SAPBEXstdItem 3 5 2 4 2 2" xfId="37752"/>
    <cellStyle name="SAPBEXstdItem 3 5 2 5" xfId="37753"/>
    <cellStyle name="SAPBEXstdItem 3 5 2 5 2" xfId="37754"/>
    <cellStyle name="SAPBEXstdItem 3 5 20" xfId="37755"/>
    <cellStyle name="SAPBEXstdItem 3 5 21" xfId="37756"/>
    <cellStyle name="SAPBEXstdItem 3 5 22" xfId="37757"/>
    <cellStyle name="SAPBEXstdItem 3 5 23" xfId="37758"/>
    <cellStyle name="SAPBEXstdItem 3 5 24" xfId="37759"/>
    <cellStyle name="SAPBEXstdItem 3 5 25" xfId="37760"/>
    <cellStyle name="SAPBEXstdItem 3 5 26" xfId="37761"/>
    <cellStyle name="SAPBEXstdItem 3 5 27" xfId="37762"/>
    <cellStyle name="SAPBEXstdItem 3 5 3" xfId="37763"/>
    <cellStyle name="SAPBEXstdItem 3 5 4" xfId="37764"/>
    <cellStyle name="SAPBEXstdItem 3 5 5" xfId="37765"/>
    <cellStyle name="SAPBEXstdItem 3 5 6" xfId="37766"/>
    <cellStyle name="SAPBEXstdItem 3 5 7" xfId="37767"/>
    <cellStyle name="SAPBEXstdItem 3 5 8" xfId="37768"/>
    <cellStyle name="SAPBEXstdItem 3 5 9" xfId="37769"/>
    <cellStyle name="SAPBEXstdItem 3 6" xfId="1203"/>
    <cellStyle name="SAPBEXstdItem 3 6 10" xfId="37770"/>
    <cellStyle name="SAPBEXstdItem 3 6 11" xfId="37771"/>
    <cellStyle name="SAPBEXstdItem 3 6 12" xfId="37772"/>
    <cellStyle name="SAPBEXstdItem 3 6 13" xfId="37773"/>
    <cellStyle name="SAPBEXstdItem 3 6 14" xfId="37774"/>
    <cellStyle name="SAPBEXstdItem 3 6 15" xfId="37775"/>
    <cellStyle name="SAPBEXstdItem 3 6 16" xfId="37776"/>
    <cellStyle name="SAPBEXstdItem 3 6 17" xfId="37777"/>
    <cellStyle name="SAPBEXstdItem 3 6 18" xfId="37778"/>
    <cellStyle name="SAPBEXstdItem 3 6 19" xfId="37779"/>
    <cellStyle name="SAPBEXstdItem 3 6 2" xfId="37780"/>
    <cellStyle name="SAPBEXstdItem 3 6 2 2" xfId="37781"/>
    <cellStyle name="SAPBEXstdItem 3 6 2 2 2" xfId="37782"/>
    <cellStyle name="SAPBEXstdItem 3 6 2 2 2 2" xfId="37783"/>
    <cellStyle name="SAPBEXstdItem 3 6 2 2 2 2 2" xfId="37784"/>
    <cellStyle name="SAPBEXstdItem 3 6 2 2 2 3" xfId="37785"/>
    <cellStyle name="SAPBEXstdItem 3 6 2 2 3" xfId="37786"/>
    <cellStyle name="SAPBEXstdItem 3 6 2 2 3 2" xfId="37787"/>
    <cellStyle name="SAPBEXstdItem 3 6 2 2 3 2 2" xfId="37788"/>
    <cellStyle name="SAPBEXstdItem 3 6 2 2 4" xfId="37789"/>
    <cellStyle name="SAPBEXstdItem 3 6 2 2 4 2" xfId="37790"/>
    <cellStyle name="SAPBEXstdItem 3 6 2 3" xfId="37791"/>
    <cellStyle name="SAPBEXstdItem 3 6 2 3 2" xfId="37792"/>
    <cellStyle name="SAPBEXstdItem 3 6 2 3 2 2" xfId="37793"/>
    <cellStyle name="SAPBEXstdItem 3 6 2 3 3" xfId="37794"/>
    <cellStyle name="SAPBEXstdItem 3 6 2 4" xfId="37795"/>
    <cellStyle name="SAPBEXstdItem 3 6 2 4 2" xfId="37796"/>
    <cellStyle name="SAPBEXstdItem 3 6 2 4 2 2" xfId="37797"/>
    <cellStyle name="SAPBEXstdItem 3 6 2 5" xfId="37798"/>
    <cellStyle name="SAPBEXstdItem 3 6 2 5 2" xfId="37799"/>
    <cellStyle name="SAPBEXstdItem 3 6 20" xfId="37800"/>
    <cellStyle name="SAPBEXstdItem 3 6 21" xfId="37801"/>
    <cellStyle name="SAPBEXstdItem 3 6 22" xfId="37802"/>
    <cellStyle name="SAPBEXstdItem 3 6 23" xfId="37803"/>
    <cellStyle name="SAPBEXstdItem 3 6 24" xfId="37804"/>
    <cellStyle name="SAPBEXstdItem 3 6 25" xfId="37805"/>
    <cellStyle name="SAPBEXstdItem 3 6 26" xfId="37806"/>
    <cellStyle name="SAPBEXstdItem 3 6 27" xfId="37807"/>
    <cellStyle name="SAPBEXstdItem 3 6 3" xfId="37808"/>
    <cellStyle name="SAPBEXstdItem 3 6 4" xfId="37809"/>
    <cellStyle name="SAPBEXstdItem 3 6 5" xfId="37810"/>
    <cellStyle name="SAPBEXstdItem 3 6 6" xfId="37811"/>
    <cellStyle name="SAPBEXstdItem 3 6 7" xfId="37812"/>
    <cellStyle name="SAPBEXstdItem 3 6 8" xfId="37813"/>
    <cellStyle name="SAPBEXstdItem 3 6 9" xfId="37814"/>
    <cellStyle name="SAPBEXstdItem 3 7" xfId="37815"/>
    <cellStyle name="SAPBEXstdItem 3 7 2" xfId="37816"/>
    <cellStyle name="SAPBEXstdItem 3 7 2 2" xfId="37817"/>
    <cellStyle name="SAPBEXstdItem 3 7 2 2 2" xfId="37818"/>
    <cellStyle name="SAPBEXstdItem 3 7 2 2 2 2" xfId="37819"/>
    <cellStyle name="SAPBEXstdItem 3 7 2 2 3" xfId="37820"/>
    <cellStyle name="SAPBEXstdItem 3 7 2 3" xfId="37821"/>
    <cellStyle name="SAPBEXstdItem 3 7 2 3 2" xfId="37822"/>
    <cellStyle name="SAPBEXstdItem 3 7 2 3 2 2" xfId="37823"/>
    <cellStyle name="SAPBEXstdItem 3 7 2 4" xfId="37824"/>
    <cellStyle name="SAPBEXstdItem 3 7 2 4 2" xfId="37825"/>
    <cellStyle name="SAPBEXstdItem 3 7 3" xfId="37826"/>
    <cellStyle name="SAPBEXstdItem 3 7 3 2" xfId="37827"/>
    <cellStyle name="SAPBEXstdItem 3 7 3 2 2" xfId="37828"/>
    <cellStyle name="SAPBEXstdItem 3 7 3 3" xfId="37829"/>
    <cellStyle name="SAPBEXstdItem 3 7 4" xfId="37830"/>
    <cellStyle name="SAPBEXstdItem 3 7 4 2" xfId="37831"/>
    <cellStyle name="SAPBEXstdItem 3 7 4 2 2" xfId="37832"/>
    <cellStyle name="SAPBEXstdItem 3 7 5" xfId="37833"/>
    <cellStyle name="SAPBEXstdItem 3 7 5 2" xfId="37834"/>
    <cellStyle name="SAPBEXstdItem 3 8" xfId="37835"/>
    <cellStyle name="SAPBEXstdItem 3 9" xfId="37836"/>
    <cellStyle name="SAPBEXstdItem 30" xfId="37837"/>
    <cellStyle name="SAPBEXstdItem 31" xfId="37838"/>
    <cellStyle name="SAPBEXstdItem 32" xfId="37839"/>
    <cellStyle name="SAPBEXstdItem 33" xfId="37840"/>
    <cellStyle name="SAPBEXstdItem 34" xfId="37841"/>
    <cellStyle name="SAPBEXstdItem 4" xfId="515"/>
    <cellStyle name="SAPBEXstdItem 4 10" xfId="37842"/>
    <cellStyle name="SAPBEXstdItem 4 11" xfId="37843"/>
    <cellStyle name="SAPBEXstdItem 4 12" xfId="37844"/>
    <cellStyle name="SAPBEXstdItem 4 13" xfId="37845"/>
    <cellStyle name="SAPBEXstdItem 4 14" xfId="37846"/>
    <cellStyle name="SAPBEXstdItem 4 15" xfId="37847"/>
    <cellStyle name="SAPBEXstdItem 4 16" xfId="37848"/>
    <cellStyle name="SAPBEXstdItem 4 17" xfId="37849"/>
    <cellStyle name="SAPBEXstdItem 4 18" xfId="37850"/>
    <cellStyle name="SAPBEXstdItem 4 19" xfId="37851"/>
    <cellStyle name="SAPBEXstdItem 4 2" xfId="37852"/>
    <cellStyle name="SAPBEXstdItem 4 2 2" xfId="37853"/>
    <cellStyle name="SAPBEXstdItem 4 2 2 2" xfId="37854"/>
    <cellStyle name="SAPBEXstdItem 4 2 2 2 2" xfId="37855"/>
    <cellStyle name="SAPBEXstdItem 4 2 2 2 2 2" xfId="37856"/>
    <cellStyle name="SAPBEXstdItem 4 2 2 2 3" xfId="37857"/>
    <cellStyle name="SAPBEXstdItem 4 2 2 3" xfId="37858"/>
    <cellStyle name="SAPBEXstdItem 4 2 2 3 2" xfId="37859"/>
    <cellStyle name="SAPBEXstdItem 4 2 2 3 2 2" xfId="37860"/>
    <cellStyle name="SAPBEXstdItem 4 2 2 4" xfId="37861"/>
    <cellStyle name="SAPBEXstdItem 4 2 2 4 2" xfId="37862"/>
    <cellStyle name="SAPBEXstdItem 4 2 3" xfId="37863"/>
    <cellStyle name="SAPBEXstdItem 4 2 3 2" xfId="37864"/>
    <cellStyle name="SAPBEXstdItem 4 2 3 2 2" xfId="37865"/>
    <cellStyle name="SAPBEXstdItem 4 2 3 3" xfId="37866"/>
    <cellStyle name="SAPBEXstdItem 4 2 4" xfId="37867"/>
    <cellStyle name="SAPBEXstdItem 4 2 4 2" xfId="37868"/>
    <cellStyle name="SAPBEXstdItem 4 2 4 2 2" xfId="37869"/>
    <cellStyle name="SAPBEXstdItem 4 2 5" xfId="37870"/>
    <cellStyle name="SAPBEXstdItem 4 2 5 2" xfId="37871"/>
    <cellStyle name="SAPBEXstdItem 4 20" xfId="37872"/>
    <cellStyle name="SAPBEXstdItem 4 21" xfId="37873"/>
    <cellStyle name="SAPBEXstdItem 4 22" xfId="37874"/>
    <cellStyle name="SAPBEXstdItem 4 23" xfId="37875"/>
    <cellStyle name="SAPBEXstdItem 4 24" xfId="37876"/>
    <cellStyle name="SAPBEXstdItem 4 25" xfId="37877"/>
    <cellStyle name="SAPBEXstdItem 4 26" xfId="37878"/>
    <cellStyle name="SAPBEXstdItem 4 27" xfId="37879"/>
    <cellStyle name="SAPBEXstdItem 4 3" xfId="37880"/>
    <cellStyle name="SAPBEXstdItem 4 4" xfId="37881"/>
    <cellStyle name="SAPBEXstdItem 4 5" xfId="37882"/>
    <cellStyle name="SAPBEXstdItem 4 6" xfId="37883"/>
    <cellStyle name="SAPBEXstdItem 4 7" xfId="37884"/>
    <cellStyle name="SAPBEXstdItem 4 8" xfId="37885"/>
    <cellStyle name="SAPBEXstdItem 4 9" xfId="37886"/>
    <cellStyle name="SAPBEXstdItem 5" xfId="1204"/>
    <cellStyle name="SAPBEXstdItem 5 10" xfId="37887"/>
    <cellStyle name="SAPBEXstdItem 5 11" xfId="37888"/>
    <cellStyle name="SAPBEXstdItem 5 12" xfId="37889"/>
    <cellStyle name="SAPBEXstdItem 5 13" xfId="37890"/>
    <cellStyle name="SAPBEXstdItem 5 14" xfId="37891"/>
    <cellStyle name="SAPBEXstdItem 5 15" xfId="37892"/>
    <cellStyle name="SAPBEXstdItem 5 16" xfId="37893"/>
    <cellStyle name="SAPBEXstdItem 5 17" xfId="37894"/>
    <cellStyle name="SAPBEXstdItem 5 18" xfId="37895"/>
    <cellStyle name="SAPBEXstdItem 5 19" xfId="37896"/>
    <cellStyle name="SAPBEXstdItem 5 2" xfId="37897"/>
    <cellStyle name="SAPBEXstdItem 5 2 2" xfId="37898"/>
    <cellStyle name="SAPBEXstdItem 5 2 2 2" xfId="37899"/>
    <cellStyle name="SAPBEXstdItem 5 2 2 2 2" xfId="37900"/>
    <cellStyle name="SAPBEXstdItem 5 2 2 2 2 2" xfId="37901"/>
    <cellStyle name="SAPBEXstdItem 5 2 2 2 3" xfId="37902"/>
    <cellStyle name="SAPBEXstdItem 5 2 2 3" xfId="37903"/>
    <cellStyle name="SAPBEXstdItem 5 2 2 3 2" xfId="37904"/>
    <cellStyle name="SAPBEXstdItem 5 2 2 3 2 2" xfId="37905"/>
    <cellStyle name="SAPBEXstdItem 5 2 2 4" xfId="37906"/>
    <cellStyle name="SAPBEXstdItem 5 2 2 4 2" xfId="37907"/>
    <cellStyle name="SAPBEXstdItem 5 2 3" xfId="37908"/>
    <cellStyle name="SAPBEXstdItem 5 2 3 2" xfId="37909"/>
    <cellStyle name="SAPBEXstdItem 5 2 3 2 2" xfId="37910"/>
    <cellStyle name="SAPBEXstdItem 5 2 3 3" xfId="37911"/>
    <cellStyle name="SAPBEXstdItem 5 2 4" xfId="37912"/>
    <cellStyle name="SAPBEXstdItem 5 2 4 2" xfId="37913"/>
    <cellStyle name="SAPBEXstdItem 5 2 4 2 2" xfId="37914"/>
    <cellStyle name="SAPBEXstdItem 5 2 5" xfId="37915"/>
    <cellStyle name="SAPBEXstdItem 5 2 5 2" xfId="37916"/>
    <cellStyle name="SAPBEXstdItem 5 20" xfId="37917"/>
    <cellStyle name="SAPBEXstdItem 5 21" xfId="37918"/>
    <cellStyle name="SAPBEXstdItem 5 22" xfId="37919"/>
    <cellStyle name="SAPBEXstdItem 5 23" xfId="37920"/>
    <cellStyle name="SAPBEXstdItem 5 24" xfId="37921"/>
    <cellStyle name="SAPBEXstdItem 5 25" xfId="37922"/>
    <cellStyle name="SAPBEXstdItem 5 26" xfId="37923"/>
    <cellStyle name="SAPBEXstdItem 5 27" xfId="37924"/>
    <cellStyle name="SAPBEXstdItem 5 3" xfId="37925"/>
    <cellStyle name="SAPBEXstdItem 5 4" xfId="37926"/>
    <cellStyle name="SAPBEXstdItem 5 5" xfId="37927"/>
    <cellStyle name="SAPBEXstdItem 5 6" xfId="37928"/>
    <cellStyle name="SAPBEXstdItem 5 7" xfId="37929"/>
    <cellStyle name="SAPBEXstdItem 5 8" xfId="37930"/>
    <cellStyle name="SAPBEXstdItem 5 9" xfId="37931"/>
    <cellStyle name="SAPBEXstdItem 6" xfId="1205"/>
    <cellStyle name="SAPBEXstdItem 6 10" xfId="37932"/>
    <cellStyle name="SAPBEXstdItem 6 11" xfId="37933"/>
    <cellStyle name="SAPBEXstdItem 6 12" xfId="37934"/>
    <cellStyle name="SAPBEXstdItem 6 13" xfId="37935"/>
    <cellStyle name="SAPBEXstdItem 6 14" xfId="37936"/>
    <cellStyle name="SAPBEXstdItem 6 15" xfId="37937"/>
    <cellStyle name="SAPBEXstdItem 6 16" xfId="37938"/>
    <cellStyle name="SAPBEXstdItem 6 17" xfId="37939"/>
    <cellStyle name="SAPBEXstdItem 6 18" xfId="37940"/>
    <cellStyle name="SAPBEXstdItem 6 19" xfId="37941"/>
    <cellStyle name="SAPBEXstdItem 6 2" xfId="37942"/>
    <cellStyle name="SAPBEXstdItem 6 2 2" xfId="37943"/>
    <cellStyle name="SAPBEXstdItem 6 2 2 2" xfId="37944"/>
    <cellStyle name="SAPBEXstdItem 6 2 2 2 2" xfId="37945"/>
    <cellStyle name="SAPBEXstdItem 6 2 2 2 2 2" xfId="37946"/>
    <cellStyle name="SAPBEXstdItem 6 2 2 2 3" xfId="37947"/>
    <cellStyle name="SAPBEXstdItem 6 2 2 3" xfId="37948"/>
    <cellStyle name="SAPBEXstdItem 6 2 2 3 2" xfId="37949"/>
    <cellStyle name="SAPBEXstdItem 6 2 2 3 2 2" xfId="37950"/>
    <cellStyle name="SAPBEXstdItem 6 2 2 4" xfId="37951"/>
    <cellStyle name="SAPBEXstdItem 6 2 2 4 2" xfId="37952"/>
    <cellStyle name="SAPBEXstdItem 6 2 3" xfId="37953"/>
    <cellStyle name="SAPBEXstdItem 6 2 3 2" xfId="37954"/>
    <cellStyle name="SAPBEXstdItem 6 2 3 2 2" xfId="37955"/>
    <cellStyle name="SAPBEXstdItem 6 2 3 3" xfId="37956"/>
    <cellStyle name="SAPBEXstdItem 6 2 4" xfId="37957"/>
    <cellStyle name="SAPBEXstdItem 6 2 4 2" xfId="37958"/>
    <cellStyle name="SAPBEXstdItem 6 2 4 2 2" xfId="37959"/>
    <cellStyle name="SAPBEXstdItem 6 2 5" xfId="37960"/>
    <cellStyle name="SAPBEXstdItem 6 2 5 2" xfId="37961"/>
    <cellStyle name="SAPBEXstdItem 6 20" xfId="37962"/>
    <cellStyle name="SAPBEXstdItem 6 21" xfId="37963"/>
    <cellStyle name="SAPBEXstdItem 6 22" xfId="37964"/>
    <cellStyle name="SAPBEXstdItem 6 23" xfId="37965"/>
    <cellStyle name="SAPBEXstdItem 6 24" xfId="37966"/>
    <cellStyle name="SAPBEXstdItem 6 25" xfId="37967"/>
    <cellStyle name="SAPBEXstdItem 6 26" xfId="37968"/>
    <cellStyle name="SAPBEXstdItem 6 27" xfId="37969"/>
    <cellStyle name="SAPBEXstdItem 6 3" xfId="37970"/>
    <cellStyle name="SAPBEXstdItem 6 4" xfId="37971"/>
    <cellStyle name="SAPBEXstdItem 6 5" xfId="37972"/>
    <cellStyle name="SAPBEXstdItem 6 6" xfId="37973"/>
    <cellStyle name="SAPBEXstdItem 6 7" xfId="37974"/>
    <cellStyle name="SAPBEXstdItem 6 8" xfId="37975"/>
    <cellStyle name="SAPBEXstdItem 6 9" xfId="37976"/>
    <cellStyle name="SAPBEXstdItem 7" xfId="1206"/>
    <cellStyle name="SAPBEXstdItem 7 10" xfId="37977"/>
    <cellStyle name="SAPBEXstdItem 7 11" xfId="37978"/>
    <cellStyle name="SAPBEXstdItem 7 12" xfId="37979"/>
    <cellStyle name="SAPBEXstdItem 7 13" xfId="37980"/>
    <cellStyle name="SAPBEXstdItem 7 14" xfId="37981"/>
    <cellStyle name="SAPBEXstdItem 7 15" xfId="37982"/>
    <cellStyle name="SAPBEXstdItem 7 16" xfId="37983"/>
    <cellStyle name="SAPBEXstdItem 7 17" xfId="37984"/>
    <cellStyle name="SAPBEXstdItem 7 18" xfId="37985"/>
    <cellStyle name="SAPBEXstdItem 7 19" xfId="37986"/>
    <cellStyle name="SAPBEXstdItem 7 2" xfId="37987"/>
    <cellStyle name="SAPBEXstdItem 7 2 2" xfId="37988"/>
    <cellStyle name="SAPBEXstdItem 7 2 2 2" xfId="37989"/>
    <cellStyle name="SAPBEXstdItem 7 2 2 2 2" xfId="37990"/>
    <cellStyle name="SAPBEXstdItem 7 2 2 2 2 2" xfId="37991"/>
    <cellStyle name="SAPBEXstdItem 7 2 2 2 3" xfId="37992"/>
    <cellStyle name="SAPBEXstdItem 7 2 2 3" xfId="37993"/>
    <cellStyle name="SAPBEXstdItem 7 2 2 3 2" xfId="37994"/>
    <cellStyle name="SAPBEXstdItem 7 2 2 3 2 2" xfId="37995"/>
    <cellStyle name="SAPBEXstdItem 7 2 2 4" xfId="37996"/>
    <cellStyle name="SAPBEXstdItem 7 2 2 4 2" xfId="37997"/>
    <cellStyle name="SAPBEXstdItem 7 2 3" xfId="37998"/>
    <cellStyle name="SAPBEXstdItem 7 2 3 2" xfId="37999"/>
    <cellStyle name="SAPBEXstdItem 7 2 3 2 2" xfId="38000"/>
    <cellStyle name="SAPBEXstdItem 7 2 3 3" xfId="38001"/>
    <cellStyle name="SAPBEXstdItem 7 2 4" xfId="38002"/>
    <cellStyle name="SAPBEXstdItem 7 2 4 2" xfId="38003"/>
    <cellStyle name="SAPBEXstdItem 7 2 4 2 2" xfId="38004"/>
    <cellStyle name="SAPBEXstdItem 7 2 5" xfId="38005"/>
    <cellStyle name="SAPBEXstdItem 7 2 5 2" xfId="38006"/>
    <cellStyle name="SAPBEXstdItem 7 20" xfId="38007"/>
    <cellStyle name="SAPBEXstdItem 7 21" xfId="38008"/>
    <cellStyle name="SAPBEXstdItem 7 22" xfId="38009"/>
    <cellStyle name="SAPBEXstdItem 7 23" xfId="38010"/>
    <cellStyle name="SAPBEXstdItem 7 24" xfId="38011"/>
    <cellStyle name="SAPBEXstdItem 7 25" xfId="38012"/>
    <cellStyle name="SAPBEXstdItem 7 26" xfId="38013"/>
    <cellStyle name="SAPBEXstdItem 7 27" xfId="38014"/>
    <cellStyle name="SAPBEXstdItem 7 3" xfId="38015"/>
    <cellStyle name="SAPBEXstdItem 7 4" xfId="38016"/>
    <cellStyle name="SAPBEXstdItem 7 5" xfId="38017"/>
    <cellStyle name="SAPBEXstdItem 7 6" xfId="38018"/>
    <cellStyle name="SAPBEXstdItem 7 7" xfId="38019"/>
    <cellStyle name="SAPBEXstdItem 7 8" xfId="38020"/>
    <cellStyle name="SAPBEXstdItem 7 9" xfId="38021"/>
    <cellStyle name="SAPBEXstdItem 8" xfId="1190"/>
    <cellStyle name="SAPBEXstdItem 8 10" xfId="38022"/>
    <cellStyle name="SAPBEXstdItem 8 11" xfId="38023"/>
    <cellStyle name="SAPBEXstdItem 8 12" xfId="38024"/>
    <cellStyle name="SAPBEXstdItem 8 13" xfId="38025"/>
    <cellStyle name="SAPBEXstdItem 8 14" xfId="38026"/>
    <cellStyle name="SAPBEXstdItem 8 15" xfId="38027"/>
    <cellStyle name="SAPBEXstdItem 8 16" xfId="38028"/>
    <cellStyle name="SAPBEXstdItem 8 17" xfId="38029"/>
    <cellStyle name="SAPBEXstdItem 8 18" xfId="38030"/>
    <cellStyle name="SAPBEXstdItem 8 19" xfId="38031"/>
    <cellStyle name="SAPBEXstdItem 8 2" xfId="38032"/>
    <cellStyle name="SAPBEXstdItem 8 2 2" xfId="38033"/>
    <cellStyle name="SAPBEXstdItem 8 2 2 2" xfId="38034"/>
    <cellStyle name="SAPBEXstdItem 8 2 2 2 2" xfId="38035"/>
    <cellStyle name="SAPBEXstdItem 8 2 2 2 2 2" xfId="38036"/>
    <cellStyle name="SAPBEXstdItem 8 2 2 2 3" xfId="38037"/>
    <cellStyle name="SAPBEXstdItem 8 2 2 3" xfId="38038"/>
    <cellStyle name="SAPBEXstdItem 8 2 2 3 2" xfId="38039"/>
    <cellStyle name="SAPBEXstdItem 8 2 2 3 2 2" xfId="38040"/>
    <cellStyle name="SAPBEXstdItem 8 2 2 4" xfId="38041"/>
    <cellStyle name="SAPBEXstdItem 8 2 2 4 2" xfId="38042"/>
    <cellStyle name="SAPBEXstdItem 8 2 3" xfId="38043"/>
    <cellStyle name="SAPBEXstdItem 8 2 3 2" xfId="38044"/>
    <cellStyle name="SAPBEXstdItem 8 2 3 2 2" xfId="38045"/>
    <cellStyle name="SAPBEXstdItem 8 2 3 3" xfId="38046"/>
    <cellStyle name="SAPBEXstdItem 8 2 4" xfId="38047"/>
    <cellStyle name="SAPBEXstdItem 8 2 4 2" xfId="38048"/>
    <cellStyle name="SAPBEXstdItem 8 2 4 2 2" xfId="38049"/>
    <cellStyle name="SAPBEXstdItem 8 2 5" xfId="38050"/>
    <cellStyle name="SAPBEXstdItem 8 2 5 2" xfId="38051"/>
    <cellStyle name="SAPBEXstdItem 8 20" xfId="38052"/>
    <cellStyle name="SAPBEXstdItem 8 21" xfId="38053"/>
    <cellStyle name="SAPBEXstdItem 8 22" xfId="38054"/>
    <cellStyle name="SAPBEXstdItem 8 23" xfId="38055"/>
    <cellStyle name="SAPBEXstdItem 8 24" xfId="38056"/>
    <cellStyle name="SAPBEXstdItem 8 25" xfId="38057"/>
    <cellStyle name="SAPBEXstdItem 8 26" xfId="38058"/>
    <cellStyle name="SAPBEXstdItem 8 3" xfId="38059"/>
    <cellStyle name="SAPBEXstdItem 8 4" xfId="38060"/>
    <cellStyle name="SAPBEXstdItem 8 5" xfId="38061"/>
    <cellStyle name="SAPBEXstdItem 8 6" xfId="38062"/>
    <cellStyle name="SAPBEXstdItem 8 7" xfId="38063"/>
    <cellStyle name="SAPBEXstdItem 8 8" xfId="38064"/>
    <cellStyle name="SAPBEXstdItem 8 9" xfId="38065"/>
    <cellStyle name="SAPBEXstdItem 9" xfId="38066"/>
    <cellStyle name="SAPBEXstdItem 9 2" xfId="38067"/>
    <cellStyle name="SAPBEXstdItem 9 2 2" xfId="38068"/>
    <cellStyle name="SAPBEXstdItem 9 2 2 2" xfId="38069"/>
    <cellStyle name="SAPBEXstdItem 9 2 2 2 2" xfId="38070"/>
    <cellStyle name="SAPBEXstdItem 9 2 2 3" xfId="38071"/>
    <cellStyle name="SAPBEXstdItem 9 2 3" xfId="38072"/>
    <cellStyle name="SAPBEXstdItem 9 2 3 2" xfId="38073"/>
    <cellStyle name="SAPBEXstdItem 9 2 3 2 2" xfId="38074"/>
    <cellStyle name="SAPBEXstdItem 9 2 4" xfId="38075"/>
    <cellStyle name="SAPBEXstdItem 9 2 4 2" xfId="38076"/>
    <cellStyle name="SAPBEXstdItem 9 3" xfId="38077"/>
    <cellStyle name="SAPBEXstdItem 9 3 2" xfId="38078"/>
    <cellStyle name="SAPBEXstdItem 9 3 2 2" xfId="38079"/>
    <cellStyle name="SAPBEXstdItem 9 3 2 2 2" xfId="38080"/>
    <cellStyle name="SAPBEXstdItem 9 3 2 3" xfId="38081"/>
    <cellStyle name="SAPBEXstdItem 9 3 3" xfId="38082"/>
    <cellStyle name="SAPBEXstdItem 9 3 3 2" xfId="38083"/>
    <cellStyle name="SAPBEXstdItem 9 3 3 2 2" xfId="38084"/>
    <cellStyle name="SAPBEXstdItem 9 3 4" xfId="38085"/>
    <cellStyle name="SAPBEXstdItem 9 3 4 2" xfId="38086"/>
    <cellStyle name="SAPBEXstdItem 9 4" xfId="38087"/>
    <cellStyle name="SAPBEXstdItem 9 4 2" xfId="38088"/>
    <cellStyle name="SAPBEXstdItem 9 4 2 2" xfId="38089"/>
    <cellStyle name="SAPBEXstdItem 9 4 2 2 2" xfId="38090"/>
    <cellStyle name="SAPBEXstdItem 9 4 3" xfId="38091"/>
    <cellStyle name="SAPBEXstdItem 9 4 3 2" xfId="38092"/>
    <cellStyle name="SAPBEXstdItem 9 5" xfId="38093"/>
    <cellStyle name="SAPBEXstdItem 9 5 2" xfId="38094"/>
    <cellStyle name="SAPBEXstdItem 9 5 2 2" xfId="38095"/>
    <cellStyle name="SAPBEXstdItem 9 5 3" xfId="38096"/>
    <cellStyle name="SAPBEXstdItem 9 6" xfId="38097"/>
    <cellStyle name="SAPBEXstdItem 9 6 2" xfId="38098"/>
    <cellStyle name="SAPBEXstdItem 9 6 2 2" xfId="38099"/>
    <cellStyle name="SAPBEXstdItem 9 7" xfId="38100"/>
    <cellStyle name="SAPBEXstdItem 9 7 2" xfId="38101"/>
    <cellStyle name="SAPBEXstdItem_20120921_SF-grote-ronde-Liesbethdump2" xfId="402"/>
    <cellStyle name="SAPBEXstdItemX" xfId="101"/>
    <cellStyle name="SAPBEXstdItemX 10" xfId="38102"/>
    <cellStyle name="SAPBEXstdItemX 11" xfId="38103"/>
    <cellStyle name="SAPBEXstdItemX 12" xfId="38104"/>
    <cellStyle name="SAPBEXstdItemX 13" xfId="38105"/>
    <cellStyle name="SAPBEXstdItemX 14" xfId="38106"/>
    <cellStyle name="SAPBEXstdItemX 15" xfId="38107"/>
    <cellStyle name="SAPBEXstdItemX 16" xfId="38108"/>
    <cellStyle name="SAPBEXstdItemX 17" xfId="38109"/>
    <cellStyle name="SAPBEXstdItemX 18" xfId="38110"/>
    <cellStyle name="SAPBEXstdItemX 19" xfId="38111"/>
    <cellStyle name="SAPBEXstdItemX 2" xfId="516"/>
    <cellStyle name="SAPBEXstdItemX 2 10" xfId="38112"/>
    <cellStyle name="SAPBEXstdItemX 2 11" xfId="38113"/>
    <cellStyle name="SAPBEXstdItemX 2 12" xfId="38114"/>
    <cellStyle name="SAPBEXstdItemX 2 13" xfId="38115"/>
    <cellStyle name="SAPBEXstdItemX 2 14" xfId="38116"/>
    <cellStyle name="SAPBEXstdItemX 2 15" xfId="38117"/>
    <cellStyle name="SAPBEXstdItemX 2 16" xfId="38118"/>
    <cellStyle name="SAPBEXstdItemX 2 17" xfId="38119"/>
    <cellStyle name="SAPBEXstdItemX 2 18" xfId="38120"/>
    <cellStyle name="SAPBEXstdItemX 2 19" xfId="38121"/>
    <cellStyle name="SAPBEXstdItemX 2 2" xfId="1208"/>
    <cellStyle name="SAPBEXstdItemX 2 2 10" xfId="38122"/>
    <cellStyle name="SAPBEXstdItemX 2 2 11" xfId="38123"/>
    <cellStyle name="SAPBEXstdItemX 2 2 12" xfId="38124"/>
    <cellStyle name="SAPBEXstdItemX 2 2 13" xfId="38125"/>
    <cellStyle name="SAPBEXstdItemX 2 2 14" xfId="38126"/>
    <cellStyle name="SAPBEXstdItemX 2 2 15" xfId="38127"/>
    <cellStyle name="SAPBEXstdItemX 2 2 16" xfId="38128"/>
    <cellStyle name="SAPBEXstdItemX 2 2 17" xfId="38129"/>
    <cellStyle name="SAPBEXstdItemX 2 2 18" xfId="38130"/>
    <cellStyle name="SAPBEXstdItemX 2 2 19" xfId="38131"/>
    <cellStyle name="SAPBEXstdItemX 2 2 2" xfId="38132"/>
    <cellStyle name="SAPBEXstdItemX 2 2 2 2" xfId="38133"/>
    <cellStyle name="SAPBEXstdItemX 2 2 2 2 2" xfId="38134"/>
    <cellStyle name="SAPBEXstdItemX 2 2 2 2 2 2" xfId="38135"/>
    <cellStyle name="SAPBEXstdItemX 2 2 2 2 2 2 2" xfId="38136"/>
    <cellStyle name="SAPBEXstdItemX 2 2 2 2 2 3" xfId="38137"/>
    <cellStyle name="SAPBEXstdItemX 2 2 2 2 3" xfId="38138"/>
    <cellStyle name="SAPBEXstdItemX 2 2 2 2 3 2" xfId="38139"/>
    <cellStyle name="SAPBEXstdItemX 2 2 2 2 3 2 2" xfId="38140"/>
    <cellStyle name="SAPBEXstdItemX 2 2 2 2 4" xfId="38141"/>
    <cellStyle name="SAPBEXstdItemX 2 2 2 2 4 2" xfId="38142"/>
    <cellStyle name="SAPBEXstdItemX 2 2 2 3" xfId="38143"/>
    <cellStyle name="SAPBEXstdItemX 2 2 2 3 2" xfId="38144"/>
    <cellStyle name="SAPBEXstdItemX 2 2 2 3 2 2" xfId="38145"/>
    <cellStyle name="SAPBEXstdItemX 2 2 2 3 3" xfId="38146"/>
    <cellStyle name="SAPBEXstdItemX 2 2 2 4" xfId="38147"/>
    <cellStyle name="SAPBEXstdItemX 2 2 2 4 2" xfId="38148"/>
    <cellStyle name="SAPBEXstdItemX 2 2 2 4 2 2" xfId="38149"/>
    <cellStyle name="SAPBEXstdItemX 2 2 2 5" xfId="38150"/>
    <cellStyle name="SAPBEXstdItemX 2 2 2 5 2" xfId="38151"/>
    <cellStyle name="SAPBEXstdItemX 2 2 20" xfId="38152"/>
    <cellStyle name="SAPBEXstdItemX 2 2 21" xfId="38153"/>
    <cellStyle name="SAPBEXstdItemX 2 2 22" xfId="38154"/>
    <cellStyle name="SAPBEXstdItemX 2 2 23" xfId="38155"/>
    <cellStyle name="SAPBEXstdItemX 2 2 24" xfId="38156"/>
    <cellStyle name="SAPBEXstdItemX 2 2 25" xfId="38157"/>
    <cellStyle name="SAPBEXstdItemX 2 2 26" xfId="38158"/>
    <cellStyle name="SAPBEXstdItemX 2 2 3" xfId="38159"/>
    <cellStyle name="SAPBEXstdItemX 2 2 4" xfId="38160"/>
    <cellStyle name="SAPBEXstdItemX 2 2 5" xfId="38161"/>
    <cellStyle name="SAPBEXstdItemX 2 2 6" xfId="38162"/>
    <cellStyle name="SAPBEXstdItemX 2 2 7" xfId="38163"/>
    <cellStyle name="SAPBEXstdItemX 2 2 8" xfId="38164"/>
    <cellStyle name="SAPBEXstdItemX 2 2 9" xfId="38165"/>
    <cellStyle name="SAPBEXstdItemX 2 20" xfId="38166"/>
    <cellStyle name="SAPBEXstdItemX 2 21" xfId="38167"/>
    <cellStyle name="SAPBEXstdItemX 2 22" xfId="38168"/>
    <cellStyle name="SAPBEXstdItemX 2 23" xfId="38169"/>
    <cellStyle name="SAPBEXstdItemX 2 24" xfId="38170"/>
    <cellStyle name="SAPBEXstdItemX 2 25" xfId="38171"/>
    <cellStyle name="SAPBEXstdItemX 2 26" xfId="38172"/>
    <cellStyle name="SAPBEXstdItemX 2 27" xfId="38173"/>
    <cellStyle name="SAPBEXstdItemX 2 28" xfId="38174"/>
    <cellStyle name="SAPBEXstdItemX 2 29" xfId="38175"/>
    <cellStyle name="SAPBEXstdItemX 2 3" xfId="1209"/>
    <cellStyle name="SAPBEXstdItemX 2 3 10" xfId="38176"/>
    <cellStyle name="SAPBEXstdItemX 2 3 11" xfId="38177"/>
    <cellStyle name="SAPBEXstdItemX 2 3 12" xfId="38178"/>
    <cellStyle name="SAPBEXstdItemX 2 3 13" xfId="38179"/>
    <cellStyle name="SAPBEXstdItemX 2 3 14" xfId="38180"/>
    <cellStyle name="SAPBEXstdItemX 2 3 15" xfId="38181"/>
    <cellStyle name="SAPBEXstdItemX 2 3 16" xfId="38182"/>
    <cellStyle name="SAPBEXstdItemX 2 3 17" xfId="38183"/>
    <cellStyle name="SAPBEXstdItemX 2 3 18" xfId="38184"/>
    <cellStyle name="SAPBEXstdItemX 2 3 19" xfId="38185"/>
    <cellStyle name="SAPBEXstdItemX 2 3 2" xfId="38186"/>
    <cellStyle name="SAPBEXstdItemX 2 3 2 2" xfId="38187"/>
    <cellStyle name="SAPBEXstdItemX 2 3 2 2 2" xfId="38188"/>
    <cellStyle name="SAPBEXstdItemX 2 3 2 2 2 2" xfId="38189"/>
    <cellStyle name="SAPBEXstdItemX 2 3 2 2 2 2 2" xfId="38190"/>
    <cellStyle name="SAPBEXstdItemX 2 3 2 2 2 3" xfId="38191"/>
    <cellStyle name="SAPBEXstdItemX 2 3 2 2 3" xfId="38192"/>
    <cellStyle name="SAPBEXstdItemX 2 3 2 2 3 2" xfId="38193"/>
    <cellStyle name="SAPBEXstdItemX 2 3 2 2 3 2 2" xfId="38194"/>
    <cellStyle name="SAPBEXstdItemX 2 3 2 2 4" xfId="38195"/>
    <cellStyle name="SAPBEXstdItemX 2 3 2 2 4 2" xfId="38196"/>
    <cellStyle name="SAPBEXstdItemX 2 3 2 3" xfId="38197"/>
    <cellStyle name="SAPBEXstdItemX 2 3 2 3 2" xfId="38198"/>
    <cellStyle name="SAPBEXstdItemX 2 3 2 3 2 2" xfId="38199"/>
    <cellStyle name="SAPBEXstdItemX 2 3 2 3 3" xfId="38200"/>
    <cellStyle name="SAPBEXstdItemX 2 3 2 4" xfId="38201"/>
    <cellStyle name="SAPBEXstdItemX 2 3 2 4 2" xfId="38202"/>
    <cellStyle name="SAPBEXstdItemX 2 3 2 4 2 2" xfId="38203"/>
    <cellStyle name="SAPBEXstdItemX 2 3 2 5" xfId="38204"/>
    <cellStyle name="SAPBEXstdItemX 2 3 2 5 2" xfId="38205"/>
    <cellStyle name="SAPBEXstdItemX 2 3 20" xfId="38206"/>
    <cellStyle name="SAPBEXstdItemX 2 3 21" xfId="38207"/>
    <cellStyle name="SAPBEXstdItemX 2 3 22" xfId="38208"/>
    <cellStyle name="SAPBEXstdItemX 2 3 23" xfId="38209"/>
    <cellStyle name="SAPBEXstdItemX 2 3 24" xfId="38210"/>
    <cellStyle name="SAPBEXstdItemX 2 3 25" xfId="38211"/>
    <cellStyle name="SAPBEXstdItemX 2 3 26" xfId="38212"/>
    <cellStyle name="SAPBEXstdItemX 2 3 3" xfId="38213"/>
    <cellStyle name="SAPBEXstdItemX 2 3 4" xfId="38214"/>
    <cellStyle name="SAPBEXstdItemX 2 3 5" xfId="38215"/>
    <cellStyle name="SAPBEXstdItemX 2 3 6" xfId="38216"/>
    <cellStyle name="SAPBEXstdItemX 2 3 7" xfId="38217"/>
    <cellStyle name="SAPBEXstdItemX 2 3 8" xfId="38218"/>
    <cellStyle name="SAPBEXstdItemX 2 3 9" xfId="38219"/>
    <cellStyle name="SAPBEXstdItemX 2 30" xfId="38220"/>
    <cellStyle name="SAPBEXstdItemX 2 31" xfId="38221"/>
    <cellStyle name="SAPBEXstdItemX 2 4" xfId="1210"/>
    <cellStyle name="SAPBEXstdItemX 2 4 10" xfId="38222"/>
    <cellStyle name="SAPBEXstdItemX 2 4 11" xfId="38223"/>
    <cellStyle name="SAPBEXstdItemX 2 4 12" xfId="38224"/>
    <cellStyle name="SAPBEXstdItemX 2 4 13" xfId="38225"/>
    <cellStyle name="SAPBEXstdItemX 2 4 14" xfId="38226"/>
    <cellStyle name="SAPBEXstdItemX 2 4 15" xfId="38227"/>
    <cellStyle name="SAPBEXstdItemX 2 4 16" xfId="38228"/>
    <cellStyle name="SAPBEXstdItemX 2 4 17" xfId="38229"/>
    <cellStyle name="SAPBEXstdItemX 2 4 18" xfId="38230"/>
    <cellStyle name="SAPBEXstdItemX 2 4 19" xfId="38231"/>
    <cellStyle name="SAPBEXstdItemX 2 4 2" xfId="38232"/>
    <cellStyle name="SAPBEXstdItemX 2 4 2 2" xfId="38233"/>
    <cellStyle name="SAPBEXstdItemX 2 4 2 2 2" xfId="38234"/>
    <cellStyle name="SAPBEXstdItemX 2 4 2 2 2 2" xfId="38235"/>
    <cellStyle name="SAPBEXstdItemX 2 4 2 2 2 2 2" xfId="38236"/>
    <cellStyle name="SAPBEXstdItemX 2 4 2 2 2 3" xfId="38237"/>
    <cellStyle name="SAPBEXstdItemX 2 4 2 2 3" xfId="38238"/>
    <cellStyle name="SAPBEXstdItemX 2 4 2 2 3 2" xfId="38239"/>
    <cellStyle name="SAPBEXstdItemX 2 4 2 2 3 2 2" xfId="38240"/>
    <cellStyle name="SAPBEXstdItemX 2 4 2 2 4" xfId="38241"/>
    <cellStyle name="SAPBEXstdItemX 2 4 2 2 4 2" xfId="38242"/>
    <cellStyle name="SAPBEXstdItemX 2 4 2 3" xfId="38243"/>
    <cellStyle name="SAPBEXstdItemX 2 4 2 3 2" xfId="38244"/>
    <cellStyle name="SAPBEXstdItemX 2 4 2 3 2 2" xfId="38245"/>
    <cellStyle name="SAPBEXstdItemX 2 4 2 3 3" xfId="38246"/>
    <cellStyle name="SAPBEXstdItemX 2 4 2 4" xfId="38247"/>
    <cellStyle name="SAPBEXstdItemX 2 4 2 4 2" xfId="38248"/>
    <cellStyle name="SAPBEXstdItemX 2 4 2 4 2 2" xfId="38249"/>
    <cellStyle name="SAPBEXstdItemX 2 4 2 5" xfId="38250"/>
    <cellStyle name="SAPBEXstdItemX 2 4 2 5 2" xfId="38251"/>
    <cellStyle name="SAPBEXstdItemX 2 4 20" xfId="38252"/>
    <cellStyle name="SAPBEXstdItemX 2 4 21" xfId="38253"/>
    <cellStyle name="SAPBEXstdItemX 2 4 22" xfId="38254"/>
    <cellStyle name="SAPBEXstdItemX 2 4 23" xfId="38255"/>
    <cellStyle name="SAPBEXstdItemX 2 4 24" xfId="38256"/>
    <cellStyle name="SAPBEXstdItemX 2 4 25" xfId="38257"/>
    <cellStyle name="SAPBEXstdItemX 2 4 26" xfId="38258"/>
    <cellStyle name="SAPBEXstdItemX 2 4 3" xfId="38259"/>
    <cellStyle name="SAPBEXstdItemX 2 4 4" xfId="38260"/>
    <cellStyle name="SAPBEXstdItemX 2 4 5" xfId="38261"/>
    <cellStyle name="SAPBEXstdItemX 2 4 6" xfId="38262"/>
    <cellStyle name="SAPBEXstdItemX 2 4 7" xfId="38263"/>
    <cellStyle name="SAPBEXstdItemX 2 4 8" xfId="38264"/>
    <cellStyle name="SAPBEXstdItemX 2 4 9" xfId="38265"/>
    <cellStyle name="SAPBEXstdItemX 2 5" xfId="1211"/>
    <cellStyle name="SAPBEXstdItemX 2 5 10" xfId="38266"/>
    <cellStyle name="SAPBEXstdItemX 2 5 11" xfId="38267"/>
    <cellStyle name="SAPBEXstdItemX 2 5 12" xfId="38268"/>
    <cellStyle name="SAPBEXstdItemX 2 5 13" xfId="38269"/>
    <cellStyle name="SAPBEXstdItemX 2 5 14" xfId="38270"/>
    <cellStyle name="SAPBEXstdItemX 2 5 15" xfId="38271"/>
    <cellStyle name="SAPBEXstdItemX 2 5 16" xfId="38272"/>
    <cellStyle name="SAPBEXstdItemX 2 5 17" xfId="38273"/>
    <cellStyle name="SAPBEXstdItemX 2 5 18" xfId="38274"/>
    <cellStyle name="SAPBEXstdItemX 2 5 19" xfId="38275"/>
    <cellStyle name="SAPBEXstdItemX 2 5 2" xfId="38276"/>
    <cellStyle name="SAPBEXstdItemX 2 5 2 2" xfId="38277"/>
    <cellStyle name="SAPBEXstdItemX 2 5 2 2 2" xfId="38278"/>
    <cellStyle name="SAPBEXstdItemX 2 5 2 2 2 2" xfId="38279"/>
    <cellStyle name="SAPBEXstdItemX 2 5 2 2 2 2 2" xfId="38280"/>
    <cellStyle name="SAPBEXstdItemX 2 5 2 2 2 3" xfId="38281"/>
    <cellStyle name="SAPBEXstdItemX 2 5 2 2 3" xfId="38282"/>
    <cellStyle name="SAPBEXstdItemX 2 5 2 2 3 2" xfId="38283"/>
    <cellStyle name="SAPBEXstdItemX 2 5 2 2 3 2 2" xfId="38284"/>
    <cellStyle name="SAPBEXstdItemX 2 5 2 2 4" xfId="38285"/>
    <cellStyle name="SAPBEXstdItemX 2 5 2 2 4 2" xfId="38286"/>
    <cellStyle name="SAPBEXstdItemX 2 5 2 3" xfId="38287"/>
    <cellStyle name="SAPBEXstdItemX 2 5 2 3 2" xfId="38288"/>
    <cellStyle name="SAPBEXstdItemX 2 5 2 3 2 2" xfId="38289"/>
    <cellStyle name="SAPBEXstdItemX 2 5 2 3 3" xfId="38290"/>
    <cellStyle name="SAPBEXstdItemX 2 5 2 4" xfId="38291"/>
    <cellStyle name="SAPBEXstdItemX 2 5 2 4 2" xfId="38292"/>
    <cellStyle name="SAPBEXstdItemX 2 5 2 4 2 2" xfId="38293"/>
    <cellStyle name="SAPBEXstdItemX 2 5 2 5" xfId="38294"/>
    <cellStyle name="SAPBEXstdItemX 2 5 2 5 2" xfId="38295"/>
    <cellStyle name="SAPBEXstdItemX 2 5 20" xfId="38296"/>
    <cellStyle name="SAPBEXstdItemX 2 5 21" xfId="38297"/>
    <cellStyle name="SAPBEXstdItemX 2 5 22" xfId="38298"/>
    <cellStyle name="SAPBEXstdItemX 2 5 23" xfId="38299"/>
    <cellStyle name="SAPBEXstdItemX 2 5 24" xfId="38300"/>
    <cellStyle name="SAPBEXstdItemX 2 5 25" xfId="38301"/>
    <cellStyle name="SAPBEXstdItemX 2 5 26" xfId="38302"/>
    <cellStyle name="SAPBEXstdItemX 2 5 3" xfId="38303"/>
    <cellStyle name="SAPBEXstdItemX 2 5 4" xfId="38304"/>
    <cellStyle name="SAPBEXstdItemX 2 5 5" xfId="38305"/>
    <cellStyle name="SAPBEXstdItemX 2 5 6" xfId="38306"/>
    <cellStyle name="SAPBEXstdItemX 2 5 7" xfId="38307"/>
    <cellStyle name="SAPBEXstdItemX 2 5 8" xfId="38308"/>
    <cellStyle name="SAPBEXstdItemX 2 5 9" xfId="38309"/>
    <cellStyle name="SAPBEXstdItemX 2 6" xfId="1212"/>
    <cellStyle name="SAPBEXstdItemX 2 6 10" xfId="38310"/>
    <cellStyle name="SAPBEXstdItemX 2 6 11" xfId="38311"/>
    <cellStyle name="SAPBEXstdItemX 2 6 12" xfId="38312"/>
    <cellStyle name="SAPBEXstdItemX 2 6 13" xfId="38313"/>
    <cellStyle name="SAPBEXstdItemX 2 6 14" xfId="38314"/>
    <cellStyle name="SAPBEXstdItemX 2 6 15" xfId="38315"/>
    <cellStyle name="SAPBEXstdItemX 2 6 16" xfId="38316"/>
    <cellStyle name="SAPBEXstdItemX 2 6 17" xfId="38317"/>
    <cellStyle name="SAPBEXstdItemX 2 6 18" xfId="38318"/>
    <cellStyle name="SAPBEXstdItemX 2 6 19" xfId="38319"/>
    <cellStyle name="SAPBEXstdItemX 2 6 2" xfId="38320"/>
    <cellStyle name="SAPBEXstdItemX 2 6 2 2" xfId="38321"/>
    <cellStyle name="SAPBEXstdItemX 2 6 2 2 2" xfId="38322"/>
    <cellStyle name="SAPBEXstdItemX 2 6 2 2 2 2" xfId="38323"/>
    <cellStyle name="SAPBEXstdItemX 2 6 2 2 2 2 2" xfId="38324"/>
    <cellStyle name="SAPBEXstdItemX 2 6 2 2 2 3" xfId="38325"/>
    <cellStyle name="SAPBEXstdItemX 2 6 2 2 3" xfId="38326"/>
    <cellStyle name="SAPBEXstdItemX 2 6 2 2 3 2" xfId="38327"/>
    <cellStyle name="SAPBEXstdItemX 2 6 2 2 3 2 2" xfId="38328"/>
    <cellStyle name="SAPBEXstdItemX 2 6 2 2 4" xfId="38329"/>
    <cellStyle name="SAPBEXstdItemX 2 6 2 2 4 2" xfId="38330"/>
    <cellStyle name="SAPBEXstdItemX 2 6 2 3" xfId="38331"/>
    <cellStyle name="SAPBEXstdItemX 2 6 2 3 2" xfId="38332"/>
    <cellStyle name="SAPBEXstdItemX 2 6 2 3 2 2" xfId="38333"/>
    <cellStyle name="SAPBEXstdItemX 2 6 2 3 3" xfId="38334"/>
    <cellStyle name="SAPBEXstdItemX 2 6 2 4" xfId="38335"/>
    <cellStyle name="SAPBEXstdItemX 2 6 2 4 2" xfId="38336"/>
    <cellStyle name="SAPBEXstdItemX 2 6 2 4 2 2" xfId="38337"/>
    <cellStyle name="SAPBEXstdItemX 2 6 2 5" xfId="38338"/>
    <cellStyle name="SAPBEXstdItemX 2 6 2 5 2" xfId="38339"/>
    <cellStyle name="SAPBEXstdItemX 2 6 20" xfId="38340"/>
    <cellStyle name="SAPBEXstdItemX 2 6 21" xfId="38341"/>
    <cellStyle name="SAPBEXstdItemX 2 6 22" xfId="38342"/>
    <cellStyle name="SAPBEXstdItemX 2 6 23" xfId="38343"/>
    <cellStyle name="SAPBEXstdItemX 2 6 24" xfId="38344"/>
    <cellStyle name="SAPBEXstdItemX 2 6 25" xfId="38345"/>
    <cellStyle name="SAPBEXstdItemX 2 6 26" xfId="38346"/>
    <cellStyle name="SAPBEXstdItemX 2 6 3" xfId="38347"/>
    <cellStyle name="SAPBEXstdItemX 2 6 4" xfId="38348"/>
    <cellStyle name="SAPBEXstdItemX 2 6 5" xfId="38349"/>
    <cellStyle name="SAPBEXstdItemX 2 6 6" xfId="38350"/>
    <cellStyle name="SAPBEXstdItemX 2 6 7" xfId="38351"/>
    <cellStyle name="SAPBEXstdItemX 2 6 8" xfId="38352"/>
    <cellStyle name="SAPBEXstdItemX 2 6 9" xfId="38353"/>
    <cellStyle name="SAPBEXstdItemX 2 7" xfId="38354"/>
    <cellStyle name="SAPBEXstdItemX 2 7 2" xfId="38355"/>
    <cellStyle name="SAPBEXstdItemX 2 7 2 2" xfId="38356"/>
    <cellStyle name="SAPBEXstdItemX 2 7 2 2 2" xfId="38357"/>
    <cellStyle name="SAPBEXstdItemX 2 7 2 2 2 2" xfId="38358"/>
    <cellStyle name="SAPBEXstdItemX 2 7 2 2 3" xfId="38359"/>
    <cellStyle name="SAPBEXstdItemX 2 7 2 3" xfId="38360"/>
    <cellStyle name="SAPBEXstdItemX 2 7 2 3 2" xfId="38361"/>
    <cellStyle name="SAPBEXstdItemX 2 7 2 3 2 2" xfId="38362"/>
    <cellStyle name="SAPBEXstdItemX 2 7 2 4" xfId="38363"/>
    <cellStyle name="SAPBEXstdItemX 2 7 2 4 2" xfId="38364"/>
    <cellStyle name="SAPBEXstdItemX 2 7 3" xfId="38365"/>
    <cellStyle name="SAPBEXstdItemX 2 7 3 2" xfId="38366"/>
    <cellStyle name="SAPBEXstdItemX 2 7 3 2 2" xfId="38367"/>
    <cellStyle name="SAPBEXstdItemX 2 7 3 3" xfId="38368"/>
    <cellStyle name="SAPBEXstdItemX 2 7 4" xfId="38369"/>
    <cellStyle name="SAPBEXstdItemX 2 7 4 2" xfId="38370"/>
    <cellStyle name="SAPBEXstdItemX 2 7 4 2 2" xfId="38371"/>
    <cellStyle name="SAPBEXstdItemX 2 7 5" xfId="38372"/>
    <cellStyle name="SAPBEXstdItemX 2 7 5 2" xfId="38373"/>
    <cellStyle name="SAPBEXstdItemX 2 8" xfId="38374"/>
    <cellStyle name="SAPBEXstdItemX 2 9" xfId="38375"/>
    <cellStyle name="SAPBEXstdItemX 20" xfId="38376"/>
    <cellStyle name="SAPBEXstdItemX 21" xfId="38377"/>
    <cellStyle name="SAPBEXstdItemX 22" xfId="38378"/>
    <cellStyle name="SAPBEXstdItemX 23" xfId="38379"/>
    <cellStyle name="SAPBEXstdItemX 24" xfId="38380"/>
    <cellStyle name="SAPBEXstdItemX 25" xfId="38381"/>
    <cellStyle name="SAPBEXstdItemX 26" xfId="38382"/>
    <cellStyle name="SAPBEXstdItemX 27" xfId="38383"/>
    <cellStyle name="SAPBEXstdItemX 28" xfId="38384"/>
    <cellStyle name="SAPBEXstdItemX 29" xfId="38385"/>
    <cellStyle name="SAPBEXstdItemX 3" xfId="1213"/>
    <cellStyle name="SAPBEXstdItemX 3 10" xfId="38386"/>
    <cellStyle name="SAPBEXstdItemX 3 11" xfId="38387"/>
    <cellStyle name="SAPBEXstdItemX 3 12" xfId="38388"/>
    <cellStyle name="SAPBEXstdItemX 3 13" xfId="38389"/>
    <cellStyle name="SAPBEXstdItemX 3 14" xfId="38390"/>
    <cellStyle name="SAPBEXstdItemX 3 15" xfId="38391"/>
    <cellStyle name="SAPBEXstdItemX 3 16" xfId="38392"/>
    <cellStyle name="SAPBEXstdItemX 3 17" xfId="38393"/>
    <cellStyle name="SAPBEXstdItemX 3 18" xfId="38394"/>
    <cellStyle name="SAPBEXstdItemX 3 19" xfId="38395"/>
    <cellStyle name="SAPBEXstdItemX 3 2" xfId="38396"/>
    <cellStyle name="SAPBEXstdItemX 3 2 2" xfId="38397"/>
    <cellStyle name="SAPBEXstdItemX 3 2 2 2" xfId="38398"/>
    <cellStyle name="SAPBEXstdItemX 3 2 2 2 2" xfId="38399"/>
    <cellStyle name="SAPBEXstdItemX 3 2 2 2 2 2" xfId="38400"/>
    <cellStyle name="SAPBEXstdItemX 3 2 2 2 3" xfId="38401"/>
    <cellStyle name="SAPBEXstdItemX 3 2 2 3" xfId="38402"/>
    <cellStyle name="SAPBEXstdItemX 3 2 2 3 2" xfId="38403"/>
    <cellStyle name="SAPBEXstdItemX 3 2 2 3 2 2" xfId="38404"/>
    <cellStyle name="SAPBEXstdItemX 3 2 2 4" xfId="38405"/>
    <cellStyle name="SAPBEXstdItemX 3 2 2 4 2" xfId="38406"/>
    <cellStyle name="SAPBEXstdItemX 3 2 3" xfId="38407"/>
    <cellStyle name="SAPBEXstdItemX 3 2 3 2" xfId="38408"/>
    <cellStyle name="SAPBEXstdItemX 3 2 3 2 2" xfId="38409"/>
    <cellStyle name="SAPBEXstdItemX 3 2 3 3" xfId="38410"/>
    <cellStyle name="SAPBEXstdItemX 3 2 4" xfId="38411"/>
    <cellStyle name="SAPBEXstdItemX 3 2 4 2" xfId="38412"/>
    <cellStyle name="SAPBEXstdItemX 3 2 4 2 2" xfId="38413"/>
    <cellStyle name="SAPBEXstdItemX 3 2 5" xfId="38414"/>
    <cellStyle name="SAPBEXstdItemX 3 2 5 2" xfId="38415"/>
    <cellStyle name="SAPBEXstdItemX 3 20" xfId="38416"/>
    <cellStyle name="SAPBEXstdItemX 3 21" xfId="38417"/>
    <cellStyle name="SAPBEXstdItemX 3 22" xfId="38418"/>
    <cellStyle name="SAPBEXstdItemX 3 23" xfId="38419"/>
    <cellStyle name="SAPBEXstdItemX 3 24" xfId="38420"/>
    <cellStyle name="SAPBEXstdItemX 3 25" xfId="38421"/>
    <cellStyle name="SAPBEXstdItemX 3 26" xfId="38422"/>
    <cellStyle name="SAPBEXstdItemX 3 3" xfId="38423"/>
    <cellStyle name="SAPBEXstdItemX 3 4" xfId="38424"/>
    <cellStyle name="SAPBEXstdItemX 3 5" xfId="38425"/>
    <cellStyle name="SAPBEXstdItemX 3 6" xfId="38426"/>
    <cellStyle name="SAPBEXstdItemX 3 7" xfId="38427"/>
    <cellStyle name="SAPBEXstdItemX 3 8" xfId="38428"/>
    <cellStyle name="SAPBEXstdItemX 3 9" xfId="38429"/>
    <cellStyle name="SAPBEXstdItemX 30" xfId="38430"/>
    <cellStyle name="SAPBEXstdItemX 31" xfId="38431"/>
    <cellStyle name="SAPBEXstdItemX 32" xfId="38432"/>
    <cellStyle name="SAPBEXstdItemX 33" xfId="38433"/>
    <cellStyle name="SAPBEXstdItemX 4" xfId="1214"/>
    <cellStyle name="SAPBEXstdItemX 4 10" xfId="38434"/>
    <cellStyle name="SAPBEXstdItemX 4 11" xfId="38435"/>
    <cellStyle name="SAPBEXstdItemX 4 12" xfId="38436"/>
    <cellStyle name="SAPBEXstdItemX 4 13" xfId="38437"/>
    <cellStyle name="SAPBEXstdItemX 4 14" xfId="38438"/>
    <cellStyle name="SAPBEXstdItemX 4 15" xfId="38439"/>
    <cellStyle name="SAPBEXstdItemX 4 16" xfId="38440"/>
    <cellStyle name="SAPBEXstdItemX 4 17" xfId="38441"/>
    <cellStyle name="SAPBEXstdItemX 4 18" xfId="38442"/>
    <cellStyle name="SAPBEXstdItemX 4 19" xfId="38443"/>
    <cellStyle name="SAPBEXstdItemX 4 2" xfId="38444"/>
    <cellStyle name="SAPBEXstdItemX 4 2 2" xfId="38445"/>
    <cellStyle name="SAPBEXstdItemX 4 2 2 2" xfId="38446"/>
    <cellStyle name="SAPBEXstdItemX 4 2 2 2 2" xfId="38447"/>
    <cellStyle name="SAPBEXstdItemX 4 2 2 2 2 2" xfId="38448"/>
    <cellStyle name="SAPBEXstdItemX 4 2 2 2 3" xfId="38449"/>
    <cellStyle name="SAPBEXstdItemX 4 2 2 3" xfId="38450"/>
    <cellStyle name="SAPBEXstdItemX 4 2 2 3 2" xfId="38451"/>
    <cellStyle name="SAPBEXstdItemX 4 2 2 3 2 2" xfId="38452"/>
    <cellStyle name="SAPBEXstdItemX 4 2 2 4" xfId="38453"/>
    <cellStyle name="SAPBEXstdItemX 4 2 2 4 2" xfId="38454"/>
    <cellStyle name="SAPBEXstdItemX 4 2 3" xfId="38455"/>
    <cellStyle name="SAPBEXstdItemX 4 2 3 2" xfId="38456"/>
    <cellStyle name="SAPBEXstdItemX 4 2 3 2 2" xfId="38457"/>
    <cellStyle name="SAPBEXstdItemX 4 2 3 3" xfId="38458"/>
    <cellStyle name="SAPBEXstdItemX 4 2 4" xfId="38459"/>
    <cellStyle name="SAPBEXstdItemX 4 2 4 2" xfId="38460"/>
    <cellStyle name="SAPBEXstdItemX 4 2 4 2 2" xfId="38461"/>
    <cellStyle name="SAPBEXstdItemX 4 2 5" xfId="38462"/>
    <cellStyle name="SAPBEXstdItemX 4 2 5 2" xfId="38463"/>
    <cellStyle name="SAPBEXstdItemX 4 20" xfId="38464"/>
    <cellStyle name="SAPBEXstdItemX 4 21" xfId="38465"/>
    <cellStyle name="SAPBEXstdItemX 4 22" xfId="38466"/>
    <cellStyle name="SAPBEXstdItemX 4 23" xfId="38467"/>
    <cellStyle name="SAPBEXstdItemX 4 24" xfId="38468"/>
    <cellStyle name="SAPBEXstdItemX 4 25" xfId="38469"/>
    <cellStyle name="SAPBEXstdItemX 4 26" xfId="38470"/>
    <cellStyle name="SAPBEXstdItemX 4 3" xfId="38471"/>
    <cellStyle name="SAPBEXstdItemX 4 4" xfId="38472"/>
    <cellStyle name="SAPBEXstdItemX 4 5" xfId="38473"/>
    <cellStyle name="SAPBEXstdItemX 4 6" xfId="38474"/>
    <cellStyle name="SAPBEXstdItemX 4 7" xfId="38475"/>
    <cellStyle name="SAPBEXstdItemX 4 8" xfId="38476"/>
    <cellStyle name="SAPBEXstdItemX 4 9" xfId="38477"/>
    <cellStyle name="SAPBEXstdItemX 5" xfId="1215"/>
    <cellStyle name="SAPBEXstdItemX 5 10" xfId="38478"/>
    <cellStyle name="SAPBEXstdItemX 5 11" xfId="38479"/>
    <cellStyle name="SAPBEXstdItemX 5 12" xfId="38480"/>
    <cellStyle name="SAPBEXstdItemX 5 13" xfId="38481"/>
    <cellStyle name="SAPBEXstdItemX 5 14" xfId="38482"/>
    <cellStyle name="SAPBEXstdItemX 5 15" xfId="38483"/>
    <cellStyle name="SAPBEXstdItemX 5 16" xfId="38484"/>
    <cellStyle name="SAPBEXstdItemX 5 17" xfId="38485"/>
    <cellStyle name="SAPBEXstdItemX 5 18" xfId="38486"/>
    <cellStyle name="SAPBEXstdItemX 5 19" xfId="38487"/>
    <cellStyle name="SAPBEXstdItemX 5 2" xfId="38488"/>
    <cellStyle name="SAPBEXstdItemX 5 2 2" xfId="38489"/>
    <cellStyle name="SAPBEXstdItemX 5 2 2 2" xfId="38490"/>
    <cellStyle name="SAPBEXstdItemX 5 2 2 2 2" xfId="38491"/>
    <cellStyle name="SAPBEXstdItemX 5 2 2 2 2 2" xfId="38492"/>
    <cellStyle name="SAPBEXstdItemX 5 2 2 2 3" xfId="38493"/>
    <cellStyle name="SAPBEXstdItemX 5 2 2 3" xfId="38494"/>
    <cellStyle name="SAPBEXstdItemX 5 2 2 3 2" xfId="38495"/>
    <cellStyle name="SAPBEXstdItemX 5 2 2 3 2 2" xfId="38496"/>
    <cellStyle name="SAPBEXstdItemX 5 2 2 4" xfId="38497"/>
    <cellStyle name="SAPBEXstdItemX 5 2 2 4 2" xfId="38498"/>
    <cellStyle name="SAPBEXstdItemX 5 2 3" xfId="38499"/>
    <cellStyle name="SAPBEXstdItemX 5 2 3 2" xfId="38500"/>
    <cellStyle name="SAPBEXstdItemX 5 2 3 2 2" xfId="38501"/>
    <cellStyle name="SAPBEXstdItemX 5 2 3 3" xfId="38502"/>
    <cellStyle name="SAPBEXstdItemX 5 2 4" xfId="38503"/>
    <cellStyle name="SAPBEXstdItemX 5 2 4 2" xfId="38504"/>
    <cellStyle name="SAPBEXstdItemX 5 2 4 2 2" xfId="38505"/>
    <cellStyle name="SAPBEXstdItemX 5 2 5" xfId="38506"/>
    <cellStyle name="SAPBEXstdItemX 5 2 5 2" xfId="38507"/>
    <cellStyle name="SAPBEXstdItemX 5 20" xfId="38508"/>
    <cellStyle name="SAPBEXstdItemX 5 21" xfId="38509"/>
    <cellStyle name="SAPBEXstdItemX 5 22" xfId="38510"/>
    <cellStyle name="SAPBEXstdItemX 5 23" xfId="38511"/>
    <cellStyle name="SAPBEXstdItemX 5 24" xfId="38512"/>
    <cellStyle name="SAPBEXstdItemX 5 25" xfId="38513"/>
    <cellStyle name="SAPBEXstdItemX 5 26" xfId="38514"/>
    <cellStyle name="SAPBEXstdItemX 5 3" xfId="38515"/>
    <cellStyle name="SAPBEXstdItemX 5 4" xfId="38516"/>
    <cellStyle name="SAPBEXstdItemX 5 5" xfId="38517"/>
    <cellStyle name="SAPBEXstdItemX 5 6" xfId="38518"/>
    <cellStyle name="SAPBEXstdItemX 5 7" xfId="38519"/>
    <cellStyle name="SAPBEXstdItemX 5 8" xfId="38520"/>
    <cellStyle name="SAPBEXstdItemX 5 9" xfId="38521"/>
    <cellStyle name="SAPBEXstdItemX 6" xfId="1216"/>
    <cellStyle name="SAPBEXstdItemX 6 10" xfId="38522"/>
    <cellStyle name="SAPBEXstdItemX 6 11" xfId="38523"/>
    <cellStyle name="SAPBEXstdItemX 6 12" xfId="38524"/>
    <cellStyle name="SAPBEXstdItemX 6 13" xfId="38525"/>
    <cellStyle name="SAPBEXstdItemX 6 14" xfId="38526"/>
    <cellStyle name="SAPBEXstdItemX 6 15" xfId="38527"/>
    <cellStyle name="SAPBEXstdItemX 6 16" xfId="38528"/>
    <cellStyle name="SAPBEXstdItemX 6 17" xfId="38529"/>
    <cellStyle name="SAPBEXstdItemX 6 18" xfId="38530"/>
    <cellStyle name="SAPBEXstdItemX 6 19" xfId="38531"/>
    <cellStyle name="SAPBEXstdItemX 6 2" xfId="38532"/>
    <cellStyle name="SAPBEXstdItemX 6 2 2" xfId="38533"/>
    <cellStyle name="SAPBEXstdItemX 6 2 2 2" xfId="38534"/>
    <cellStyle name="SAPBEXstdItemX 6 2 2 2 2" xfId="38535"/>
    <cellStyle name="SAPBEXstdItemX 6 2 2 2 2 2" xfId="38536"/>
    <cellStyle name="SAPBEXstdItemX 6 2 2 2 3" xfId="38537"/>
    <cellStyle name="SAPBEXstdItemX 6 2 2 3" xfId="38538"/>
    <cellStyle name="SAPBEXstdItemX 6 2 2 3 2" xfId="38539"/>
    <cellStyle name="SAPBEXstdItemX 6 2 2 3 2 2" xfId="38540"/>
    <cellStyle name="SAPBEXstdItemX 6 2 2 4" xfId="38541"/>
    <cellStyle name="SAPBEXstdItemX 6 2 2 4 2" xfId="38542"/>
    <cellStyle name="SAPBEXstdItemX 6 2 3" xfId="38543"/>
    <cellStyle name="SAPBEXstdItemX 6 2 3 2" xfId="38544"/>
    <cellStyle name="SAPBEXstdItemX 6 2 3 2 2" xfId="38545"/>
    <cellStyle name="SAPBEXstdItemX 6 2 3 3" xfId="38546"/>
    <cellStyle name="SAPBEXstdItemX 6 2 4" xfId="38547"/>
    <cellStyle name="SAPBEXstdItemX 6 2 4 2" xfId="38548"/>
    <cellStyle name="SAPBEXstdItemX 6 2 4 2 2" xfId="38549"/>
    <cellStyle name="SAPBEXstdItemX 6 2 5" xfId="38550"/>
    <cellStyle name="SAPBEXstdItemX 6 2 5 2" xfId="38551"/>
    <cellStyle name="SAPBEXstdItemX 6 20" xfId="38552"/>
    <cellStyle name="SAPBEXstdItemX 6 21" xfId="38553"/>
    <cellStyle name="SAPBEXstdItemX 6 22" xfId="38554"/>
    <cellStyle name="SAPBEXstdItemX 6 23" xfId="38555"/>
    <cellStyle name="SAPBEXstdItemX 6 24" xfId="38556"/>
    <cellStyle name="SAPBEXstdItemX 6 25" xfId="38557"/>
    <cellStyle name="SAPBEXstdItemX 6 26" xfId="38558"/>
    <cellStyle name="SAPBEXstdItemX 6 3" xfId="38559"/>
    <cellStyle name="SAPBEXstdItemX 6 4" xfId="38560"/>
    <cellStyle name="SAPBEXstdItemX 6 5" xfId="38561"/>
    <cellStyle name="SAPBEXstdItemX 6 6" xfId="38562"/>
    <cellStyle name="SAPBEXstdItemX 6 7" xfId="38563"/>
    <cellStyle name="SAPBEXstdItemX 6 8" xfId="38564"/>
    <cellStyle name="SAPBEXstdItemX 6 9" xfId="38565"/>
    <cellStyle name="SAPBEXstdItemX 7" xfId="1217"/>
    <cellStyle name="SAPBEXstdItemX 7 10" xfId="38566"/>
    <cellStyle name="SAPBEXstdItemX 7 11" xfId="38567"/>
    <cellStyle name="SAPBEXstdItemX 7 12" xfId="38568"/>
    <cellStyle name="SAPBEXstdItemX 7 13" xfId="38569"/>
    <cellStyle name="SAPBEXstdItemX 7 14" xfId="38570"/>
    <cellStyle name="SAPBEXstdItemX 7 15" xfId="38571"/>
    <cellStyle name="SAPBEXstdItemX 7 16" xfId="38572"/>
    <cellStyle name="SAPBEXstdItemX 7 17" xfId="38573"/>
    <cellStyle name="SAPBEXstdItemX 7 18" xfId="38574"/>
    <cellStyle name="SAPBEXstdItemX 7 19" xfId="38575"/>
    <cellStyle name="SAPBEXstdItemX 7 2" xfId="38576"/>
    <cellStyle name="SAPBEXstdItemX 7 2 2" xfId="38577"/>
    <cellStyle name="SAPBEXstdItemX 7 2 2 2" xfId="38578"/>
    <cellStyle name="SAPBEXstdItemX 7 2 2 2 2" xfId="38579"/>
    <cellStyle name="SAPBEXstdItemX 7 2 2 2 2 2" xfId="38580"/>
    <cellStyle name="SAPBEXstdItemX 7 2 2 2 3" xfId="38581"/>
    <cellStyle name="SAPBEXstdItemX 7 2 2 3" xfId="38582"/>
    <cellStyle name="SAPBEXstdItemX 7 2 2 3 2" xfId="38583"/>
    <cellStyle name="SAPBEXstdItemX 7 2 2 3 2 2" xfId="38584"/>
    <cellStyle name="SAPBEXstdItemX 7 2 2 4" xfId="38585"/>
    <cellStyle name="SAPBEXstdItemX 7 2 2 4 2" xfId="38586"/>
    <cellStyle name="SAPBEXstdItemX 7 2 3" xfId="38587"/>
    <cellStyle name="SAPBEXstdItemX 7 2 3 2" xfId="38588"/>
    <cellStyle name="SAPBEXstdItemX 7 2 3 2 2" xfId="38589"/>
    <cellStyle name="SAPBEXstdItemX 7 2 3 3" xfId="38590"/>
    <cellStyle name="SAPBEXstdItemX 7 2 4" xfId="38591"/>
    <cellStyle name="SAPBEXstdItemX 7 2 4 2" xfId="38592"/>
    <cellStyle name="SAPBEXstdItemX 7 2 4 2 2" xfId="38593"/>
    <cellStyle name="SAPBEXstdItemX 7 2 5" xfId="38594"/>
    <cellStyle name="SAPBEXstdItemX 7 2 5 2" xfId="38595"/>
    <cellStyle name="SAPBEXstdItemX 7 20" xfId="38596"/>
    <cellStyle name="SAPBEXstdItemX 7 21" xfId="38597"/>
    <cellStyle name="SAPBEXstdItemX 7 22" xfId="38598"/>
    <cellStyle name="SAPBEXstdItemX 7 23" xfId="38599"/>
    <cellStyle name="SAPBEXstdItemX 7 24" xfId="38600"/>
    <cellStyle name="SAPBEXstdItemX 7 25" xfId="38601"/>
    <cellStyle name="SAPBEXstdItemX 7 26" xfId="38602"/>
    <cellStyle name="SAPBEXstdItemX 7 3" xfId="38603"/>
    <cellStyle name="SAPBEXstdItemX 7 4" xfId="38604"/>
    <cellStyle name="SAPBEXstdItemX 7 5" xfId="38605"/>
    <cellStyle name="SAPBEXstdItemX 7 6" xfId="38606"/>
    <cellStyle name="SAPBEXstdItemX 7 7" xfId="38607"/>
    <cellStyle name="SAPBEXstdItemX 7 8" xfId="38608"/>
    <cellStyle name="SAPBEXstdItemX 7 9" xfId="38609"/>
    <cellStyle name="SAPBEXstdItemX 8" xfId="1207"/>
    <cellStyle name="SAPBEXstdItemX 8 10" xfId="38610"/>
    <cellStyle name="SAPBEXstdItemX 8 11" xfId="38611"/>
    <cellStyle name="SAPBEXstdItemX 8 12" xfId="38612"/>
    <cellStyle name="SAPBEXstdItemX 8 13" xfId="38613"/>
    <cellStyle name="SAPBEXstdItemX 8 14" xfId="38614"/>
    <cellStyle name="SAPBEXstdItemX 8 15" xfId="38615"/>
    <cellStyle name="SAPBEXstdItemX 8 16" xfId="38616"/>
    <cellStyle name="SAPBEXstdItemX 8 17" xfId="38617"/>
    <cellStyle name="SAPBEXstdItemX 8 18" xfId="38618"/>
    <cellStyle name="SAPBEXstdItemX 8 19" xfId="38619"/>
    <cellStyle name="SAPBEXstdItemX 8 2" xfId="38620"/>
    <cellStyle name="SAPBEXstdItemX 8 2 2" xfId="38621"/>
    <cellStyle name="SAPBEXstdItemX 8 2 2 2" xfId="38622"/>
    <cellStyle name="SAPBEXstdItemX 8 2 2 2 2" xfId="38623"/>
    <cellStyle name="SAPBEXstdItemX 8 2 2 2 2 2" xfId="38624"/>
    <cellStyle name="SAPBEXstdItemX 8 2 2 2 3" xfId="38625"/>
    <cellStyle name="SAPBEXstdItemX 8 2 2 3" xfId="38626"/>
    <cellStyle name="SAPBEXstdItemX 8 2 2 3 2" xfId="38627"/>
    <cellStyle name="SAPBEXstdItemX 8 2 2 3 2 2" xfId="38628"/>
    <cellStyle name="SAPBEXstdItemX 8 2 2 4" xfId="38629"/>
    <cellStyle name="SAPBEXstdItemX 8 2 2 4 2" xfId="38630"/>
    <cellStyle name="SAPBEXstdItemX 8 2 3" xfId="38631"/>
    <cellStyle name="SAPBEXstdItemX 8 2 3 2" xfId="38632"/>
    <cellStyle name="SAPBEXstdItemX 8 2 3 2 2" xfId="38633"/>
    <cellStyle name="SAPBEXstdItemX 8 2 3 3" xfId="38634"/>
    <cellStyle name="SAPBEXstdItemX 8 2 4" xfId="38635"/>
    <cellStyle name="SAPBEXstdItemX 8 2 4 2" xfId="38636"/>
    <cellStyle name="SAPBEXstdItemX 8 2 4 2 2" xfId="38637"/>
    <cellStyle name="SAPBEXstdItemX 8 2 5" xfId="38638"/>
    <cellStyle name="SAPBEXstdItemX 8 2 5 2" xfId="38639"/>
    <cellStyle name="SAPBEXstdItemX 8 20" xfId="38640"/>
    <cellStyle name="SAPBEXstdItemX 8 21" xfId="38641"/>
    <cellStyle name="SAPBEXstdItemX 8 22" xfId="38642"/>
    <cellStyle name="SAPBEXstdItemX 8 23" xfId="38643"/>
    <cellStyle name="SAPBEXstdItemX 8 24" xfId="38644"/>
    <cellStyle name="SAPBEXstdItemX 8 25" xfId="38645"/>
    <cellStyle name="SAPBEXstdItemX 8 26" xfId="38646"/>
    <cellStyle name="SAPBEXstdItemX 8 3" xfId="38647"/>
    <cellStyle name="SAPBEXstdItemX 8 4" xfId="38648"/>
    <cellStyle name="SAPBEXstdItemX 8 5" xfId="38649"/>
    <cellStyle name="SAPBEXstdItemX 8 6" xfId="38650"/>
    <cellStyle name="SAPBEXstdItemX 8 7" xfId="38651"/>
    <cellStyle name="SAPBEXstdItemX 8 8" xfId="38652"/>
    <cellStyle name="SAPBEXstdItemX 8 9" xfId="38653"/>
    <cellStyle name="SAPBEXstdItemX 9" xfId="38654"/>
    <cellStyle name="SAPBEXstdItemX 9 2" xfId="38655"/>
    <cellStyle name="SAPBEXstdItemX 9 2 2" xfId="38656"/>
    <cellStyle name="SAPBEXstdItemX 9 2 2 2" xfId="38657"/>
    <cellStyle name="SAPBEXstdItemX 9 2 2 2 2" xfId="38658"/>
    <cellStyle name="SAPBEXstdItemX 9 2 2 3" xfId="38659"/>
    <cellStyle name="SAPBEXstdItemX 9 2 3" xfId="38660"/>
    <cellStyle name="SAPBEXstdItemX 9 2 3 2" xfId="38661"/>
    <cellStyle name="SAPBEXstdItemX 9 2 3 2 2" xfId="38662"/>
    <cellStyle name="SAPBEXstdItemX 9 2 4" xfId="38663"/>
    <cellStyle name="SAPBEXstdItemX 9 2 4 2" xfId="38664"/>
    <cellStyle name="SAPBEXstdItemX 9 3" xfId="38665"/>
    <cellStyle name="SAPBEXstdItemX 9 3 2" xfId="38666"/>
    <cellStyle name="SAPBEXstdItemX 9 3 2 2" xfId="38667"/>
    <cellStyle name="SAPBEXstdItemX 9 3 2 2 2" xfId="38668"/>
    <cellStyle name="SAPBEXstdItemX 9 3 2 3" xfId="38669"/>
    <cellStyle name="SAPBEXstdItemX 9 3 3" xfId="38670"/>
    <cellStyle name="SAPBEXstdItemX 9 3 3 2" xfId="38671"/>
    <cellStyle name="SAPBEXstdItemX 9 3 3 2 2" xfId="38672"/>
    <cellStyle name="SAPBEXstdItemX 9 3 4" xfId="38673"/>
    <cellStyle name="SAPBEXstdItemX 9 3 4 2" xfId="38674"/>
    <cellStyle name="SAPBEXstdItemX 9 4" xfId="38675"/>
    <cellStyle name="SAPBEXstdItemX 9 5" xfId="38676"/>
    <cellStyle name="SAPBEXstdItemX 9 5 2" xfId="38677"/>
    <cellStyle name="SAPBEXstdItemX 9 5 2 2" xfId="38678"/>
    <cellStyle name="SAPBEXstdItemX 9 5 3" xfId="38679"/>
    <cellStyle name="SAPBEXstdItemX 9 6" xfId="38680"/>
    <cellStyle name="SAPBEXstdItemX 9 6 2" xfId="38681"/>
    <cellStyle name="SAPBEXstdItemX 9 6 2 2" xfId="38682"/>
    <cellStyle name="SAPBEXstdItemX 9 7" xfId="38683"/>
    <cellStyle name="SAPBEXstdItemX 9 7 2" xfId="38684"/>
    <cellStyle name="SAPBEXtitle" xfId="102"/>
    <cellStyle name="SAPBEXtitle 10" xfId="38685"/>
    <cellStyle name="SAPBEXtitle 11" xfId="38686"/>
    <cellStyle name="SAPBEXtitle 12" xfId="38687"/>
    <cellStyle name="SAPBEXtitle 13" xfId="38688"/>
    <cellStyle name="SAPBEXtitle 14" xfId="38689"/>
    <cellStyle name="SAPBEXtitle 15" xfId="38690"/>
    <cellStyle name="SAPBEXtitle 16" xfId="38691"/>
    <cellStyle name="SAPBEXtitle 17" xfId="38692"/>
    <cellStyle name="SAPBEXtitle 18" xfId="38693"/>
    <cellStyle name="SAPBEXtitle 19" xfId="38694"/>
    <cellStyle name="SAPBEXtitle 2" xfId="517"/>
    <cellStyle name="SAPBEXtitle 2 10" xfId="38695"/>
    <cellStyle name="SAPBEXtitle 2 11" xfId="38696"/>
    <cellStyle name="SAPBEXtitle 2 12" xfId="38697"/>
    <cellStyle name="SAPBEXtitle 2 13" xfId="38698"/>
    <cellStyle name="SAPBEXtitle 2 14" xfId="38699"/>
    <cellStyle name="SAPBEXtitle 2 15" xfId="38700"/>
    <cellStyle name="SAPBEXtitle 2 16" xfId="38701"/>
    <cellStyle name="SAPBEXtitle 2 17" xfId="38702"/>
    <cellStyle name="SAPBEXtitle 2 18" xfId="38703"/>
    <cellStyle name="SAPBEXtitle 2 19" xfId="38704"/>
    <cellStyle name="SAPBEXtitle 2 2" xfId="1219"/>
    <cellStyle name="SAPBEXtitle 2 2 10" xfId="38705"/>
    <cellStyle name="SAPBEXtitle 2 2 11" xfId="38706"/>
    <cellStyle name="SAPBEXtitle 2 2 12" xfId="38707"/>
    <cellStyle name="SAPBEXtitle 2 2 13" xfId="38708"/>
    <cellStyle name="SAPBEXtitle 2 2 14" xfId="38709"/>
    <cellStyle name="SAPBEXtitle 2 2 15" xfId="38710"/>
    <cellStyle name="SAPBEXtitle 2 2 16" xfId="38711"/>
    <cellStyle name="SAPBEXtitle 2 2 17" xfId="38712"/>
    <cellStyle name="SAPBEXtitle 2 2 18" xfId="38713"/>
    <cellStyle name="SAPBEXtitle 2 2 19" xfId="38714"/>
    <cellStyle name="SAPBEXtitle 2 2 2" xfId="38715"/>
    <cellStyle name="SAPBEXtitle 2 2 2 2" xfId="38716"/>
    <cellStyle name="SAPBEXtitle 2 2 2 2 2" xfId="38717"/>
    <cellStyle name="SAPBEXtitle 2 2 2 2 2 2" xfId="38718"/>
    <cellStyle name="SAPBEXtitle 2 2 2 2 2 2 2" xfId="38719"/>
    <cellStyle name="SAPBEXtitle 2 2 2 2 2 3" xfId="38720"/>
    <cellStyle name="SAPBEXtitle 2 2 2 2 3" xfId="38721"/>
    <cellStyle name="SAPBEXtitle 2 2 2 2 3 2" xfId="38722"/>
    <cellStyle name="SAPBEXtitle 2 2 2 2 3 2 2" xfId="38723"/>
    <cellStyle name="SAPBEXtitle 2 2 2 2 4" xfId="38724"/>
    <cellStyle name="SAPBEXtitle 2 2 2 2 4 2" xfId="38725"/>
    <cellStyle name="SAPBEXtitle 2 2 2 3" xfId="38726"/>
    <cellStyle name="SAPBEXtitle 2 2 2 3 2" xfId="38727"/>
    <cellStyle name="SAPBEXtitle 2 2 2 3 2 2" xfId="38728"/>
    <cellStyle name="SAPBEXtitle 2 2 2 3 3" xfId="38729"/>
    <cellStyle name="SAPBEXtitle 2 2 2 4" xfId="38730"/>
    <cellStyle name="SAPBEXtitle 2 2 2 4 2" xfId="38731"/>
    <cellStyle name="SAPBEXtitle 2 2 2 4 2 2" xfId="38732"/>
    <cellStyle name="SAPBEXtitle 2 2 2 5" xfId="38733"/>
    <cellStyle name="SAPBEXtitle 2 2 2 5 2" xfId="38734"/>
    <cellStyle name="SAPBEXtitle 2 2 20" xfId="38735"/>
    <cellStyle name="SAPBEXtitle 2 2 21" xfId="38736"/>
    <cellStyle name="SAPBEXtitle 2 2 22" xfId="38737"/>
    <cellStyle name="SAPBEXtitle 2 2 23" xfId="38738"/>
    <cellStyle name="SAPBEXtitle 2 2 24" xfId="38739"/>
    <cellStyle name="SAPBEXtitle 2 2 25" xfId="38740"/>
    <cellStyle name="SAPBEXtitle 2 2 26" xfId="38741"/>
    <cellStyle name="SAPBEXtitle 2 2 27" xfId="38742"/>
    <cellStyle name="SAPBEXtitle 2 2 3" xfId="38743"/>
    <cellStyle name="SAPBEXtitle 2 2 4" xfId="38744"/>
    <cellStyle name="SAPBEXtitle 2 2 5" xfId="38745"/>
    <cellStyle name="SAPBEXtitle 2 2 6" xfId="38746"/>
    <cellStyle name="SAPBEXtitle 2 2 7" xfId="38747"/>
    <cellStyle name="SAPBEXtitle 2 2 8" xfId="38748"/>
    <cellStyle name="SAPBEXtitle 2 2 9" xfId="38749"/>
    <cellStyle name="SAPBEXtitle 2 20" xfId="38750"/>
    <cellStyle name="SAPBEXtitle 2 21" xfId="38751"/>
    <cellStyle name="SAPBEXtitle 2 22" xfId="38752"/>
    <cellStyle name="SAPBEXtitle 2 23" xfId="38753"/>
    <cellStyle name="SAPBEXtitle 2 24" xfId="38754"/>
    <cellStyle name="SAPBEXtitle 2 25" xfId="38755"/>
    <cellStyle name="SAPBEXtitle 2 26" xfId="38756"/>
    <cellStyle name="SAPBEXtitle 2 27" xfId="38757"/>
    <cellStyle name="SAPBEXtitle 2 28" xfId="38758"/>
    <cellStyle name="SAPBEXtitle 2 29" xfId="38759"/>
    <cellStyle name="SAPBEXtitle 2 3" xfId="1220"/>
    <cellStyle name="SAPBEXtitle 2 3 10" xfId="38760"/>
    <cellStyle name="SAPBEXtitle 2 3 11" xfId="38761"/>
    <cellStyle name="SAPBEXtitle 2 3 12" xfId="38762"/>
    <cellStyle name="SAPBEXtitle 2 3 13" xfId="38763"/>
    <cellStyle name="SAPBEXtitle 2 3 14" xfId="38764"/>
    <cellStyle name="SAPBEXtitle 2 3 15" xfId="38765"/>
    <cellStyle name="SAPBEXtitle 2 3 16" xfId="38766"/>
    <cellStyle name="SAPBEXtitle 2 3 17" xfId="38767"/>
    <cellStyle name="SAPBEXtitle 2 3 18" xfId="38768"/>
    <cellStyle name="SAPBEXtitle 2 3 19" xfId="38769"/>
    <cellStyle name="SAPBEXtitle 2 3 2" xfId="38770"/>
    <cellStyle name="SAPBEXtitle 2 3 2 2" xfId="38771"/>
    <cellStyle name="SAPBEXtitle 2 3 2 2 2" xfId="38772"/>
    <cellStyle name="SAPBEXtitle 2 3 2 2 2 2" xfId="38773"/>
    <cellStyle name="SAPBEXtitle 2 3 2 2 2 2 2" xfId="38774"/>
    <cellStyle name="SAPBEXtitle 2 3 2 2 2 3" xfId="38775"/>
    <cellStyle name="SAPBEXtitle 2 3 2 2 3" xfId="38776"/>
    <cellStyle name="SAPBEXtitle 2 3 2 2 3 2" xfId="38777"/>
    <cellStyle name="SAPBEXtitle 2 3 2 2 3 2 2" xfId="38778"/>
    <cellStyle name="SAPBEXtitle 2 3 2 2 4" xfId="38779"/>
    <cellStyle name="SAPBEXtitle 2 3 2 2 4 2" xfId="38780"/>
    <cellStyle name="SAPBEXtitle 2 3 2 3" xfId="38781"/>
    <cellStyle name="SAPBEXtitle 2 3 2 3 2" xfId="38782"/>
    <cellStyle name="SAPBEXtitle 2 3 2 3 2 2" xfId="38783"/>
    <cellStyle name="SAPBEXtitle 2 3 2 3 3" xfId="38784"/>
    <cellStyle name="SAPBEXtitle 2 3 2 4" xfId="38785"/>
    <cellStyle name="SAPBEXtitle 2 3 2 4 2" xfId="38786"/>
    <cellStyle name="SAPBEXtitle 2 3 2 4 2 2" xfId="38787"/>
    <cellStyle name="SAPBEXtitle 2 3 2 5" xfId="38788"/>
    <cellStyle name="SAPBEXtitle 2 3 2 5 2" xfId="38789"/>
    <cellStyle name="SAPBEXtitle 2 3 20" xfId="38790"/>
    <cellStyle name="SAPBEXtitle 2 3 21" xfId="38791"/>
    <cellStyle name="SAPBEXtitle 2 3 22" xfId="38792"/>
    <cellStyle name="SAPBEXtitle 2 3 23" xfId="38793"/>
    <cellStyle name="SAPBEXtitle 2 3 24" xfId="38794"/>
    <cellStyle name="SAPBEXtitle 2 3 25" xfId="38795"/>
    <cellStyle name="SAPBEXtitle 2 3 26" xfId="38796"/>
    <cellStyle name="SAPBEXtitle 2 3 27" xfId="38797"/>
    <cellStyle name="SAPBEXtitle 2 3 3" xfId="38798"/>
    <cellStyle name="SAPBEXtitle 2 3 4" xfId="38799"/>
    <cellStyle name="SAPBEXtitle 2 3 5" xfId="38800"/>
    <cellStyle name="SAPBEXtitle 2 3 6" xfId="38801"/>
    <cellStyle name="SAPBEXtitle 2 3 7" xfId="38802"/>
    <cellStyle name="SAPBEXtitle 2 3 8" xfId="38803"/>
    <cellStyle name="SAPBEXtitle 2 3 9" xfId="38804"/>
    <cellStyle name="SAPBEXtitle 2 30" xfId="38805"/>
    <cellStyle name="SAPBEXtitle 2 31" xfId="38806"/>
    <cellStyle name="SAPBEXtitle 2 32" xfId="38807"/>
    <cellStyle name="SAPBEXtitle 2 4" xfId="1221"/>
    <cellStyle name="SAPBEXtitle 2 4 10" xfId="38808"/>
    <cellStyle name="SAPBEXtitle 2 4 11" xfId="38809"/>
    <cellStyle name="SAPBEXtitle 2 4 12" xfId="38810"/>
    <cellStyle name="SAPBEXtitle 2 4 13" xfId="38811"/>
    <cellStyle name="SAPBEXtitle 2 4 14" xfId="38812"/>
    <cellStyle name="SAPBEXtitle 2 4 15" xfId="38813"/>
    <cellStyle name="SAPBEXtitle 2 4 16" xfId="38814"/>
    <cellStyle name="SAPBEXtitle 2 4 17" xfId="38815"/>
    <cellStyle name="SAPBEXtitle 2 4 18" xfId="38816"/>
    <cellStyle name="SAPBEXtitle 2 4 19" xfId="38817"/>
    <cellStyle name="SAPBEXtitle 2 4 2" xfId="38818"/>
    <cellStyle name="SAPBEXtitle 2 4 2 2" xfId="38819"/>
    <cellStyle name="SAPBEXtitle 2 4 2 2 2" xfId="38820"/>
    <cellStyle name="SAPBEXtitle 2 4 2 2 2 2" xfId="38821"/>
    <cellStyle name="SAPBEXtitle 2 4 2 2 2 2 2" xfId="38822"/>
    <cellStyle name="SAPBEXtitle 2 4 2 2 2 3" xfId="38823"/>
    <cellStyle name="SAPBEXtitle 2 4 2 2 3" xfId="38824"/>
    <cellStyle name="SAPBEXtitle 2 4 2 2 3 2" xfId="38825"/>
    <cellStyle name="SAPBEXtitle 2 4 2 2 3 2 2" xfId="38826"/>
    <cellStyle name="SAPBEXtitle 2 4 2 2 4" xfId="38827"/>
    <cellStyle name="SAPBEXtitle 2 4 2 2 4 2" xfId="38828"/>
    <cellStyle name="SAPBEXtitle 2 4 2 3" xfId="38829"/>
    <cellStyle name="SAPBEXtitle 2 4 2 3 2" xfId="38830"/>
    <cellStyle name="SAPBEXtitle 2 4 2 3 2 2" xfId="38831"/>
    <cellStyle name="SAPBEXtitle 2 4 2 3 3" xfId="38832"/>
    <cellStyle name="SAPBEXtitle 2 4 2 4" xfId="38833"/>
    <cellStyle name="SAPBEXtitle 2 4 2 4 2" xfId="38834"/>
    <cellStyle name="SAPBEXtitle 2 4 2 4 2 2" xfId="38835"/>
    <cellStyle name="SAPBEXtitle 2 4 2 5" xfId="38836"/>
    <cellStyle name="SAPBEXtitle 2 4 2 5 2" xfId="38837"/>
    <cellStyle name="SAPBEXtitle 2 4 20" xfId="38838"/>
    <cellStyle name="SAPBEXtitle 2 4 21" xfId="38839"/>
    <cellStyle name="SAPBEXtitle 2 4 22" xfId="38840"/>
    <cellStyle name="SAPBEXtitle 2 4 23" xfId="38841"/>
    <cellStyle name="SAPBEXtitle 2 4 24" xfId="38842"/>
    <cellStyle name="SAPBEXtitle 2 4 25" xfId="38843"/>
    <cellStyle name="SAPBEXtitle 2 4 26" xfId="38844"/>
    <cellStyle name="SAPBEXtitle 2 4 27" xfId="38845"/>
    <cellStyle name="SAPBEXtitle 2 4 3" xfId="38846"/>
    <cellStyle name="SAPBEXtitle 2 4 4" xfId="38847"/>
    <cellStyle name="SAPBEXtitle 2 4 5" xfId="38848"/>
    <cellStyle name="SAPBEXtitle 2 4 6" xfId="38849"/>
    <cellStyle name="SAPBEXtitle 2 4 7" xfId="38850"/>
    <cellStyle name="SAPBEXtitle 2 4 8" xfId="38851"/>
    <cellStyle name="SAPBEXtitle 2 4 9" xfId="38852"/>
    <cellStyle name="SAPBEXtitle 2 5" xfId="1222"/>
    <cellStyle name="SAPBEXtitle 2 5 10" xfId="38853"/>
    <cellStyle name="SAPBEXtitle 2 5 11" xfId="38854"/>
    <cellStyle name="SAPBEXtitle 2 5 12" xfId="38855"/>
    <cellStyle name="SAPBEXtitle 2 5 13" xfId="38856"/>
    <cellStyle name="SAPBEXtitle 2 5 14" xfId="38857"/>
    <cellStyle name="SAPBEXtitle 2 5 15" xfId="38858"/>
    <cellStyle name="SAPBEXtitle 2 5 16" xfId="38859"/>
    <cellStyle name="SAPBEXtitle 2 5 17" xfId="38860"/>
    <cellStyle name="SAPBEXtitle 2 5 18" xfId="38861"/>
    <cellStyle name="SAPBEXtitle 2 5 19" xfId="38862"/>
    <cellStyle name="SAPBEXtitle 2 5 2" xfId="38863"/>
    <cellStyle name="SAPBEXtitle 2 5 2 2" xfId="38864"/>
    <cellStyle name="SAPBEXtitle 2 5 2 2 2" xfId="38865"/>
    <cellStyle name="SAPBEXtitle 2 5 2 2 2 2" xfId="38866"/>
    <cellStyle name="SAPBEXtitle 2 5 2 2 2 2 2" xfId="38867"/>
    <cellStyle name="SAPBEXtitle 2 5 2 2 2 3" xfId="38868"/>
    <cellStyle name="SAPBEXtitle 2 5 2 2 3" xfId="38869"/>
    <cellStyle name="SAPBEXtitle 2 5 2 2 3 2" xfId="38870"/>
    <cellStyle name="SAPBEXtitle 2 5 2 2 3 2 2" xfId="38871"/>
    <cellStyle name="SAPBEXtitle 2 5 2 2 4" xfId="38872"/>
    <cellStyle name="SAPBEXtitle 2 5 2 2 4 2" xfId="38873"/>
    <cellStyle name="SAPBEXtitle 2 5 2 3" xfId="38874"/>
    <cellStyle name="SAPBEXtitle 2 5 2 3 2" xfId="38875"/>
    <cellStyle name="SAPBEXtitle 2 5 2 3 2 2" xfId="38876"/>
    <cellStyle name="SAPBEXtitle 2 5 2 3 3" xfId="38877"/>
    <cellStyle name="SAPBEXtitle 2 5 2 4" xfId="38878"/>
    <cellStyle name="SAPBEXtitle 2 5 2 4 2" xfId="38879"/>
    <cellStyle name="SAPBEXtitle 2 5 2 4 2 2" xfId="38880"/>
    <cellStyle name="SAPBEXtitle 2 5 2 5" xfId="38881"/>
    <cellStyle name="SAPBEXtitle 2 5 2 5 2" xfId="38882"/>
    <cellStyle name="SAPBEXtitle 2 5 20" xfId="38883"/>
    <cellStyle name="SAPBEXtitle 2 5 21" xfId="38884"/>
    <cellStyle name="SAPBEXtitle 2 5 22" xfId="38885"/>
    <cellStyle name="SAPBEXtitle 2 5 23" xfId="38886"/>
    <cellStyle name="SAPBEXtitle 2 5 24" xfId="38887"/>
    <cellStyle name="SAPBEXtitle 2 5 25" xfId="38888"/>
    <cellStyle name="SAPBEXtitle 2 5 26" xfId="38889"/>
    <cellStyle name="SAPBEXtitle 2 5 27" xfId="38890"/>
    <cellStyle name="SAPBEXtitle 2 5 3" xfId="38891"/>
    <cellStyle name="SAPBEXtitle 2 5 4" xfId="38892"/>
    <cellStyle name="SAPBEXtitle 2 5 5" xfId="38893"/>
    <cellStyle name="SAPBEXtitle 2 5 6" xfId="38894"/>
    <cellStyle name="SAPBEXtitle 2 5 7" xfId="38895"/>
    <cellStyle name="SAPBEXtitle 2 5 8" xfId="38896"/>
    <cellStyle name="SAPBEXtitle 2 5 9" xfId="38897"/>
    <cellStyle name="SAPBEXtitle 2 6" xfId="1223"/>
    <cellStyle name="SAPBEXtitle 2 6 10" xfId="38898"/>
    <cellStyle name="SAPBEXtitle 2 6 11" xfId="38899"/>
    <cellStyle name="SAPBEXtitle 2 6 12" xfId="38900"/>
    <cellStyle name="SAPBEXtitle 2 6 13" xfId="38901"/>
    <cellStyle name="SAPBEXtitle 2 6 14" xfId="38902"/>
    <cellStyle name="SAPBEXtitle 2 6 15" xfId="38903"/>
    <cellStyle name="SAPBEXtitle 2 6 16" xfId="38904"/>
    <cellStyle name="SAPBEXtitle 2 6 17" xfId="38905"/>
    <cellStyle name="SAPBEXtitle 2 6 18" xfId="38906"/>
    <cellStyle name="SAPBEXtitle 2 6 19" xfId="38907"/>
    <cellStyle name="SAPBEXtitle 2 6 2" xfId="38908"/>
    <cellStyle name="SAPBEXtitle 2 6 2 2" xfId="38909"/>
    <cellStyle name="SAPBEXtitle 2 6 2 2 2" xfId="38910"/>
    <cellStyle name="SAPBEXtitle 2 6 2 2 2 2" xfId="38911"/>
    <cellStyle name="SAPBEXtitle 2 6 2 2 2 2 2" xfId="38912"/>
    <cellStyle name="SAPBEXtitle 2 6 2 2 2 3" xfId="38913"/>
    <cellStyle name="SAPBEXtitle 2 6 2 2 3" xfId="38914"/>
    <cellStyle name="SAPBEXtitle 2 6 2 2 3 2" xfId="38915"/>
    <cellStyle name="SAPBEXtitle 2 6 2 2 3 2 2" xfId="38916"/>
    <cellStyle name="SAPBEXtitle 2 6 2 2 4" xfId="38917"/>
    <cellStyle name="SAPBEXtitle 2 6 2 2 4 2" xfId="38918"/>
    <cellStyle name="SAPBEXtitle 2 6 2 3" xfId="38919"/>
    <cellStyle name="SAPBEXtitle 2 6 2 3 2" xfId="38920"/>
    <cellStyle name="SAPBEXtitle 2 6 2 3 2 2" xfId="38921"/>
    <cellStyle name="SAPBEXtitle 2 6 2 3 3" xfId="38922"/>
    <cellStyle name="SAPBEXtitle 2 6 2 4" xfId="38923"/>
    <cellStyle name="SAPBEXtitle 2 6 2 4 2" xfId="38924"/>
    <cellStyle name="SAPBEXtitle 2 6 2 4 2 2" xfId="38925"/>
    <cellStyle name="SAPBEXtitle 2 6 2 5" xfId="38926"/>
    <cellStyle name="SAPBEXtitle 2 6 2 5 2" xfId="38927"/>
    <cellStyle name="SAPBEXtitle 2 6 20" xfId="38928"/>
    <cellStyle name="SAPBEXtitle 2 6 21" xfId="38929"/>
    <cellStyle name="SAPBEXtitle 2 6 22" xfId="38930"/>
    <cellStyle name="SAPBEXtitle 2 6 23" xfId="38931"/>
    <cellStyle name="SAPBEXtitle 2 6 24" xfId="38932"/>
    <cellStyle name="SAPBEXtitle 2 6 25" xfId="38933"/>
    <cellStyle name="SAPBEXtitle 2 6 26" xfId="38934"/>
    <cellStyle name="SAPBEXtitle 2 6 27" xfId="38935"/>
    <cellStyle name="SAPBEXtitle 2 6 3" xfId="38936"/>
    <cellStyle name="SAPBEXtitle 2 6 4" xfId="38937"/>
    <cellStyle name="SAPBEXtitle 2 6 5" xfId="38938"/>
    <cellStyle name="SAPBEXtitle 2 6 6" xfId="38939"/>
    <cellStyle name="SAPBEXtitle 2 6 7" xfId="38940"/>
    <cellStyle name="SAPBEXtitle 2 6 8" xfId="38941"/>
    <cellStyle name="SAPBEXtitle 2 6 9" xfId="38942"/>
    <cellStyle name="SAPBEXtitle 2 7" xfId="38943"/>
    <cellStyle name="SAPBEXtitle 2 7 2" xfId="38944"/>
    <cellStyle name="SAPBEXtitle 2 7 2 2" xfId="38945"/>
    <cellStyle name="SAPBEXtitle 2 7 2 2 2" xfId="38946"/>
    <cellStyle name="SAPBEXtitle 2 7 2 2 2 2" xfId="38947"/>
    <cellStyle name="SAPBEXtitle 2 7 2 2 3" xfId="38948"/>
    <cellStyle name="SAPBEXtitle 2 7 2 3" xfId="38949"/>
    <cellStyle name="SAPBEXtitle 2 7 2 3 2" xfId="38950"/>
    <cellStyle name="SAPBEXtitle 2 7 2 3 2 2" xfId="38951"/>
    <cellStyle name="SAPBEXtitle 2 7 2 4" xfId="38952"/>
    <cellStyle name="SAPBEXtitle 2 7 2 4 2" xfId="38953"/>
    <cellStyle name="SAPBEXtitle 2 7 3" xfId="38954"/>
    <cellStyle name="SAPBEXtitle 2 7 3 2" xfId="38955"/>
    <cellStyle name="SAPBEXtitle 2 7 3 2 2" xfId="38956"/>
    <cellStyle name="SAPBEXtitle 2 7 3 3" xfId="38957"/>
    <cellStyle name="SAPBEXtitle 2 7 4" xfId="38958"/>
    <cellStyle name="SAPBEXtitle 2 7 4 2" xfId="38959"/>
    <cellStyle name="SAPBEXtitle 2 7 4 2 2" xfId="38960"/>
    <cellStyle name="SAPBEXtitle 2 7 5" xfId="38961"/>
    <cellStyle name="SAPBEXtitle 2 7 5 2" xfId="38962"/>
    <cellStyle name="SAPBEXtitle 2 8" xfId="38963"/>
    <cellStyle name="SAPBEXtitle 2 9" xfId="38964"/>
    <cellStyle name="SAPBEXtitle 20" xfId="38965"/>
    <cellStyle name="SAPBEXtitle 21" xfId="38966"/>
    <cellStyle name="SAPBEXtitle 22" xfId="38967"/>
    <cellStyle name="SAPBEXtitle 23" xfId="38968"/>
    <cellStyle name="SAPBEXtitle 24" xfId="38969"/>
    <cellStyle name="SAPBEXtitle 25" xfId="38970"/>
    <cellStyle name="SAPBEXtitle 26" xfId="38971"/>
    <cellStyle name="SAPBEXtitle 27" xfId="38972"/>
    <cellStyle name="SAPBEXtitle 28" xfId="38973"/>
    <cellStyle name="SAPBEXtitle 29" xfId="38974"/>
    <cellStyle name="SAPBEXtitle 3" xfId="1224"/>
    <cellStyle name="SAPBEXtitle 3 10" xfId="38975"/>
    <cellStyle name="SAPBEXtitle 3 11" xfId="38976"/>
    <cellStyle name="SAPBEXtitle 3 12" xfId="38977"/>
    <cellStyle name="SAPBEXtitle 3 13" xfId="38978"/>
    <cellStyle name="SAPBEXtitle 3 14" xfId="38979"/>
    <cellStyle name="SAPBEXtitle 3 15" xfId="38980"/>
    <cellStyle name="SAPBEXtitle 3 16" xfId="38981"/>
    <cellStyle name="SAPBEXtitle 3 17" xfId="38982"/>
    <cellStyle name="SAPBEXtitle 3 18" xfId="38983"/>
    <cellStyle name="SAPBEXtitle 3 19" xfId="38984"/>
    <cellStyle name="SAPBEXtitle 3 2" xfId="38985"/>
    <cellStyle name="SAPBEXtitle 3 2 2" xfId="38986"/>
    <cellStyle name="SAPBEXtitle 3 2 2 2" xfId="38987"/>
    <cellStyle name="SAPBEXtitle 3 2 2 2 2" xfId="38988"/>
    <cellStyle name="SAPBEXtitle 3 2 2 2 2 2" xfId="38989"/>
    <cellStyle name="SAPBEXtitle 3 2 2 2 3" xfId="38990"/>
    <cellStyle name="SAPBEXtitle 3 2 2 3" xfId="38991"/>
    <cellStyle name="SAPBEXtitle 3 2 2 3 2" xfId="38992"/>
    <cellStyle name="SAPBEXtitle 3 2 2 3 2 2" xfId="38993"/>
    <cellStyle name="SAPBEXtitle 3 2 2 4" xfId="38994"/>
    <cellStyle name="SAPBEXtitle 3 2 2 4 2" xfId="38995"/>
    <cellStyle name="SAPBEXtitle 3 2 3" xfId="38996"/>
    <cellStyle name="SAPBEXtitle 3 2 3 2" xfId="38997"/>
    <cellStyle name="SAPBEXtitle 3 2 3 2 2" xfId="38998"/>
    <cellStyle name="SAPBEXtitle 3 2 3 3" xfId="38999"/>
    <cellStyle name="SAPBEXtitle 3 2 4" xfId="39000"/>
    <cellStyle name="SAPBEXtitle 3 2 4 2" xfId="39001"/>
    <cellStyle name="SAPBEXtitle 3 2 4 2 2" xfId="39002"/>
    <cellStyle name="SAPBEXtitle 3 2 5" xfId="39003"/>
    <cellStyle name="SAPBEXtitle 3 2 5 2" xfId="39004"/>
    <cellStyle name="SAPBEXtitle 3 20" xfId="39005"/>
    <cellStyle name="SAPBEXtitle 3 21" xfId="39006"/>
    <cellStyle name="SAPBEXtitle 3 22" xfId="39007"/>
    <cellStyle name="SAPBEXtitle 3 23" xfId="39008"/>
    <cellStyle name="SAPBEXtitle 3 24" xfId="39009"/>
    <cellStyle name="SAPBEXtitle 3 25" xfId="39010"/>
    <cellStyle name="SAPBEXtitle 3 26" xfId="39011"/>
    <cellStyle name="SAPBEXtitle 3 27" xfId="39012"/>
    <cellStyle name="SAPBEXtitle 3 3" xfId="39013"/>
    <cellStyle name="SAPBEXtitle 3 4" xfId="39014"/>
    <cellStyle name="SAPBEXtitle 3 5" xfId="39015"/>
    <cellStyle name="SAPBEXtitle 3 6" xfId="39016"/>
    <cellStyle name="SAPBEXtitle 3 7" xfId="39017"/>
    <cellStyle name="SAPBEXtitle 3 8" xfId="39018"/>
    <cellStyle name="SAPBEXtitle 3 9" xfId="39019"/>
    <cellStyle name="SAPBEXtitle 30" xfId="39020"/>
    <cellStyle name="SAPBEXtitle 31" xfId="39021"/>
    <cellStyle name="SAPBEXtitle 32" xfId="39022"/>
    <cellStyle name="SAPBEXtitle 33" xfId="39023"/>
    <cellStyle name="SAPBEXtitle 34" xfId="39024"/>
    <cellStyle name="SAPBEXtitle 4" xfId="1225"/>
    <cellStyle name="SAPBEXtitle 4 10" xfId="39025"/>
    <cellStyle name="SAPBEXtitle 4 11" xfId="39026"/>
    <cellStyle name="SAPBEXtitle 4 12" xfId="39027"/>
    <cellStyle name="SAPBEXtitle 4 13" xfId="39028"/>
    <cellStyle name="SAPBEXtitle 4 14" xfId="39029"/>
    <cellStyle name="SAPBEXtitle 4 15" xfId="39030"/>
    <cellStyle name="SAPBEXtitle 4 16" xfId="39031"/>
    <cellStyle name="SAPBEXtitle 4 17" xfId="39032"/>
    <cellStyle name="SAPBEXtitle 4 18" xfId="39033"/>
    <cellStyle name="SAPBEXtitle 4 19" xfId="39034"/>
    <cellStyle name="SAPBEXtitle 4 2" xfId="39035"/>
    <cellStyle name="SAPBEXtitle 4 2 2" xfId="39036"/>
    <cellStyle name="SAPBEXtitle 4 2 2 2" xfId="39037"/>
    <cellStyle name="SAPBEXtitle 4 2 2 2 2" xfId="39038"/>
    <cellStyle name="SAPBEXtitle 4 2 2 2 2 2" xfId="39039"/>
    <cellStyle name="SAPBEXtitle 4 2 2 2 3" xfId="39040"/>
    <cellStyle name="SAPBEXtitle 4 2 2 3" xfId="39041"/>
    <cellStyle name="SAPBEXtitle 4 2 2 3 2" xfId="39042"/>
    <cellStyle name="SAPBEXtitle 4 2 2 3 2 2" xfId="39043"/>
    <cellStyle name="SAPBEXtitle 4 2 2 4" xfId="39044"/>
    <cellStyle name="SAPBEXtitle 4 2 2 4 2" xfId="39045"/>
    <cellStyle name="SAPBEXtitle 4 2 3" xfId="39046"/>
    <cellStyle name="SAPBEXtitle 4 2 3 2" xfId="39047"/>
    <cellStyle name="SAPBEXtitle 4 2 3 2 2" xfId="39048"/>
    <cellStyle name="SAPBEXtitle 4 2 3 3" xfId="39049"/>
    <cellStyle name="SAPBEXtitle 4 2 4" xfId="39050"/>
    <cellStyle name="SAPBEXtitle 4 2 4 2" xfId="39051"/>
    <cellStyle name="SAPBEXtitle 4 2 4 2 2" xfId="39052"/>
    <cellStyle name="SAPBEXtitle 4 2 5" xfId="39053"/>
    <cellStyle name="SAPBEXtitle 4 2 5 2" xfId="39054"/>
    <cellStyle name="SAPBEXtitle 4 20" xfId="39055"/>
    <cellStyle name="SAPBEXtitle 4 21" xfId="39056"/>
    <cellStyle name="SAPBEXtitle 4 22" xfId="39057"/>
    <cellStyle name="SAPBEXtitle 4 23" xfId="39058"/>
    <cellStyle name="SAPBEXtitle 4 24" xfId="39059"/>
    <cellStyle name="SAPBEXtitle 4 25" xfId="39060"/>
    <cellStyle name="SAPBEXtitle 4 26" xfId="39061"/>
    <cellStyle name="SAPBEXtitle 4 27" xfId="39062"/>
    <cellStyle name="SAPBEXtitle 4 3" xfId="39063"/>
    <cellStyle name="SAPBEXtitle 4 4" xfId="39064"/>
    <cellStyle name="SAPBEXtitle 4 5" xfId="39065"/>
    <cellStyle name="SAPBEXtitle 4 6" xfId="39066"/>
    <cellStyle name="SAPBEXtitle 4 7" xfId="39067"/>
    <cellStyle name="SAPBEXtitle 4 8" xfId="39068"/>
    <cellStyle name="SAPBEXtitle 4 9" xfId="39069"/>
    <cellStyle name="SAPBEXtitle 5" xfId="1226"/>
    <cellStyle name="SAPBEXtitle 5 10" xfId="39070"/>
    <cellStyle name="SAPBEXtitle 5 11" xfId="39071"/>
    <cellStyle name="SAPBEXtitle 5 12" xfId="39072"/>
    <cellStyle name="SAPBEXtitle 5 13" xfId="39073"/>
    <cellStyle name="SAPBEXtitle 5 14" xfId="39074"/>
    <cellStyle name="SAPBEXtitle 5 15" xfId="39075"/>
    <cellStyle name="SAPBEXtitle 5 16" xfId="39076"/>
    <cellStyle name="SAPBEXtitle 5 17" xfId="39077"/>
    <cellStyle name="SAPBEXtitle 5 18" xfId="39078"/>
    <cellStyle name="SAPBEXtitle 5 19" xfId="39079"/>
    <cellStyle name="SAPBEXtitle 5 2" xfId="39080"/>
    <cellStyle name="SAPBEXtitle 5 2 2" xfId="39081"/>
    <cellStyle name="SAPBEXtitle 5 2 2 2" xfId="39082"/>
    <cellStyle name="SAPBEXtitle 5 2 2 2 2" xfId="39083"/>
    <cellStyle name="SAPBEXtitle 5 2 2 2 2 2" xfId="39084"/>
    <cellStyle name="SAPBEXtitle 5 2 2 2 3" xfId="39085"/>
    <cellStyle name="SAPBEXtitle 5 2 2 3" xfId="39086"/>
    <cellStyle name="SAPBEXtitle 5 2 2 3 2" xfId="39087"/>
    <cellStyle name="SAPBEXtitle 5 2 2 3 2 2" xfId="39088"/>
    <cellStyle name="SAPBEXtitle 5 2 2 4" xfId="39089"/>
    <cellStyle name="SAPBEXtitle 5 2 2 4 2" xfId="39090"/>
    <cellStyle name="SAPBEXtitle 5 2 3" xfId="39091"/>
    <cellStyle name="SAPBEXtitle 5 2 3 2" xfId="39092"/>
    <cellStyle name="SAPBEXtitle 5 2 3 2 2" xfId="39093"/>
    <cellStyle name="SAPBEXtitle 5 2 3 3" xfId="39094"/>
    <cellStyle name="SAPBEXtitle 5 2 4" xfId="39095"/>
    <cellStyle name="SAPBEXtitle 5 2 4 2" xfId="39096"/>
    <cellStyle name="SAPBEXtitle 5 2 4 2 2" xfId="39097"/>
    <cellStyle name="SAPBEXtitle 5 2 5" xfId="39098"/>
    <cellStyle name="SAPBEXtitle 5 2 5 2" xfId="39099"/>
    <cellStyle name="SAPBEXtitle 5 20" xfId="39100"/>
    <cellStyle name="SAPBEXtitle 5 21" xfId="39101"/>
    <cellStyle name="SAPBEXtitle 5 22" xfId="39102"/>
    <cellStyle name="SAPBEXtitle 5 23" xfId="39103"/>
    <cellStyle name="SAPBEXtitle 5 24" xfId="39104"/>
    <cellStyle name="SAPBEXtitle 5 25" xfId="39105"/>
    <cellStyle name="SAPBEXtitle 5 26" xfId="39106"/>
    <cellStyle name="SAPBEXtitle 5 27" xfId="39107"/>
    <cellStyle name="SAPBEXtitle 5 3" xfId="39108"/>
    <cellStyle name="SAPBEXtitle 5 4" xfId="39109"/>
    <cellStyle name="SAPBEXtitle 5 5" xfId="39110"/>
    <cellStyle name="SAPBEXtitle 5 6" xfId="39111"/>
    <cellStyle name="SAPBEXtitle 5 7" xfId="39112"/>
    <cellStyle name="SAPBEXtitle 5 8" xfId="39113"/>
    <cellStyle name="SAPBEXtitle 5 9" xfId="39114"/>
    <cellStyle name="SAPBEXtitle 6" xfId="1227"/>
    <cellStyle name="SAPBEXtitle 6 10" xfId="39115"/>
    <cellStyle name="SAPBEXtitle 6 11" xfId="39116"/>
    <cellStyle name="SAPBEXtitle 6 12" xfId="39117"/>
    <cellStyle name="SAPBEXtitle 6 13" xfId="39118"/>
    <cellStyle name="SAPBEXtitle 6 14" xfId="39119"/>
    <cellStyle name="SAPBEXtitle 6 15" xfId="39120"/>
    <cellStyle name="SAPBEXtitle 6 16" xfId="39121"/>
    <cellStyle name="SAPBEXtitle 6 17" xfId="39122"/>
    <cellStyle name="SAPBEXtitle 6 18" xfId="39123"/>
    <cellStyle name="SAPBEXtitle 6 19" xfId="39124"/>
    <cellStyle name="SAPBEXtitle 6 2" xfId="39125"/>
    <cellStyle name="SAPBEXtitle 6 2 2" xfId="39126"/>
    <cellStyle name="SAPBEXtitle 6 2 2 2" xfId="39127"/>
    <cellStyle name="SAPBEXtitle 6 2 2 2 2" xfId="39128"/>
    <cellStyle name="SAPBEXtitle 6 2 2 2 2 2" xfId="39129"/>
    <cellStyle name="SAPBEXtitle 6 2 2 2 3" xfId="39130"/>
    <cellStyle name="SAPBEXtitle 6 2 2 3" xfId="39131"/>
    <cellStyle name="SAPBEXtitle 6 2 2 3 2" xfId="39132"/>
    <cellStyle name="SAPBEXtitle 6 2 2 3 2 2" xfId="39133"/>
    <cellStyle name="SAPBEXtitle 6 2 2 4" xfId="39134"/>
    <cellStyle name="SAPBEXtitle 6 2 2 4 2" xfId="39135"/>
    <cellStyle name="SAPBEXtitle 6 2 3" xfId="39136"/>
    <cellStyle name="SAPBEXtitle 6 2 3 2" xfId="39137"/>
    <cellStyle name="SAPBEXtitle 6 2 3 2 2" xfId="39138"/>
    <cellStyle name="SAPBEXtitle 6 2 3 3" xfId="39139"/>
    <cellStyle name="SAPBEXtitle 6 2 4" xfId="39140"/>
    <cellStyle name="SAPBEXtitle 6 2 4 2" xfId="39141"/>
    <cellStyle name="SAPBEXtitle 6 2 4 2 2" xfId="39142"/>
    <cellStyle name="SAPBEXtitle 6 2 5" xfId="39143"/>
    <cellStyle name="SAPBEXtitle 6 2 5 2" xfId="39144"/>
    <cellStyle name="SAPBEXtitle 6 20" xfId="39145"/>
    <cellStyle name="SAPBEXtitle 6 21" xfId="39146"/>
    <cellStyle name="SAPBEXtitle 6 22" xfId="39147"/>
    <cellStyle name="SAPBEXtitle 6 23" xfId="39148"/>
    <cellStyle name="SAPBEXtitle 6 24" xfId="39149"/>
    <cellStyle name="SAPBEXtitle 6 25" xfId="39150"/>
    <cellStyle name="SAPBEXtitle 6 26" xfId="39151"/>
    <cellStyle name="SAPBEXtitle 6 27" xfId="39152"/>
    <cellStyle name="SAPBEXtitle 6 3" xfId="39153"/>
    <cellStyle name="SAPBEXtitle 6 4" xfId="39154"/>
    <cellStyle name="SAPBEXtitle 6 5" xfId="39155"/>
    <cellStyle name="SAPBEXtitle 6 6" xfId="39156"/>
    <cellStyle name="SAPBEXtitle 6 7" xfId="39157"/>
    <cellStyle name="SAPBEXtitle 6 8" xfId="39158"/>
    <cellStyle name="SAPBEXtitle 6 9" xfId="39159"/>
    <cellStyle name="SAPBEXtitle 7" xfId="1228"/>
    <cellStyle name="SAPBEXtitle 7 10" xfId="39160"/>
    <cellStyle name="SAPBEXtitle 7 11" xfId="39161"/>
    <cellStyle name="SAPBEXtitle 7 12" xfId="39162"/>
    <cellStyle name="SAPBEXtitle 7 13" xfId="39163"/>
    <cellStyle name="SAPBEXtitle 7 14" xfId="39164"/>
    <cellStyle name="SAPBEXtitle 7 15" xfId="39165"/>
    <cellStyle name="SAPBEXtitle 7 16" xfId="39166"/>
    <cellStyle name="SAPBEXtitle 7 17" xfId="39167"/>
    <cellStyle name="SAPBEXtitle 7 18" xfId="39168"/>
    <cellStyle name="SAPBEXtitle 7 19" xfId="39169"/>
    <cellStyle name="SAPBEXtitle 7 2" xfId="39170"/>
    <cellStyle name="SAPBEXtitle 7 2 2" xfId="39171"/>
    <cellStyle name="SAPBEXtitle 7 2 2 2" xfId="39172"/>
    <cellStyle name="SAPBEXtitle 7 2 2 2 2" xfId="39173"/>
    <cellStyle name="SAPBEXtitle 7 2 2 2 2 2" xfId="39174"/>
    <cellStyle name="SAPBEXtitle 7 2 2 2 3" xfId="39175"/>
    <cellStyle name="SAPBEXtitle 7 2 2 3" xfId="39176"/>
    <cellStyle name="SAPBEXtitle 7 2 2 3 2" xfId="39177"/>
    <cellStyle name="SAPBEXtitle 7 2 2 3 2 2" xfId="39178"/>
    <cellStyle name="SAPBEXtitle 7 2 2 4" xfId="39179"/>
    <cellStyle name="SAPBEXtitle 7 2 2 4 2" xfId="39180"/>
    <cellStyle name="SAPBEXtitle 7 2 3" xfId="39181"/>
    <cellStyle name="SAPBEXtitle 7 2 3 2" xfId="39182"/>
    <cellStyle name="SAPBEXtitle 7 2 3 2 2" xfId="39183"/>
    <cellStyle name="SAPBEXtitle 7 2 3 3" xfId="39184"/>
    <cellStyle name="SAPBEXtitle 7 2 4" xfId="39185"/>
    <cellStyle name="SAPBEXtitle 7 2 4 2" xfId="39186"/>
    <cellStyle name="SAPBEXtitle 7 2 4 2 2" xfId="39187"/>
    <cellStyle name="SAPBEXtitle 7 2 5" xfId="39188"/>
    <cellStyle name="SAPBEXtitle 7 2 5 2" xfId="39189"/>
    <cellStyle name="SAPBEXtitle 7 20" xfId="39190"/>
    <cellStyle name="SAPBEXtitle 7 21" xfId="39191"/>
    <cellStyle name="SAPBEXtitle 7 22" xfId="39192"/>
    <cellStyle name="SAPBEXtitle 7 23" xfId="39193"/>
    <cellStyle name="SAPBEXtitle 7 24" xfId="39194"/>
    <cellStyle name="SAPBEXtitle 7 25" xfId="39195"/>
    <cellStyle name="SAPBEXtitle 7 26" xfId="39196"/>
    <cellStyle name="SAPBEXtitle 7 27" xfId="39197"/>
    <cellStyle name="SAPBEXtitle 7 3" xfId="39198"/>
    <cellStyle name="SAPBEXtitle 7 4" xfId="39199"/>
    <cellStyle name="SAPBEXtitle 7 5" xfId="39200"/>
    <cellStyle name="SAPBEXtitle 7 6" xfId="39201"/>
    <cellStyle name="SAPBEXtitle 7 7" xfId="39202"/>
    <cellStyle name="SAPBEXtitle 7 8" xfId="39203"/>
    <cellStyle name="SAPBEXtitle 7 9" xfId="39204"/>
    <cellStyle name="SAPBEXtitle 8" xfId="1218"/>
    <cellStyle name="SAPBEXtitle 9" xfId="39205"/>
    <cellStyle name="SAPBEXtitle 9 2" xfId="39206"/>
    <cellStyle name="SAPBEXtitle 9 2 2" xfId="39207"/>
    <cellStyle name="SAPBEXtitle 9 2 2 2" xfId="39208"/>
    <cellStyle name="SAPBEXtitle 9 2 2 2 2" xfId="39209"/>
    <cellStyle name="SAPBEXtitle 9 2 2 3" xfId="39210"/>
    <cellStyle name="SAPBEXtitle 9 2 3" xfId="39211"/>
    <cellStyle name="SAPBEXtitle 9 2 3 2" xfId="39212"/>
    <cellStyle name="SAPBEXtitle 9 2 3 2 2" xfId="39213"/>
    <cellStyle name="SAPBEXtitle 9 2 4" xfId="39214"/>
    <cellStyle name="SAPBEXtitle 9 2 4 2" xfId="39215"/>
    <cellStyle name="SAPBEXtitle 9 3" xfId="39216"/>
    <cellStyle name="SAPBEXtitle 9 3 2" xfId="39217"/>
    <cellStyle name="SAPBEXtitle 9 3 2 2" xfId="39218"/>
    <cellStyle name="SAPBEXtitle 9 3 2 2 2" xfId="39219"/>
    <cellStyle name="SAPBEXtitle 9 3 2 3" xfId="39220"/>
    <cellStyle name="SAPBEXtitle 9 3 3" xfId="39221"/>
    <cellStyle name="SAPBEXtitle 9 3 3 2" xfId="39222"/>
    <cellStyle name="SAPBEXtitle 9 3 3 2 2" xfId="39223"/>
    <cellStyle name="SAPBEXtitle 9 3 4" xfId="39224"/>
    <cellStyle name="SAPBEXtitle 9 3 4 2" xfId="39225"/>
    <cellStyle name="SAPBEXtitle 9 4" xfId="39226"/>
    <cellStyle name="SAPBEXtitle 9 4 2" xfId="39227"/>
    <cellStyle name="SAPBEXtitle 9 4 2 2" xfId="39228"/>
    <cellStyle name="SAPBEXtitle 9 4 2 2 2" xfId="39229"/>
    <cellStyle name="SAPBEXtitle 9 4 3" xfId="39230"/>
    <cellStyle name="SAPBEXtitle 9 4 3 2" xfId="39231"/>
    <cellStyle name="SAPBEXtitle 9 5" xfId="39232"/>
    <cellStyle name="SAPBEXtitle 9 5 2" xfId="39233"/>
    <cellStyle name="SAPBEXtitle 9 5 2 2" xfId="39234"/>
    <cellStyle name="SAPBEXtitle 9 5 3" xfId="39235"/>
    <cellStyle name="SAPBEXtitle 9 6" xfId="39236"/>
    <cellStyle name="SAPBEXtitle 9 6 2" xfId="39237"/>
    <cellStyle name="SAPBEXtitle 9 6 2 2" xfId="39238"/>
    <cellStyle name="SAPBEXtitle 9 7" xfId="39239"/>
    <cellStyle name="SAPBEXtitle 9 7 2" xfId="39240"/>
    <cellStyle name="SAPBEXunassignedItem" xfId="103"/>
    <cellStyle name="SAPBEXunassignedItem 2" xfId="403"/>
    <cellStyle name="SAPBEXunassignedItem 2 2" xfId="518"/>
    <cellStyle name="SAPBEXunassignedItem 2 2 2" xfId="1229"/>
    <cellStyle name="SAPBEXunassignedItem 2 2 2 2" xfId="39241"/>
    <cellStyle name="SAPBEXunassignedItem 2 2 3" xfId="1230"/>
    <cellStyle name="SAPBEXunassignedItem 2 2 3 2" xfId="39242"/>
    <cellStyle name="SAPBEXunassignedItem 2 2 4" xfId="1231"/>
    <cellStyle name="SAPBEXunassignedItem 2 2 4 2" xfId="39243"/>
    <cellStyle name="SAPBEXunassignedItem 2 2 5" xfId="1232"/>
    <cellStyle name="SAPBEXunassignedItem 2 2 5 2" xfId="39244"/>
    <cellStyle name="SAPBEXunassignedItem 2 2 6" xfId="1233"/>
    <cellStyle name="SAPBEXunassignedItem 2 2 6 2" xfId="39245"/>
    <cellStyle name="SAPBEXunassignedItem 2 2 7" xfId="39246"/>
    <cellStyle name="SAPBEXunassignedItem 2 3" xfId="1234"/>
    <cellStyle name="SAPBEXunassignedItem 2 3 2" xfId="39247"/>
    <cellStyle name="SAPBEXunassignedItem 2 4" xfId="39248"/>
    <cellStyle name="SAPBEXunassignedItem 3" xfId="519"/>
    <cellStyle name="SAPBEXunassignedItem 3 2" xfId="1235"/>
    <cellStyle name="SAPBEXunassignedItem 3 2 2" xfId="39249"/>
    <cellStyle name="SAPBEXunassignedItem 3 3" xfId="1236"/>
    <cellStyle name="SAPBEXunassignedItem 3 3 2" xfId="39250"/>
    <cellStyle name="SAPBEXunassignedItem 3 4" xfId="1237"/>
    <cellStyle name="SAPBEXunassignedItem 3 4 2" xfId="39251"/>
    <cellStyle name="SAPBEXunassignedItem 3 5" xfId="1238"/>
    <cellStyle name="SAPBEXunassignedItem 3 5 2" xfId="39252"/>
    <cellStyle name="SAPBEXunassignedItem 3 6" xfId="1239"/>
    <cellStyle name="SAPBEXunassignedItem 3 6 2" xfId="39253"/>
    <cellStyle name="SAPBEXunassignedItem 3 7" xfId="39254"/>
    <cellStyle name="SAPBEXunassignedItem 4" xfId="1240"/>
    <cellStyle name="SAPBEXunassignedItem 4 2" xfId="39255"/>
    <cellStyle name="SAPBEXunassignedItem 5" xfId="1338"/>
    <cellStyle name="SAPBEXunassignedItem_20120921_SF-grote-ronde-Liesbethdump2" xfId="404"/>
    <cellStyle name="SAPBEXundefined" xfId="104"/>
    <cellStyle name="SAPBEXundefined 10" xfId="39256"/>
    <cellStyle name="SAPBEXundefined 11" xfId="39257"/>
    <cellStyle name="SAPBEXundefined 12" xfId="39258"/>
    <cellStyle name="SAPBEXundefined 13" xfId="39259"/>
    <cellStyle name="SAPBEXundefined 14" xfId="39260"/>
    <cellStyle name="SAPBEXundefined 15" xfId="39261"/>
    <cellStyle name="SAPBEXundefined 16" xfId="39262"/>
    <cellStyle name="SAPBEXundefined 17" xfId="39263"/>
    <cellStyle name="SAPBEXundefined 18" xfId="39264"/>
    <cellStyle name="SAPBEXundefined 19" xfId="39265"/>
    <cellStyle name="SAPBEXundefined 2" xfId="520"/>
    <cellStyle name="SAPBEXundefined 2 10" xfId="39266"/>
    <cellStyle name="SAPBEXundefined 2 11" xfId="39267"/>
    <cellStyle name="SAPBEXundefined 2 12" xfId="39268"/>
    <cellStyle name="SAPBEXundefined 2 13" xfId="39269"/>
    <cellStyle name="SAPBEXundefined 2 14" xfId="39270"/>
    <cellStyle name="SAPBEXundefined 2 15" xfId="39271"/>
    <cellStyle name="SAPBEXundefined 2 16" xfId="39272"/>
    <cellStyle name="SAPBEXundefined 2 17" xfId="39273"/>
    <cellStyle name="SAPBEXundefined 2 18" xfId="39274"/>
    <cellStyle name="SAPBEXundefined 2 19" xfId="39275"/>
    <cellStyle name="SAPBEXundefined 2 2" xfId="1242"/>
    <cellStyle name="SAPBEXundefined 2 2 10" xfId="39276"/>
    <cellStyle name="SAPBEXundefined 2 2 11" xfId="39277"/>
    <cellStyle name="SAPBEXundefined 2 2 12" xfId="39278"/>
    <cellStyle name="SAPBEXundefined 2 2 13" xfId="39279"/>
    <cellStyle name="SAPBEXundefined 2 2 14" xfId="39280"/>
    <cellStyle name="SAPBEXundefined 2 2 15" xfId="39281"/>
    <cellStyle name="SAPBEXundefined 2 2 16" xfId="39282"/>
    <cellStyle name="SAPBEXundefined 2 2 17" xfId="39283"/>
    <cellStyle name="SAPBEXundefined 2 2 18" xfId="39284"/>
    <cellStyle name="SAPBEXundefined 2 2 19" xfId="39285"/>
    <cellStyle name="SAPBEXundefined 2 2 2" xfId="39286"/>
    <cellStyle name="SAPBEXundefined 2 2 2 2" xfId="39287"/>
    <cellStyle name="SAPBEXundefined 2 2 2 2 2" xfId="39288"/>
    <cellStyle name="SAPBEXundefined 2 2 2 2 2 2" xfId="39289"/>
    <cellStyle name="SAPBEXundefined 2 2 2 2 2 2 2" xfId="39290"/>
    <cellStyle name="SAPBEXundefined 2 2 2 2 2 3" xfId="39291"/>
    <cellStyle name="SAPBEXundefined 2 2 2 2 3" xfId="39292"/>
    <cellStyle name="SAPBEXundefined 2 2 2 2 3 2" xfId="39293"/>
    <cellStyle name="SAPBEXundefined 2 2 2 2 3 2 2" xfId="39294"/>
    <cellStyle name="SAPBEXundefined 2 2 2 2 4" xfId="39295"/>
    <cellStyle name="SAPBEXundefined 2 2 2 2 4 2" xfId="39296"/>
    <cellStyle name="SAPBEXundefined 2 2 2 3" xfId="39297"/>
    <cellStyle name="SAPBEXundefined 2 2 2 3 2" xfId="39298"/>
    <cellStyle name="SAPBEXundefined 2 2 2 3 2 2" xfId="39299"/>
    <cellStyle name="SAPBEXundefined 2 2 2 3 3" xfId="39300"/>
    <cellStyle name="SAPBEXundefined 2 2 2 4" xfId="39301"/>
    <cellStyle name="SAPBEXundefined 2 2 2 4 2" xfId="39302"/>
    <cellStyle name="SAPBEXundefined 2 2 2 4 2 2" xfId="39303"/>
    <cellStyle name="SAPBEXundefined 2 2 2 5" xfId="39304"/>
    <cellStyle name="SAPBEXundefined 2 2 2 5 2" xfId="39305"/>
    <cellStyle name="SAPBEXundefined 2 2 20" xfId="39306"/>
    <cellStyle name="SAPBEXundefined 2 2 21" xfId="39307"/>
    <cellStyle name="SAPBEXundefined 2 2 22" xfId="39308"/>
    <cellStyle name="SAPBEXundefined 2 2 23" xfId="39309"/>
    <cellStyle name="SAPBEXundefined 2 2 24" xfId="39310"/>
    <cellStyle name="SAPBEXundefined 2 2 25" xfId="39311"/>
    <cellStyle name="SAPBEXundefined 2 2 26" xfId="39312"/>
    <cellStyle name="SAPBEXundefined 2 2 27" xfId="39313"/>
    <cellStyle name="SAPBEXundefined 2 2 3" xfId="39314"/>
    <cellStyle name="SAPBEXundefined 2 2 4" xfId="39315"/>
    <cellStyle name="SAPBEXundefined 2 2 5" xfId="39316"/>
    <cellStyle name="SAPBEXundefined 2 2 6" xfId="39317"/>
    <cellStyle name="SAPBEXundefined 2 2 7" xfId="39318"/>
    <cellStyle name="SAPBEXundefined 2 2 8" xfId="39319"/>
    <cellStyle name="SAPBEXundefined 2 2 9" xfId="39320"/>
    <cellStyle name="SAPBEXundefined 2 20" xfId="39321"/>
    <cellStyle name="SAPBEXundefined 2 21" xfId="39322"/>
    <cellStyle name="SAPBEXundefined 2 22" xfId="39323"/>
    <cellStyle name="SAPBEXundefined 2 23" xfId="39324"/>
    <cellStyle name="SAPBEXundefined 2 24" xfId="39325"/>
    <cellStyle name="SAPBEXundefined 2 25" xfId="39326"/>
    <cellStyle name="SAPBEXundefined 2 26" xfId="39327"/>
    <cellStyle name="SAPBEXundefined 2 27" xfId="39328"/>
    <cellStyle name="SAPBEXundefined 2 28" xfId="39329"/>
    <cellStyle name="SAPBEXundefined 2 29" xfId="39330"/>
    <cellStyle name="SAPBEXundefined 2 3" xfId="1243"/>
    <cellStyle name="SAPBEXundefined 2 3 10" xfId="39331"/>
    <cellStyle name="SAPBEXundefined 2 3 11" xfId="39332"/>
    <cellStyle name="SAPBEXundefined 2 3 12" xfId="39333"/>
    <cellStyle name="SAPBEXundefined 2 3 13" xfId="39334"/>
    <cellStyle name="SAPBEXundefined 2 3 14" xfId="39335"/>
    <cellStyle name="SAPBEXundefined 2 3 15" xfId="39336"/>
    <cellStyle name="SAPBEXundefined 2 3 16" xfId="39337"/>
    <cellStyle name="SAPBEXundefined 2 3 17" xfId="39338"/>
    <cellStyle name="SAPBEXundefined 2 3 18" xfId="39339"/>
    <cellStyle name="SAPBEXundefined 2 3 19" xfId="39340"/>
    <cellStyle name="SAPBEXundefined 2 3 2" xfId="39341"/>
    <cellStyle name="SAPBEXundefined 2 3 2 2" xfId="39342"/>
    <cellStyle name="SAPBEXundefined 2 3 2 2 2" xfId="39343"/>
    <cellStyle name="SAPBEXundefined 2 3 2 2 2 2" xfId="39344"/>
    <cellStyle name="SAPBEXundefined 2 3 2 2 2 2 2" xfId="39345"/>
    <cellStyle name="SAPBEXundefined 2 3 2 2 2 3" xfId="39346"/>
    <cellStyle name="SAPBEXundefined 2 3 2 2 3" xfId="39347"/>
    <cellStyle name="SAPBEXundefined 2 3 2 2 3 2" xfId="39348"/>
    <cellStyle name="SAPBEXundefined 2 3 2 2 3 2 2" xfId="39349"/>
    <cellStyle name="SAPBEXundefined 2 3 2 2 4" xfId="39350"/>
    <cellStyle name="SAPBEXundefined 2 3 2 2 4 2" xfId="39351"/>
    <cellStyle name="SAPBEXundefined 2 3 2 3" xfId="39352"/>
    <cellStyle name="SAPBEXundefined 2 3 2 3 2" xfId="39353"/>
    <cellStyle name="SAPBEXundefined 2 3 2 3 2 2" xfId="39354"/>
    <cellStyle name="SAPBEXundefined 2 3 2 3 3" xfId="39355"/>
    <cellStyle name="SAPBEXundefined 2 3 2 4" xfId="39356"/>
    <cellStyle name="SAPBEXundefined 2 3 2 4 2" xfId="39357"/>
    <cellStyle name="SAPBEXundefined 2 3 2 4 2 2" xfId="39358"/>
    <cellStyle name="SAPBEXundefined 2 3 2 5" xfId="39359"/>
    <cellStyle name="SAPBEXundefined 2 3 2 5 2" xfId="39360"/>
    <cellStyle name="SAPBEXundefined 2 3 20" xfId="39361"/>
    <cellStyle name="SAPBEXundefined 2 3 21" xfId="39362"/>
    <cellStyle name="SAPBEXundefined 2 3 22" xfId="39363"/>
    <cellStyle name="SAPBEXundefined 2 3 23" xfId="39364"/>
    <cellStyle name="SAPBEXundefined 2 3 24" xfId="39365"/>
    <cellStyle name="SAPBEXundefined 2 3 25" xfId="39366"/>
    <cellStyle name="SAPBEXundefined 2 3 26" xfId="39367"/>
    <cellStyle name="SAPBEXundefined 2 3 27" xfId="39368"/>
    <cellStyle name="SAPBEXundefined 2 3 3" xfId="39369"/>
    <cellStyle name="SAPBEXundefined 2 3 4" xfId="39370"/>
    <cellStyle name="SAPBEXundefined 2 3 5" xfId="39371"/>
    <cellStyle name="SAPBEXundefined 2 3 6" xfId="39372"/>
    <cellStyle name="SAPBEXundefined 2 3 7" xfId="39373"/>
    <cellStyle name="SAPBEXundefined 2 3 8" xfId="39374"/>
    <cellStyle name="SAPBEXundefined 2 3 9" xfId="39375"/>
    <cellStyle name="SAPBEXundefined 2 30" xfId="39376"/>
    <cellStyle name="SAPBEXundefined 2 31" xfId="39377"/>
    <cellStyle name="SAPBEXundefined 2 32" xfId="39378"/>
    <cellStyle name="SAPBEXundefined 2 4" xfId="1244"/>
    <cellStyle name="SAPBEXundefined 2 4 10" xfId="39379"/>
    <cellStyle name="SAPBEXundefined 2 4 11" xfId="39380"/>
    <cellStyle name="SAPBEXundefined 2 4 12" xfId="39381"/>
    <cellStyle name="SAPBEXundefined 2 4 13" xfId="39382"/>
    <cellStyle name="SAPBEXundefined 2 4 14" xfId="39383"/>
    <cellStyle name="SAPBEXundefined 2 4 15" xfId="39384"/>
    <cellStyle name="SAPBEXundefined 2 4 16" xfId="39385"/>
    <cellStyle name="SAPBEXundefined 2 4 17" xfId="39386"/>
    <cellStyle name="SAPBEXundefined 2 4 18" xfId="39387"/>
    <cellStyle name="SAPBEXundefined 2 4 19" xfId="39388"/>
    <cellStyle name="SAPBEXundefined 2 4 2" xfId="39389"/>
    <cellStyle name="SAPBEXundefined 2 4 2 2" xfId="39390"/>
    <cellStyle name="SAPBEXundefined 2 4 2 2 2" xfId="39391"/>
    <cellStyle name="SAPBEXundefined 2 4 2 2 2 2" xfId="39392"/>
    <cellStyle name="SAPBEXundefined 2 4 2 2 2 2 2" xfId="39393"/>
    <cellStyle name="SAPBEXundefined 2 4 2 2 2 3" xfId="39394"/>
    <cellStyle name="SAPBEXundefined 2 4 2 2 3" xfId="39395"/>
    <cellStyle name="SAPBEXundefined 2 4 2 2 3 2" xfId="39396"/>
    <cellStyle name="SAPBEXundefined 2 4 2 2 3 2 2" xfId="39397"/>
    <cellStyle name="SAPBEXundefined 2 4 2 2 4" xfId="39398"/>
    <cellStyle name="SAPBEXundefined 2 4 2 2 4 2" xfId="39399"/>
    <cellStyle name="SAPBEXundefined 2 4 2 3" xfId="39400"/>
    <cellStyle name="SAPBEXundefined 2 4 2 3 2" xfId="39401"/>
    <cellStyle name="SAPBEXundefined 2 4 2 3 2 2" xfId="39402"/>
    <cellStyle name="SAPBEXundefined 2 4 2 3 3" xfId="39403"/>
    <cellStyle name="SAPBEXundefined 2 4 2 4" xfId="39404"/>
    <cellStyle name="SAPBEXundefined 2 4 2 4 2" xfId="39405"/>
    <cellStyle name="SAPBEXundefined 2 4 2 4 2 2" xfId="39406"/>
    <cellStyle name="SAPBEXundefined 2 4 2 5" xfId="39407"/>
    <cellStyle name="SAPBEXundefined 2 4 2 5 2" xfId="39408"/>
    <cellStyle name="SAPBEXundefined 2 4 20" xfId="39409"/>
    <cellStyle name="SAPBEXundefined 2 4 21" xfId="39410"/>
    <cellStyle name="SAPBEXundefined 2 4 22" xfId="39411"/>
    <cellStyle name="SAPBEXundefined 2 4 23" xfId="39412"/>
    <cellStyle name="SAPBEXundefined 2 4 24" xfId="39413"/>
    <cellStyle name="SAPBEXundefined 2 4 25" xfId="39414"/>
    <cellStyle name="SAPBEXundefined 2 4 26" xfId="39415"/>
    <cellStyle name="SAPBEXundefined 2 4 27" xfId="39416"/>
    <cellStyle name="SAPBEXundefined 2 4 3" xfId="39417"/>
    <cellStyle name="SAPBEXundefined 2 4 4" xfId="39418"/>
    <cellStyle name="SAPBEXundefined 2 4 5" xfId="39419"/>
    <cellStyle name="SAPBEXundefined 2 4 6" xfId="39420"/>
    <cellStyle name="SAPBEXundefined 2 4 7" xfId="39421"/>
    <cellStyle name="SAPBEXundefined 2 4 8" xfId="39422"/>
    <cellStyle name="SAPBEXundefined 2 4 9" xfId="39423"/>
    <cellStyle name="SAPBEXundefined 2 5" xfId="1245"/>
    <cellStyle name="SAPBEXundefined 2 5 10" xfId="39424"/>
    <cellStyle name="SAPBEXundefined 2 5 11" xfId="39425"/>
    <cellStyle name="SAPBEXundefined 2 5 12" xfId="39426"/>
    <cellStyle name="SAPBEXundefined 2 5 13" xfId="39427"/>
    <cellStyle name="SAPBEXundefined 2 5 14" xfId="39428"/>
    <cellStyle name="SAPBEXundefined 2 5 15" xfId="39429"/>
    <cellStyle name="SAPBEXundefined 2 5 16" xfId="39430"/>
    <cellStyle name="SAPBEXundefined 2 5 17" xfId="39431"/>
    <cellStyle name="SAPBEXundefined 2 5 18" xfId="39432"/>
    <cellStyle name="SAPBEXundefined 2 5 19" xfId="39433"/>
    <cellStyle name="SAPBEXundefined 2 5 2" xfId="39434"/>
    <cellStyle name="SAPBEXundefined 2 5 2 2" xfId="39435"/>
    <cellStyle name="SAPBEXundefined 2 5 2 2 2" xfId="39436"/>
    <cellStyle name="SAPBEXundefined 2 5 2 2 2 2" xfId="39437"/>
    <cellStyle name="SAPBEXundefined 2 5 2 2 2 2 2" xfId="39438"/>
    <cellStyle name="SAPBEXundefined 2 5 2 2 2 3" xfId="39439"/>
    <cellStyle name="SAPBEXundefined 2 5 2 2 3" xfId="39440"/>
    <cellStyle name="SAPBEXundefined 2 5 2 2 3 2" xfId="39441"/>
    <cellStyle name="SAPBEXundefined 2 5 2 2 3 2 2" xfId="39442"/>
    <cellStyle name="SAPBEXundefined 2 5 2 2 4" xfId="39443"/>
    <cellStyle name="SAPBEXundefined 2 5 2 2 4 2" xfId="39444"/>
    <cellStyle name="SAPBEXundefined 2 5 2 3" xfId="39445"/>
    <cellStyle name="SAPBEXundefined 2 5 2 3 2" xfId="39446"/>
    <cellStyle name="SAPBEXundefined 2 5 2 3 2 2" xfId="39447"/>
    <cellStyle name="SAPBEXundefined 2 5 2 3 3" xfId="39448"/>
    <cellStyle name="SAPBEXundefined 2 5 2 4" xfId="39449"/>
    <cellStyle name="SAPBEXundefined 2 5 2 4 2" xfId="39450"/>
    <cellStyle name="SAPBEXundefined 2 5 2 4 2 2" xfId="39451"/>
    <cellStyle name="SAPBEXundefined 2 5 2 5" xfId="39452"/>
    <cellStyle name="SAPBEXundefined 2 5 2 5 2" xfId="39453"/>
    <cellStyle name="SAPBEXundefined 2 5 20" xfId="39454"/>
    <cellStyle name="SAPBEXundefined 2 5 21" xfId="39455"/>
    <cellStyle name="SAPBEXundefined 2 5 22" xfId="39456"/>
    <cellStyle name="SAPBEXundefined 2 5 23" xfId="39457"/>
    <cellStyle name="SAPBEXundefined 2 5 24" xfId="39458"/>
    <cellStyle name="SAPBEXundefined 2 5 25" xfId="39459"/>
    <cellStyle name="SAPBEXundefined 2 5 26" xfId="39460"/>
    <cellStyle name="SAPBEXundefined 2 5 27" xfId="39461"/>
    <cellStyle name="SAPBEXundefined 2 5 3" xfId="39462"/>
    <cellStyle name="SAPBEXundefined 2 5 4" xfId="39463"/>
    <cellStyle name="SAPBEXundefined 2 5 5" xfId="39464"/>
    <cellStyle name="SAPBEXundefined 2 5 6" xfId="39465"/>
    <cellStyle name="SAPBEXundefined 2 5 7" xfId="39466"/>
    <cellStyle name="SAPBEXundefined 2 5 8" xfId="39467"/>
    <cellStyle name="SAPBEXundefined 2 5 9" xfId="39468"/>
    <cellStyle name="SAPBEXundefined 2 6" xfId="1246"/>
    <cellStyle name="SAPBEXundefined 2 6 10" xfId="39469"/>
    <cellStyle name="SAPBEXundefined 2 6 11" xfId="39470"/>
    <cellStyle name="SAPBEXundefined 2 6 12" xfId="39471"/>
    <cellStyle name="SAPBEXundefined 2 6 13" xfId="39472"/>
    <cellStyle name="SAPBEXundefined 2 6 14" xfId="39473"/>
    <cellStyle name="SAPBEXundefined 2 6 15" xfId="39474"/>
    <cellStyle name="SAPBEXundefined 2 6 16" xfId="39475"/>
    <cellStyle name="SAPBEXundefined 2 6 17" xfId="39476"/>
    <cellStyle name="SAPBEXundefined 2 6 18" xfId="39477"/>
    <cellStyle name="SAPBEXundefined 2 6 19" xfId="39478"/>
    <cellStyle name="SAPBEXundefined 2 6 2" xfId="39479"/>
    <cellStyle name="SAPBEXundefined 2 6 2 2" xfId="39480"/>
    <cellStyle name="SAPBEXundefined 2 6 2 2 2" xfId="39481"/>
    <cellStyle name="SAPBEXundefined 2 6 2 2 2 2" xfId="39482"/>
    <cellStyle name="SAPBEXundefined 2 6 2 2 2 2 2" xfId="39483"/>
    <cellStyle name="SAPBEXundefined 2 6 2 2 2 3" xfId="39484"/>
    <cellStyle name="SAPBEXundefined 2 6 2 2 3" xfId="39485"/>
    <cellStyle name="SAPBEXundefined 2 6 2 2 3 2" xfId="39486"/>
    <cellStyle name="SAPBEXundefined 2 6 2 2 3 2 2" xfId="39487"/>
    <cellStyle name="SAPBEXundefined 2 6 2 2 4" xfId="39488"/>
    <cellStyle name="SAPBEXundefined 2 6 2 2 4 2" xfId="39489"/>
    <cellStyle name="SAPBEXundefined 2 6 2 3" xfId="39490"/>
    <cellStyle name="SAPBEXundefined 2 6 2 3 2" xfId="39491"/>
    <cellStyle name="SAPBEXundefined 2 6 2 3 2 2" xfId="39492"/>
    <cellStyle name="SAPBEXundefined 2 6 2 3 3" xfId="39493"/>
    <cellStyle name="SAPBEXundefined 2 6 2 4" xfId="39494"/>
    <cellStyle name="SAPBEXundefined 2 6 2 4 2" xfId="39495"/>
    <cellStyle name="SAPBEXundefined 2 6 2 4 2 2" xfId="39496"/>
    <cellStyle name="SAPBEXundefined 2 6 2 5" xfId="39497"/>
    <cellStyle name="SAPBEXundefined 2 6 2 5 2" xfId="39498"/>
    <cellStyle name="SAPBEXundefined 2 6 20" xfId="39499"/>
    <cellStyle name="SAPBEXundefined 2 6 21" xfId="39500"/>
    <cellStyle name="SAPBEXundefined 2 6 22" xfId="39501"/>
    <cellStyle name="SAPBEXundefined 2 6 23" xfId="39502"/>
    <cellStyle name="SAPBEXundefined 2 6 24" xfId="39503"/>
    <cellStyle name="SAPBEXundefined 2 6 25" xfId="39504"/>
    <cellStyle name="SAPBEXundefined 2 6 26" xfId="39505"/>
    <cellStyle name="SAPBEXundefined 2 6 27" xfId="39506"/>
    <cellStyle name="SAPBEXundefined 2 6 3" xfId="39507"/>
    <cellStyle name="SAPBEXundefined 2 6 4" xfId="39508"/>
    <cellStyle name="SAPBEXundefined 2 6 5" xfId="39509"/>
    <cellStyle name="SAPBEXundefined 2 6 6" xfId="39510"/>
    <cellStyle name="SAPBEXundefined 2 6 7" xfId="39511"/>
    <cellStyle name="SAPBEXundefined 2 6 8" xfId="39512"/>
    <cellStyle name="SAPBEXundefined 2 6 9" xfId="39513"/>
    <cellStyle name="SAPBEXundefined 2 7" xfId="39514"/>
    <cellStyle name="SAPBEXundefined 2 7 2" xfId="39515"/>
    <cellStyle name="SAPBEXundefined 2 7 2 2" xfId="39516"/>
    <cellStyle name="SAPBEXundefined 2 7 2 2 2" xfId="39517"/>
    <cellStyle name="SAPBEXundefined 2 7 2 2 2 2" xfId="39518"/>
    <cellStyle name="SAPBEXundefined 2 7 2 2 3" xfId="39519"/>
    <cellStyle name="SAPBEXundefined 2 7 2 3" xfId="39520"/>
    <cellStyle name="SAPBEXundefined 2 7 2 3 2" xfId="39521"/>
    <cellStyle name="SAPBEXundefined 2 7 2 3 2 2" xfId="39522"/>
    <cellStyle name="SAPBEXundefined 2 7 2 4" xfId="39523"/>
    <cellStyle name="SAPBEXundefined 2 7 2 4 2" xfId="39524"/>
    <cellStyle name="SAPBEXundefined 2 7 3" xfId="39525"/>
    <cellStyle name="SAPBEXundefined 2 7 3 2" xfId="39526"/>
    <cellStyle name="SAPBEXundefined 2 7 3 2 2" xfId="39527"/>
    <cellStyle name="SAPBEXundefined 2 7 3 3" xfId="39528"/>
    <cellStyle name="SAPBEXundefined 2 7 4" xfId="39529"/>
    <cellStyle name="SAPBEXundefined 2 7 4 2" xfId="39530"/>
    <cellStyle name="SAPBEXundefined 2 7 4 2 2" xfId="39531"/>
    <cellStyle name="SAPBEXundefined 2 7 5" xfId="39532"/>
    <cellStyle name="SAPBEXundefined 2 7 5 2" xfId="39533"/>
    <cellStyle name="SAPBEXundefined 2 8" xfId="39534"/>
    <cellStyle name="SAPBEXundefined 2 9" xfId="39535"/>
    <cellStyle name="SAPBEXundefined 20" xfId="39536"/>
    <cellStyle name="SAPBEXundefined 21" xfId="39537"/>
    <cellStyle name="SAPBEXundefined 22" xfId="39538"/>
    <cellStyle name="SAPBEXundefined 23" xfId="39539"/>
    <cellStyle name="SAPBEXundefined 24" xfId="39540"/>
    <cellStyle name="SAPBEXundefined 25" xfId="39541"/>
    <cellStyle name="SAPBEXundefined 26" xfId="39542"/>
    <cellStyle name="SAPBEXundefined 27" xfId="39543"/>
    <cellStyle name="SAPBEXundefined 28" xfId="39544"/>
    <cellStyle name="SAPBEXundefined 29" xfId="39545"/>
    <cellStyle name="SAPBEXundefined 3" xfId="1247"/>
    <cellStyle name="SAPBEXundefined 3 10" xfId="39546"/>
    <cellStyle name="SAPBEXundefined 3 11" xfId="39547"/>
    <cellStyle name="SAPBEXundefined 3 12" xfId="39548"/>
    <cellStyle name="SAPBEXundefined 3 13" xfId="39549"/>
    <cellStyle name="SAPBEXundefined 3 14" xfId="39550"/>
    <cellStyle name="SAPBEXundefined 3 15" xfId="39551"/>
    <cellStyle name="SAPBEXundefined 3 16" xfId="39552"/>
    <cellStyle name="SAPBEXundefined 3 17" xfId="39553"/>
    <cellStyle name="SAPBEXundefined 3 18" xfId="39554"/>
    <cellStyle name="SAPBEXundefined 3 19" xfId="39555"/>
    <cellStyle name="SAPBEXundefined 3 2" xfId="39556"/>
    <cellStyle name="SAPBEXundefined 3 2 2" xfId="39557"/>
    <cellStyle name="SAPBEXundefined 3 2 2 2" xfId="39558"/>
    <cellStyle name="SAPBEXundefined 3 2 2 2 2" xfId="39559"/>
    <cellStyle name="SAPBEXundefined 3 2 2 2 2 2" xfId="39560"/>
    <cellStyle name="SAPBEXundefined 3 2 2 2 3" xfId="39561"/>
    <cellStyle name="SAPBEXundefined 3 2 2 3" xfId="39562"/>
    <cellStyle name="SAPBEXundefined 3 2 2 3 2" xfId="39563"/>
    <cellStyle name="SAPBEXundefined 3 2 2 3 2 2" xfId="39564"/>
    <cellStyle name="SAPBEXundefined 3 2 2 4" xfId="39565"/>
    <cellStyle name="SAPBEXundefined 3 2 2 4 2" xfId="39566"/>
    <cellStyle name="SAPBEXundefined 3 2 3" xfId="39567"/>
    <cellStyle name="SAPBEXundefined 3 2 3 2" xfId="39568"/>
    <cellStyle name="SAPBEXundefined 3 2 3 2 2" xfId="39569"/>
    <cellStyle name="SAPBEXundefined 3 2 3 3" xfId="39570"/>
    <cellStyle name="SAPBEXundefined 3 2 4" xfId="39571"/>
    <cellStyle name="SAPBEXundefined 3 2 4 2" xfId="39572"/>
    <cellStyle name="SAPBEXundefined 3 2 4 2 2" xfId="39573"/>
    <cellStyle name="SAPBEXundefined 3 2 5" xfId="39574"/>
    <cellStyle name="SAPBEXundefined 3 2 5 2" xfId="39575"/>
    <cellStyle name="SAPBEXundefined 3 20" xfId="39576"/>
    <cellStyle name="SAPBEXundefined 3 21" xfId="39577"/>
    <cellStyle name="SAPBEXundefined 3 22" xfId="39578"/>
    <cellStyle name="SAPBEXundefined 3 23" xfId="39579"/>
    <cellStyle name="SAPBEXundefined 3 24" xfId="39580"/>
    <cellStyle name="SAPBEXundefined 3 25" xfId="39581"/>
    <cellStyle name="SAPBEXundefined 3 26" xfId="39582"/>
    <cellStyle name="SAPBEXundefined 3 27" xfId="39583"/>
    <cellStyle name="SAPBEXundefined 3 3" xfId="39584"/>
    <cellStyle name="SAPBEXundefined 3 4" xfId="39585"/>
    <cellStyle name="SAPBEXundefined 3 5" xfId="39586"/>
    <cellStyle name="SAPBEXundefined 3 6" xfId="39587"/>
    <cellStyle name="SAPBEXundefined 3 7" xfId="39588"/>
    <cellStyle name="SAPBEXundefined 3 8" xfId="39589"/>
    <cellStyle name="SAPBEXundefined 3 9" xfId="39590"/>
    <cellStyle name="SAPBEXundefined 30" xfId="39591"/>
    <cellStyle name="SAPBEXundefined 31" xfId="39592"/>
    <cellStyle name="SAPBEXundefined 32" xfId="39593"/>
    <cellStyle name="SAPBEXundefined 33" xfId="39594"/>
    <cellStyle name="SAPBEXundefined 34" xfId="39595"/>
    <cellStyle name="SAPBEXundefined 4" xfId="1248"/>
    <cellStyle name="SAPBEXundefined 4 10" xfId="39596"/>
    <cellStyle name="SAPBEXundefined 4 11" xfId="39597"/>
    <cellStyle name="SAPBEXundefined 4 12" xfId="39598"/>
    <cellStyle name="SAPBEXundefined 4 13" xfId="39599"/>
    <cellStyle name="SAPBEXundefined 4 14" xfId="39600"/>
    <cellStyle name="SAPBEXundefined 4 15" xfId="39601"/>
    <cellStyle name="SAPBEXundefined 4 16" xfId="39602"/>
    <cellStyle name="SAPBEXundefined 4 17" xfId="39603"/>
    <cellStyle name="SAPBEXundefined 4 18" xfId="39604"/>
    <cellStyle name="SAPBEXundefined 4 19" xfId="39605"/>
    <cellStyle name="SAPBEXundefined 4 2" xfId="39606"/>
    <cellStyle name="SAPBEXundefined 4 2 2" xfId="39607"/>
    <cellStyle name="SAPBEXundefined 4 2 2 2" xfId="39608"/>
    <cellStyle name="SAPBEXundefined 4 2 2 2 2" xfId="39609"/>
    <cellStyle name="SAPBEXundefined 4 2 2 2 2 2" xfId="39610"/>
    <cellStyle name="SAPBEXundefined 4 2 2 2 3" xfId="39611"/>
    <cellStyle name="SAPBEXundefined 4 2 2 3" xfId="39612"/>
    <cellStyle name="SAPBEXundefined 4 2 2 3 2" xfId="39613"/>
    <cellStyle name="SAPBEXundefined 4 2 2 3 2 2" xfId="39614"/>
    <cellStyle name="SAPBEXundefined 4 2 2 4" xfId="39615"/>
    <cellStyle name="SAPBEXundefined 4 2 2 4 2" xfId="39616"/>
    <cellStyle name="SAPBEXundefined 4 2 3" xfId="39617"/>
    <cellStyle name="SAPBEXundefined 4 2 3 2" xfId="39618"/>
    <cellStyle name="SAPBEXundefined 4 2 3 2 2" xfId="39619"/>
    <cellStyle name="SAPBEXundefined 4 2 3 3" xfId="39620"/>
    <cellStyle name="SAPBEXundefined 4 2 4" xfId="39621"/>
    <cellStyle name="SAPBEXundefined 4 2 4 2" xfId="39622"/>
    <cellStyle name="SAPBEXundefined 4 2 4 2 2" xfId="39623"/>
    <cellStyle name="SAPBEXundefined 4 2 5" xfId="39624"/>
    <cellStyle name="SAPBEXundefined 4 2 5 2" xfId="39625"/>
    <cellStyle name="SAPBEXundefined 4 20" xfId="39626"/>
    <cellStyle name="SAPBEXundefined 4 21" xfId="39627"/>
    <cellStyle name="SAPBEXundefined 4 22" xfId="39628"/>
    <cellStyle name="SAPBEXundefined 4 23" xfId="39629"/>
    <cellStyle name="SAPBEXundefined 4 24" xfId="39630"/>
    <cellStyle name="SAPBEXundefined 4 25" xfId="39631"/>
    <cellStyle name="SAPBEXundefined 4 26" xfId="39632"/>
    <cellStyle name="SAPBEXundefined 4 27" xfId="39633"/>
    <cellStyle name="SAPBEXundefined 4 3" xfId="39634"/>
    <cellStyle name="SAPBEXundefined 4 4" xfId="39635"/>
    <cellStyle name="SAPBEXundefined 4 5" xfId="39636"/>
    <cellStyle name="SAPBEXundefined 4 6" xfId="39637"/>
    <cellStyle name="SAPBEXundefined 4 7" xfId="39638"/>
    <cellStyle name="SAPBEXundefined 4 8" xfId="39639"/>
    <cellStyle name="SAPBEXundefined 4 9" xfId="39640"/>
    <cellStyle name="SAPBEXundefined 5" xfId="1249"/>
    <cellStyle name="SAPBEXundefined 5 10" xfId="39641"/>
    <cellStyle name="SAPBEXundefined 5 11" xfId="39642"/>
    <cellStyle name="SAPBEXundefined 5 12" xfId="39643"/>
    <cellStyle name="SAPBEXundefined 5 13" xfId="39644"/>
    <cellStyle name="SAPBEXundefined 5 14" xfId="39645"/>
    <cellStyle name="SAPBEXundefined 5 15" xfId="39646"/>
    <cellStyle name="SAPBEXundefined 5 16" xfId="39647"/>
    <cellStyle name="SAPBEXundefined 5 17" xfId="39648"/>
    <cellStyle name="SAPBEXundefined 5 18" xfId="39649"/>
    <cellStyle name="SAPBEXundefined 5 19" xfId="39650"/>
    <cellStyle name="SAPBEXundefined 5 2" xfId="39651"/>
    <cellStyle name="SAPBEXundefined 5 2 2" xfId="39652"/>
    <cellStyle name="SAPBEXundefined 5 2 2 2" xfId="39653"/>
    <cellStyle name="SAPBEXundefined 5 2 2 2 2" xfId="39654"/>
    <cellStyle name="SAPBEXundefined 5 2 2 2 2 2" xfId="39655"/>
    <cellStyle name="SAPBEXundefined 5 2 2 2 3" xfId="39656"/>
    <cellStyle name="SAPBEXundefined 5 2 2 3" xfId="39657"/>
    <cellStyle name="SAPBEXundefined 5 2 2 3 2" xfId="39658"/>
    <cellStyle name="SAPBEXundefined 5 2 2 3 2 2" xfId="39659"/>
    <cellStyle name="SAPBEXundefined 5 2 2 4" xfId="39660"/>
    <cellStyle name="SAPBEXundefined 5 2 2 4 2" xfId="39661"/>
    <cellStyle name="SAPBEXundefined 5 2 3" xfId="39662"/>
    <cellStyle name="SAPBEXundefined 5 2 3 2" xfId="39663"/>
    <cellStyle name="SAPBEXundefined 5 2 3 2 2" xfId="39664"/>
    <cellStyle name="SAPBEXundefined 5 2 3 3" xfId="39665"/>
    <cellStyle name="SAPBEXundefined 5 2 4" xfId="39666"/>
    <cellStyle name="SAPBEXundefined 5 2 4 2" xfId="39667"/>
    <cellStyle name="SAPBEXundefined 5 2 4 2 2" xfId="39668"/>
    <cellStyle name="SAPBEXundefined 5 2 5" xfId="39669"/>
    <cellStyle name="SAPBEXundefined 5 2 5 2" xfId="39670"/>
    <cellStyle name="SAPBEXundefined 5 20" xfId="39671"/>
    <cellStyle name="SAPBEXundefined 5 21" xfId="39672"/>
    <cellStyle name="SAPBEXundefined 5 22" xfId="39673"/>
    <cellStyle name="SAPBEXundefined 5 23" xfId="39674"/>
    <cellStyle name="SAPBEXundefined 5 24" xfId="39675"/>
    <cellStyle name="SAPBEXundefined 5 25" xfId="39676"/>
    <cellStyle name="SAPBEXundefined 5 26" xfId="39677"/>
    <cellStyle name="SAPBEXundefined 5 27" xfId="39678"/>
    <cellStyle name="SAPBEXundefined 5 3" xfId="39679"/>
    <cellStyle name="SAPBEXundefined 5 4" xfId="39680"/>
    <cellStyle name="SAPBEXundefined 5 5" xfId="39681"/>
    <cellStyle name="SAPBEXundefined 5 6" xfId="39682"/>
    <cellStyle name="SAPBEXundefined 5 7" xfId="39683"/>
    <cellStyle name="SAPBEXundefined 5 8" xfId="39684"/>
    <cellStyle name="SAPBEXundefined 5 9" xfId="39685"/>
    <cellStyle name="SAPBEXundefined 6" xfId="1250"/>
    <cellStyle name="SAPBEXundefined 6 10" xfId="39686"/>
    <cellStyle name="SAPBEXundefined 6 11" xfId="39687"/>
    <cellStyle name="SAPBEXundefined 6 12" xfId="39688"/>
    <cellStyle name="SAPBEXundefined 6 13" xfId="39689"/>
    <cellStyle name="SAPBEXundefined 6 14" xfId="39690"/>
    <cellStyle name="SAPBEXundefined 6 15" xfId="39691"/>
    <cellStyle name="SAPBEXundefined 6 16" xfId="39692"/>
    <cellStyle name="SAPBEXundefined 6 17" xfId="39693"/>
    <cellStyle name="SAPBEXundefined 6 18" xfId="39694"/>
    <cellStyle name="SAPBEXundefined 6 19" xfId="39695"/>
    <cellStyle name="SAPBEXundefined 6 2" xfId="39696"/>
    <cellStyle name="SAPBEXundefined 6 2 2" xfId="39697"/>
    <cellStyle name="SAPBEXundefined 6 2 2 2" xfId="39698"/>
    <cellStyle name="SAPBEXundefined 6 2 2 2 2" xfId="39699"/>
    <cellStyle name="SAPBEXundefined 6 2 2 2 2 2" xfId="39700"/>
    <cellStyle name="SAPBEXundefined 6 2 2 2 3" xfId="39701"/>
    <cellStyle name="SAPBEXundefined 6 2 2 3" xfId="39702"/>
    <cellStyle name="SAPBEXundefined 6 2 2 3 2" xfId="39703"/>
    <cellStyle name="SAPBEXundefined 6 2 2 3 2 2" xfId="39704"/>
    <cellStyle name="SAPBEXundefined 6 2 2 4" xfId="39705"/>
    <cellStyle name="SAPBEXundefined 6 2 2 4 2" xfId="39706"/>
    <cellStyle name="SAPBEXundefined 6 2 3" xfId="39707"/>
    <cellStyle name="SAPBEXundefined 6 2 3 2" xfId="39708"/>
    <cellStyle name="SAPBEXundefined 6 2 3 2 2" xfId="39709"/>
    <cellStyle name="SAPBEXundefined 6 2 3 3" xfId="39710"/>
    <cellStyle name="SAPBEXundefined 6 2 4" xfId="39711"/>
    <cellStyle name="SAPBEXundefined 6 2 4 2" xfId="39712"/>
    <cellStyle name="SAPBEXundefined 6 2 4 2 2" xfId="39713"/>
    <cellStyle name="SAPBEXundefined 6 2 5" xfId="39714"/>
    <cellStyle name="SAPBEXundefined 6 2 5 2" xfId="39715"/>
    <cellStyle name="SAPBEXundefined 6 20" xfId="39716"/>
    <cellStyle name="SAPBEXundefined 6 21" xfId="39717"/>
    <cellStyle name="SAPBEXundefined 6 22" xfId="39718"/>
    <cellStyle name="SAPBEXundefined 6 23" xfId="39719"/>
    <cellStyle name="SAPBEXundefined 6 24" xfId="39720"/>
    <cellStyle name="SAPBEXundefined 6 25" xfId="39721"/>
    <cellStyle name="SAPBEXundefined 6 26" xfId="39722"/>
    <cellStyle name="SAPBEXundefined 6 27" xfId="39723"/>
    <cellStyle name="SAPBEXundefined 6 3" xfId="39724"/>
    <cellStyle name="SAPBEXundefined 6 4" xfId="39725"/>
    <cellStyle name="SAPBEXundefined 6 5" xfId="39726"/>
    <cellStyle name="SAPBEXundefined 6 6" xfId="39727"/>
    <cellStyle name="SAPBEXundefined 6 7" xfId="39728"/>
    <cellStyle name="SAPBEXundefined 6 8" xfId="39729"/>
    <cellStyle name="SAPBEXundefined 6 9" xfId="39730"/>
    <cellStyle name="SAPBEXundefined 7" xfId="1251"/>
    <cellStyle name="SAPBEXundefined 7 10" xfId="39731"/>
    <cellStyle name="SAPBEXundefined 7 11" xfId="39732"/>
    <cellStyle name="SAPBEXundefined 7 12" xfId="39733"/>
    <cellStyle name="SAPBEXundefined 7 13" xfId="39734"/>
    <cellStyle name="SAPBEXundefined 7 14" xfId="39735"/>
    <cellStyle name="SAPBEXundefined 7 15" xfId="39736"/>
    <cellStyle name="SAPBEXundefined 7 16" xfId="39737"/>
    <cellStyle name="SAPBEXundefined 7 17" xfId="39738"/>
    <cellStyle name="SAPBEXundefined 7 18" xfId="39739"/>
    <cellStyle name="SAPBEXundefined 7 19" xfId="39740"/>
    <cellStyle name="SAPBEXundefined 7 2" xfId="39741"/>
    <cellStyle name="SAPBEXundefined 7 2 2" xfId="39742"/>
    <cellStyle name="SAPBEXundefined 7 2 2 2" xfId="39743"/>
    <cellStyle name="SAPBEXundefined 7 2 2 2 2" xfId="39744"/>
    <cellStyle name="SAPBEXundefined 7 2 2 2 2 2" xfId="39745"/>
    <cellStyle name="SAPBEXundefined 7 2 2 2 3" xfId="39746"/>
    <cellStyle name="SAPBEXundefined 7 2 2 3" xfId="39747"/>
    <cellStyle name="SAPBEXundefined 7 2 2 3 2" xfId="39748"/>
    <cellStyle name="SAPBEXundefined 7 2 2 3 2 2" xfId="39749"/>
    <cellStyle name="SAPBEXundefined 7 2 2 4" xfId="39750"/>
    <cellStyle name="SAPBEXundefined 7 2 2 4 2" xfId="39751"/>
    <cellStyle name="SAPBEXundefined 7 2 3" xfId="39752"/>
    <cellStyle name="SAPBEXundefined 7 2 3 2" xfId="39753"/>
    <cellStyle name="SAPBEXundefined 7 2 3 2 2" xfId="39754"/>
    <cellStyle name="SAPBEXundefined 7 2 3 3" xfId="39755"/>
    <cellStyle name="SAPBEXundefined 7 2 4" xfId="39756"/>
    <cellStyle name="SAPBEXundefined 7 2 4 2" xfId="39757"/>
    <cellStyle name="SAPBEXundefined 7 2 4 2 2" xfId="39758"/>
    <cellStyle name="SAPBEXundefined 7 2 5" xfId="39759"/>
    <cellStyle name="SAPBEXundefined 7 2 5 2" xfId="39760"/>
    <cellStyle name="SAPBEXundefined 7 20" xfId="39761"/>
    <cellStyle name="SAPBEXundefined 7 21" xfId="39762"/>
    <cellStyle name="SAPBEXundefined 7 22" xfId="39763"/>
    <cellStyle name="SAPBEXundefined 7 23" xfId="39764"/>
    <cellStyle name="SAPBEXundefined 7 24" xfId="39765"/>
    <cellStyle name="SAPBEXundefined 7 25" xfId="39766"/>
    <cellStyle name="SAPBEXundefined 7 26" xfId="39767"/>
    <cellStyle name="SAPBEXundefined 7 27" xfId="39768"/>
    <cellStyle name="SAPBEXundefined 7 3" xfId="39769"/>
    <cellStyle name="SAPBEXundefined 7 4" xfId="39770"/>
    <cellStyle name="SAPBEXundefined 7 5" xfId="39771"/>
    <cellStyle name="SAPBEXundefined 7 6" xfId="39772"/>
    <cellStyle name="SAPBEXundefined 7 7" xfId="39773"/>
    <cellStyle name="SAPBEXundefined 7 8" xfId="39774"/>
    <cellStyle name="SAPBEXundefined 7 9" xfId="39775"/>
    <cellStyle name="SAPBEXundefined 8" xfId="1241"/>
    <cellStyle name="SAPBEXundefined 8 10" xfId="39776"/>
    <cellStyle name="SAPBEXundefined 8 11" xfId="39777"/>
    <cellStyle name="SAPBEXundefined 8 12" xfId="39778"/>
    <cellStyle name="SAPBEXundefined 8 13" xfId="39779"/>
    <cellStyle name="SAPBEXundefined 8 14" xfId="39780"/>
    <cellStyle name="SAPBEXundefined 8 15" xfId="39781"/>
    <cellStyle name="SAPBEXundefined 8 16" xfId="39782"/>
    <cellStyle name="SAPBEXundefined 8 17" xfId="39783"/>
    <cellStyle name="SAPBEXundefined 8 18" xfId="39784"/>
    <cellStyle name="SAPBEXundefined 8 19" xfId="39785"/>
    <cellStyle name="SAPBEXundefined 8 2" xfId="39786"/>
    <cellStyle name="SAPBEXundefined 8 2 2" xfId="39787"/>
    <cellStyle name="SAPBEXundefined 8 2 2 2" xfId="39788"/>
    <cellStyle name="SAPBEXundefined 8 2 2 2 2" xfId="39789"/>
    <cellStyle name="SAPBEXundefined 8 2 2 2 2 2" xfId="39790"/>
    <cellStyle name="SAPBEXundefined 8 2 2 2 3" xfId="39791"/>
    <cellStyle name="SAPBEXundefined 8 2 2 3" xfId="39792"/>
    <cellStyle name="SAPBEXundefined 8 2 2 3 2" xfId="39793"/>
    <cellStyle name="SAPBEXundefined 8 2 2 3 2 2" xfId="39794"/>
    <cellStyle name="SAPBEXundefined 8 2 2 4" xfId="39795"/>
    <cellStyle name="SAPBEXundefined 8 2 2 4 2" xfId="39796"/>
    <cellStyle name="SAPBEXundefined 8 2 3" xfId="39797"/>
    <cellStyle name="SAPBEXundefined 8 2 3 2" xfId="39798"/>
    <cellStyle name="SAPBEXundefined 8 2 3 2 2" xfId="39799"/>
    <cellStyle name="SAPBEXundefined 8 2 3 3" xfId="39800"/>
    <cellStyle name="SAPBEXundefined 8 2 4" xfId="39801"/>
    <cellStyle name="SAPBEXundefined 8 2 4 2" xfId="39802"/>
    <cellStyle name="SAPBEXundefined 8 2 4 2 2" xfId="39803"/>
    <cellStyle name="SAPBEXundefined 8 2 5" xfId="39804"/>
    <cellStyle name="SAPBEXundefined 8 2 5 2" xfId="39805"/>
    <cellStyle name="SAPBEXundefined 8 20" xfId="39806"/>
    <cellStyle name="SAPBEXundefined 8 21" xfId="39807"/>
    <cellStyle name="SAPBEXundefined 8 22" xfId="39808"/>
    <cellStyle name="SAPBEXundefined 8 23" xfId="39809"/>
    <cellStyle name="SAPBEXundefined 8 24" xfId="39810"/>
    <cellStyle name="SAPBEXundefined 8 25" xfId="39811"/>
    <cellStyle name="SAPBEXundefined 8 26" xfId="39812"/>
    <cellStyle name="SAPBEXundefined 8 3" xfId="39813"/>
    <cellStyle name="SAPBEXundefined 8 4" xfId="39814"/>
    <cellStyle name="SAPBEXundefined 8 5" xfId="39815"/>
    <cellStyle name="SAPBEXundefined 8 6" xfId="39816"/>
    <cellStyle name="SAPBEXundefined 8 7" xfId="39817"/>
    <cellStyle name="SAPBEXundefined 8 8" xfId="39818"/>
    <cellStyle name="SAPBEXundefined 8 9" xfId="39819"/>
    <cellStyle name="SAPBEXundefined 9" xfId="39820"/>
    <cellStyle name="SAPBEXundefined 9 2" xfId="39821"/>
    <cellStyle name="SAPBEXundefined 9 2 2" xfId="39822"/>
    <cellStyle name="SAPBEXundefined 9 2 2 2" xfId="39823"/>
    <cellStyle name="SAPBEXundefined 9 2 2 2 2" xfId="39824"/>
    <cellStyle name="SAPBEXundefined 9 2 2 3" xfId="39825"/>
    <cellStyle name="SAPBEXundefined 9 2 3" xfId="39826"/>
    <cellStyle name="SAPBEXundefined 9 2 3 2" xfId="39827"/>
    <cellStyle name="SAPBEXundefined 9 2 3 2 2" xfId="39828"/>
    <cellStyle name="SAPBEXundefined 9 2 4" xfId="39829"/>
    <cellStyle name="SAPBEXundefined 9 2 4 2" xfId="39830"/>
    <cellStyle name="SAPBEXundefined 9 3" xfId="39831"/>
    <cellStyle name="SAPBEXundefined 9 3 2" xfId="39832"/>
    <cellStyle name="SAPBEXundefined 9 3 2 2" xfId="39833"/>
    <cellStyle name="SAPBEXundefined 9 3 3" xfId="39834"/>
    <cellStyle name="SAPBEXundefined 9 4" xfId="39835"/>
    <cellStyle name="SAPBEXundefined 9 4 2" xfId="39836"/>
    <cellStyle name="SAPBEXundefined 9 4 2 2" xfId="39837"/>
    <cellStyle name="SAPBEXundefined 9 5" xfId="39838"/>
    <cellStyle name="SAPBEXundefined 9 5 2" xfId="39839"/>
    <cellStyle name="Schlecht" xfId="164"/>
    <cellStyle name="Sheet Title" xfId="105"/>
    <cellStyle name="Standaard" xfId="0" builtinId="0"/>
    <cellStyle name="Standaard 10" xfId="521"/>
    <cellStyle name="Standaard 11" xfId="522"/>
    <cellStyle name="Standaard 11 2" xfId="39840"/>
    <cellStyle name="Standaard 12" xfId="523"/>
    <cellStyle name="Standaard 12 2" xfId="39841"/>
    <cellStyle name="Standaard 13" xfId="524"/>
    <cellStyle name="Standaard 14" xfId="525"/>
    <cellStyle name="Standaard 14 2" xfId="39842"/>
    <cellStyle name="Standaard 15" xfId="526"/>
    <cellStyle name="Standaard 15 2" xfId="39843"/>
    <cellStyle name="Standaard 16" xfId="527"/>
    <cellStyle name="Standaard 17" xfId="528"/>
    <cellStyle name="Standaard 18" xfId="529"/>
    <cellStyle name="Standaard 19" xfId="530"/>
    <cellStyle name="Standaard 2" xfId="111"/>
    <cellStyle name="Standaard 2 2" xfId="176"/>
    <cellStyle name="Standaard 2 2 2" xfId="418"/>
    <cellStyle name="Standaard 2 2 2 2" xfId="39844"/>
    <cellStyle name="Standaard 2 2 3" xfId="39845"/>
    <cellStyle name="Standaard 2 2 3 2" xfId="39846"/>
    <cellStyle name="Standaard 2 2 4" xfId="39847"/>
    <cellStyle name="Standaard 2 2 4 2" xfId="39848"/>
    <cellStyle name="Standaard 2 2 5" xfId="39849"/>
    <cellStyle name="Standaard 2 3" xfId="413"/>
    <cellStyle name="Standaard 2 3 2" xfId="39850"/>
    <cellStyle name="Standaard 2 3 2 2" xfId="39851"/>
    <cellStyle name="Standaard 2 3 3" xfId="39852"/>
    <cellStyle name="Standaard 2 4" xfId="39853"/>
    <cellStyle name="Standaard 2 4 2" xfId="39854"/>
    <cellStyle name="Standaard 2 4 2 2" xfId="39855"/>
    <cellStyle name="Standaard 2 5" xfId="39856"/>
    <cellStyle name="Standaard 20" xfId="531"/>
    <cellStyle name="Standaard 21" xfId="532"/>
    <cellStyle name="Standaard 22" xfId="533"/>
    <cellStyle name="Standaard 23" xfId="534"/>
    <cellStyle name="Standaard 24" xfId="535"/>
    <cellStyle name="Standaard 25" xfId="536"/>
    <cellStyle name="Standaard 26" xfId="1283"/>
    <cellStyle name="Standaard 26 2" xfId="39857"/>
    <cellStyle name="Standaard 26 2 2" xfId="39858"/>
    <cellStyle name="Standaard 26 2 2 2" xfId="39859"/>
    <cellStyle name="Standaard 26 2 3" xfId="39860"/>
    <cellStyle name="Standaard 26 3" xfId="39861"/>
    <cellStyle name="Standaard 26 3 2" xfId="39862"/>
    <cellStyle name="Standaard 26 3 2 2" xfId="39863"/>
    <cellStyle name="Standaard 26 3 3" xfId="39864"/>
    <cellStyle name="Standaard 26 4" xfId="39865"/>
    <cellStyle name="Standaard 26 4 2" xfId="39866"/>
    <cellStyle name="Standaard 26 4 2 2" xfId="39867"/>
    <cellStyle name="Standaard 26 4 3" xfId="39868"/>
    <cellStyle name="Standaard 26 5" xfId="39869"/>
    <cellStyle name="Standaard 26 5 2" xfId="39870"/>
    <cellStyle name="Standaard 26 6" xfId="39871"/>
    <cellStyle name="Standaard 27" xfId="2"/>
    <cellStyle name="Standaard 27 2" xfId="39872"/>
    <cellStyle name="Standaard 27 2 2" xfId="39873"/>
    <cellStyle name="Standaard 27 3" xfId="39874"/>
    <cellStyle name="Standaard 27 3 2" xfId="39875"/>
    <cellStyle name="Standaard 27 3 2 2" xfId="39876"/>
    <cellStyle name="Standaard 27 3 3" xfId="39877"/>
    <cellStyle name="Standaard 27 4" xfId="39878"/>
    <cellStyle name="Standaard 27 4 2" xfId="39879"/>
    <cellStyle name="Standaard 27 4 2 2" xfId="39880"/>
    <cellStyle name="Standaard 27 4 3" xfId="39881"/>
    <cellStyle name="Standaard 27 5" xfId="39882"/>
    <cellStyle name="Standaard 28" xfId="39883"/>
    <cellStyle name="Standaard 28 2" xfId="39884"/>
    <cellStyle name="Standaard 28 2 2" xfId="39885"/>
    <cellStyle name="Standaard 28 3" xfId="39886"/>
    <cellStyle name="Standaard 28 3 2" xfId="39887"/>
    <cellStyle name="Standaard 28 3 2 2" xfId="39888"/>
    <cellStyle name="Standaard 28 3 3" xfId="39889"/>
    <cellStyle name="Standaard 28 4" xfId="39890"/>
    <cellStyle name="Standaard 28 4 2" xfId="39891"/>
    <cellStyle name="Standaard 28 4 2 2" xfId="39892"/>
    <cellStyle name="Standaard 28 4 3" xfId="39893"/>
    <cellStyle name="Standaard 28 5" xfId="39894"/>
    <cellStyle name="Standaard 28 5 2" xfId="39895"/>
    <cellStyle name="Standaard 28 5 2 2" xfId="39896"/>
    <cellStyle name="Standaard 28 5 3" xfId="39897"/>
    <cellStyle name="Standaard 28 6" xfId="39898"/>
    <cellStyle name="Standaard 29" xfId="39899"/>
    <cellStyle name="Standaard 29 2" xfId="39900"/>
    <cellStyle name="Standaard 29 3" xfId="39901"/>
    <cellStyle name="Standaard 3" xfId="177"/>
    <cellStyle name="Standaard 3 10" xfId="39902"/>
    <cellStyle name="Standaard 3 10 2" xfId="39903"/>
    <cellStyle name="Standaard 3 11" xfId="39904"/>
    <cellStyle name="Standaard 3 2" xfId="537"/>
    <cellStyle name="Standaard 3 3" xfId="1281"/>
    <cellStyle name="Standaard 3 3 2" xfId="39905"/>
    <cellStyle name="Standaard 3 3 2 2" xfId="39906"/>
    <cellStyle name="Standaard 3 3 2 2 2" xfId="39907"/>
    <cellStyle name="Standaard 3 3 2 3" xfId="39908"/>
    <cellStyle name="Standaard 3 3 3" xfId="39909"/>
    <cellStyle name="Standaard 3 3 3 2" xfId="39910"/>
    <cellStyle name="Standaard 3 3 3 2 2" xfId="39911"/>
    <cellStyle name="Standaard 3 3 3 3" xfId="39912"/>
    <cellStyle name="Standaard 3 3 4" xfId="39913"/>
    <cellStyle name="Standaard 3 3 4 2" xfId="39914"/>
    <cellStyle name="Standaard 3 3 4 2 2" xfId="39915"/>
    <cellStyle name="Standaard 3 3 4 3" xfId="39916"/>
    <cellStyle name="Standaard 3 3 5" xfId="39917"/>
    <cellStyle name="Standaard 3 3 5 2" xfId="39918"/>
    <cellStyle name="Standaard 3 3 6" xfId="39919"/>
    <cellStyle name="Standaard 3 4" xfId="1282"/>
    <cellStyle name="Standaard 3 4 2" xfId="39920"/>
    <cellStyle name="Standaard 3 4 2 2" xfId="39921"/>
    <cellStyle name="Standaard 3 4 2 2 2" xfId="39922"/>
    <cellStyle name="Standaard 3 4 2 3" xfId="39923"/>
    <cellStyle name="Standaard 3 4 3" xfId="39924"/>
    <cellStyle name="Standaard 3 4 3 2" xfId="39925"/>
    <cellStyle name="Standaard 3 4 3 2 2" xfId="39926"/>
    <cellStyle name="Standaard 3 4 3 3" xfId="39927"/>
    <cellStyle name="Standaard 3 4 4" xfId="39928"/>
    <cellStyle name="Standaard 3 4 4 2" xfId="39929"/>
    <cellStyle name="Standaard 3 4 4 2 2" xfId="39930"/>
    <cellStyle name="Standaard 3 4 4 3" xfId="39931"/>
    <cellStyle name="Standaard 3 4 5" xfId="39932"/>
    <cellStyle name="Standaard 3 4 5 2" xfId="39933"/>
    <cellStyle name="Standaard 3 4 6" xfId="39934"/>
    <cellStyle name="Standaard 3 5" xfId="547"/>
    <cellStyle name="Standaard 3 5 2" xfId="39935"/>
    <cellStyle name="Standaard 3 5 2 2" xfId="39936"/>
    <cellStyle name="Standaard 3 5 2 2 2" xfId="39937"/>
    <cellStyle name="Standaard 3 5 2 3" xfId="39938"/>
    <cellStyle name="Standaard 3 5 3" xfId="39939"/>
    <cellStyle name="Standaard 3 5 3 2" xfId="39940"/>
    <cellStyle name="Standaard 3 5 3 2 2" xfId="39941"/>
    <cellStyle name="Standaard 3 5 3 3" xfId="39942"/>
    <cellStyle name="Standaard 3 5 4" xfId="39943"/>
    <cellStyle name="Standaard 3 5 4 2" xfId="39944"/>
    <cellStyle name="Standaard 3 5 4 2 2" xfId="39945"/>
    <cellStyle name="Standaard 3 5 4 3" xfId="39946"/>
    <cellStyle name="Standaard 3 5 5" xfId="39947"/>
    <cellStyle name="Standaard 3 5 5 2" xfId="39948"/>
    <cellStyle name="Standaard 3 5 6" xfId="39949"/>
    <cellStyle name="Standaard 3 6" xfId="39950"/>
    <cellStyle name="Standaard 3 6 2" xfId="39951"/>
    <cellStyle name="Standaard 3 6 3" xfId="39952"/>
    <cellStyle name="Standaard 3 6 3 2" xfId="39953"/>
    <cellStyle name="Standaard 3 6 4" xfId="39954"/>
    <cellStyle name="Standaard 3 7" xfId="39955"/>
    <cellStyle name="Standaard 3 8" xfId="39956"/>
    <cellStyle name="Standaard 3 8 2" xfId="39957"/>
    <cellStyle name="Standaard 3 8 2 2" xfId="39958"/>
    <cellStyle name="Standaard 3 8 3" xfId="39959"/>
    <cellStyle name="Standaard 3 9" xfId="39960"/>
    <cellStyle name="Standaard 3 9 2" xfId="39961"/>
    <cellStyle name="Standaard 3 9 2 2" xfId="39962"/>
    <cellStyle name="Standaard 3 9 3" xfId="39963"/>
    <cellStyle name="Standaard 30" xfId="39964"/>
    <cellStyle name="Standaard 30 2" xfId="39965"/>
    <cellStyle name="Standaard 30 3" xfId="39966"/>
    <cellStyle name="Standaard 31" xfId="39967"/>
    <cellStyle name="Standaard 31 2" xfId="39968"/>
    <cellStyle name="Standaard 31 3" xfId="39969"/>
    <cellStyle name="Standaard 4" xfId="538"/>
    <cellStyle name="Standaard 4 2" xfId="1252"/>
    <cellStyle name="Standaard 4 2 2" xfId="39970"/>
    <cellStyle name="Standaard 4 3" xfId="39971"/>
    <cellStyle name="Standaard 4 3 2" xfId="39972"/>
    <cellStyle name="Standaard 4 3 2 2" xfId="39973"/>
    <cellStyle name="Standaard 4 3 3" xfId="39974"/>
    <cellStyle name="Standaard 4 3 3 2" xfId="39975"/>
    <cellStyle name="Standaard 4 3 3 2 2" xfId="39976"/>
    <cellStyle name="Standaard 4 3 3 3" xfId="39977"/>
    <cellStyle name="Standaard 4 3 4" xfId="39978"/>
    <cellStyle name="Standaard 4 3 4 2" xfId="39979"/>
    <cellStyle name="Standaard 4 3 4 2 2" xfId="39980"/>
    <cellStyle name="Standaard 4 3 4 3" xfId="39981"/>
    <cellStyle name="Standaard 4 3 5" xfId="39982"/>
    <cellStyle name="Standaard 5" xfId="539"/>
    <cellStyle name="Standaard 5 2" xfId="39983"/>
    <cellStyle name="Standaard 5 2 2" xfId="39984"/>
    <cellStyle name="Standaard 5 2 2 2" xfId="39985"/>
    <cellStyle name="Standaard 5 2 2 2 2" xfId="39986"/>
    <cellStyle name="Standaard 5 2 2 3" xfId="39987"/>
    <cellStyle name="Standaard 5 2 3" xfId="39988"/>
    <cellStyle name="Standaard 5 2 3 2" xfId="39989"/>
    <cellStyle name="Standaard 5 2 3 2 2" xfId="39990"/>
    <cellStyle name="Standaard 5 2 3 3" xfId="39991"/>
    <cellStyle name="Standaard 5 2 4" xfId="39992"/>
    <cellStyle name="Standaard 5 2 4 2" xfId="39993"/>
    <cellStyle name="Standaard 5 2 5" xfId="39994"/>
    <cellStyle name="Standaard 5 3" xfId="39995"/>
    <cellStyle name="Standaard 6" xfId="540"/>
    <cellStyle name="Standaard 6 2" xfId="39996"/>
    <cellStyle name="Standaard 6 2 2" xfId="39997"/>
    <cellStyle name="Standaard 6 3" xfId="39998"/>
    <cellStyle name="Standaard 7" xfId="541"/>
    <cellStyle name="Standaard 7 2" xfId="39999"/>
    <cellStyle name="Standaard 7 2 2" xfId="40000"/>
    <cellStyle name="Standaard 7 2 2 2" xfId="40001"/>
    <cellStyle name="Standaard 7 2 2 2 2" xfId="40002"/>
    <cellStyle name="Standaard 7 2 2 3" xfId="40003"/>
    <cellStyle name="Standaard 7 2 3" xfId="40004"/>
    <cellStyle name="Standaard 7 2 3 2" xfId="40005"/>
    <cellStyle name="Standaard 7 2 3 2 2" xfId="40006"/>
    <cellStyle name="Standaard 7 2 3 3" xfId="40007"/>
    <cellStyle name="Standaard 7 2 4" xfId="40008"/>
    <cellStyle name="Standaard 7 2 4 2" xfId="40009"/>
    <cellStyle name="Standaard 7 2 5" xfId="40010"/>
    <cellStyle name="Standaard 7 3" xfId="40011"/>
    <cellStyle name="Standaard 8" xfId="542"/>
    <cellStyle name="Standaard 8 2" xfId="40012"/>
    <cellStyle name="Standaard 9" xfId="543"/>
    <cellStyle name="Standaard 9 2" xfId="40013"/>
    <cellStyle name="Standaard_Handboek TSO (260202)" xfId="41576"/>
    <cellStyle name="Standaard_Tarieven 2004" xfId="41578"/>
    <cellStyle name="Standaard_Tarievenmand 2002" xfId="41577"/>
    <cellStyle name="Titel 2" xfId="405"/>
    <cellStyle name="Titel 2 2" xfId="40014"/>
    <cellStyle name="Titel 3" xfId="106"/>
    <cellStyle name="Titel 3 2" xfId="40015"/>
    <cellStyle name="Titel 3 3" xfId="40016"/>
    <cellStyle name="Titel 3 4" xfId="40017"/>
    <cellStyle name="Titel 4" xfId="40018"/>
    <cellStyle name="Titel 5" xfId="40019"/>
    <cellStyle name="Title 2" xfId="165"/>
    <cellStyle name="Title 2 2" xfId="1346"/>
    <cellStyle name="Title 2 3" xfId="1288"/>
    <cellStyle name="Title 3" xfId="40020"/>
    <cellStyle name="Totaal 10" xfId="40021"/>
    <cellStyle name="Totaal 10 2" xfId="40022"/>
    <cellStyle name="Totaal 10 2 2" xfId="40023"/>
    <cellStyle name="Totaal 10 2 2 2" xfId="40024"/>
    <cellStyle name="Totaal 10 2 3" xfId="40025"/>
    <cellStyle name="Totaal 10 3" xfId="40026"/>
    <cellStyle name="Totaal 10 3 2" xfId="40027"/>
    <cellStyle name="Totaal 10 3 2 2" xfId="40028"/>
    <cellStyle name="Totaal 10 4" xfId="40029"/>
    <cellStyle name="Totaal 10 4 2" xfId="40030"/>
    <cellStyle name="Totaal 11" xfId="40031"/>
    <cellStyle name="Totaal 2" xfId="406"/>
    <cellStyle name="Totaal 2 10" xfId="40032"/>
    <cellStyle name="Totaal 2 11" xfId="40033"/>
    <cellStyle name="Totaal 2 12" xfId="40034"/>
    <cellStyle name="Totaal 2 13" xfId="40035"/>
    <cellStyle name="Totaal 2 14" xfId="40036"/>
    <cellStyle name="Totaal 2 15" xfId="40037"/>
    <cellStyle name="Totaal 2 16" xfId="40038"/>
    <cellStyle name="Totaal 2 17" xfId="40039"/>
    <cellStyle name="Totaal 2 18" xfId="40040"/>
    <cellStyle name="Totaal 2 19" xfId="40041"/>
    <cellStyle name="Totaal 2 2" xfId="544"/>
    <cellStyle name="Totaal 2 2 10" xfId="40042"/>
    <cellStyle name="Totaal 2 2 11" xfId="40043"/>
    <cellStyle name="Totaal 2 2 12" xfId="40044"/>
    <cellStyle name="Totaal 2 2 13" xfId="40045"/>
    <cellStyle name="Totaal 2 2 14" xfId="40046"/>
    <cellStyle name="Totaal 2 2 15" xfId="40047"/>
    <cellStyle name="Totaal 2 2 16" xfId="40048"/>
    <cellStyle name="Totaal 2 2 17" xfId="40049"/>
    <cellStyle name="Totaal 2 2 18" xfId="40050"/>
    <cellStyle name="Totaal 2 2 19" xfId="40051"/>
    <cellStyle name="Totaal 2 2 2" xfId="40052"/>
    <cellStyle name="Totaal 2 2 2 2" xfId="40053"/>
    <cellStyle name="Totaal 2 2 2 2 2" xfId="40054"/>
    <cellStyle name="Totaal 2 2 2 2 2 2" xfId="40055"/>
    <cellStyle name="Totaal 2 2 2 2 2 2 2" xfId="40056"/>
    <cellStyle name="Totaal 2 2 2 2 2 3" xfId="40057"/>
    <cellStyle name="Totaal 2 2 2 2 3" xfId="40058"/>
    <cellStyle name="Totaal 2 2 2 2 3 2" xfId="40059"/>
    <cellStyle name="Totaal 2 2 2 2 3 2 2" xfId="40060"/>
    <cellStyle name="Totaal 2 2 2 2 4" xfId="40061"/>
    <cellStyle name="Totaal 2 2 2 2 4 2" xfId="40062"/>
    <cellStyle name="Totaal 2 2 2 3" xfId="40063"/>
    <cellStyle name="Totaal 2 2 2 3 2" xfId="40064"/>
    <cellStyle name="Totaal 2 2 2 3 2 2" xfId="40065"/>
    <cellStyle name="Totaal 2 2 2 3 3" xfId="40066"/>
    <cellStyle name="Totaal 2 2 2 4" xfId="40067"/>
    <cellStyle name="Totaal 2 2 2 4 2" xfId="40068"/>
    <cellStyle name="Totaal 2 2 2 4 2 2" xfId="40069"/>
    <cellStyle name="Totaal 2 2 2 5" xfId="40070"/>
    <cellStyle name="Totaal 2 2 2 5 2" xfId="40071"/>
    <cellStyle name="Totaal 2 2 20" xfId="40072"/>
    <cellStyle name="Totaal 2 2 3" xfId="40073"/>
    <cellStyle name="Totaal 2 2 4" xfId="40074"/>
    <cellStyle name="Totaal 2 2 5" xfId="40075"/>
    <cellStyle name="Totaal 2 2 6" xfId="40076"/>
    <cellStyle name="Totaal 2 2 7" xfId="40077"/>
    <cellStyle name="Totaal 2 2 8" xfId="40078"/>
    <cellStyle name="Totaal 2 2 9" xfId="40079"/>
    <cellStyle name="Totaal 2 20" xfId="40080"/>
    <cellStyle name="Totaal 2 21" xfId="40081"/>
    <cellStyle name="Totaal 2 22" xfId="40082"/>
    <cellStyle name="Totaal 2 23" xfId="40083"/>
    <cellStyle name="Totaal 2 24" xfId="40084"/>
    <cellStyle name="Totaal 2 25" xfId="40085"/>
    <cellStyle name="Totaal 2 3" xfId="1253"/>
    <cellStyle name="Totaal 2 3 10" xfId="40086"/>
    <cellStyle name="Totaal 2 3 11" xfId="40087"/>
    <cellStyle name="Totaal 2 3 12" xfId="40088"/>
    <cellStyle name="Totaal 2 3 13" xfId="40089"/>
    <cellStyle name="Totaal 2 3 14" xfId="40090"/>
    <cellStyle name="Totaal 2 3 15" xfId="40091"/>
    <cellStyle name="Totaal 2 3 16" xfId="40092"/>
    <cellStyle name="Totaal 2 3 17" xfId="40093"/>
    <cellStyle name="Totaal 2 3 18" xfId="40094"/>
    <cellStyle name="Totaal 2 3 19" xfId="40095"/>
    <cellStyle name="Totaal 2 3 2" xfId="40096"/>
    <cellStyle name="Totaal 2 3 2 2" xfId="40097"/>
    <cellStyle name="Totaal 2 3 2 2 2" xfId="40098"/>
    <cellStyle name="Totaal 2 3 2 2 2 2" xfId="40099"/>
    <cellStyle name="Totaal 2 3 2 2 2 2 2" xfId="40100"/>
    <cellStyle name="Totaal 2 3 2 2 2 3" xfId="40101"/>
    <cellStyle name="Totaal 2 3 2 2 3" xfId="40102"/>
    <cellStyle name="Totaal 2 3 2 2 3 2" xfId="40103"/>
    <cellStyle name="Totaal 2 3 2 2 3 2 2" xfId="40104"/>
    <cellStyle name="Totaal 2 3 2 2 4" xfId="40105"/>
    <cellStyle name="Totaal 2 3 2 2 4 2" xfId="40106"/>
    <cellStyle name="Totaal 2 3 2 3" xfId="40107"/>
    <cellStyle name="Totaal 2 3 2 3 2" xfId="40108"/>
    <cellStyle name="Totaal 2 3 2 3 2 2" xfId="40109"/>
    <cellStyle name="Totaal 2 3 2 3 3" xfId="40110"/>
    <cellStyle name="Totaal 2 3 2 4" xfId="40111"/>
    <cellStyle name="Totaal 2 3 2 4 2" xfId="40112"/>
    <cellStyle name="Totaal 2 3 2 4 2 2" xfId="40113"/>
    <cellStyle name="Totaal 2 3 2 5" xfId="40114"/>
    <cellStyle name="Totaal 2 3 2 5 2" xfId="40115"/>
    <cellStyle name="Totaal 2 3 20" xfId="40116"/>
    <cellStyle name="Totaal 2 3 3" xfId="40117"/>
    <cellStyle name="Totaal 2 3 4" xfId="40118"/>
    <cellStyle name="Totaal 2 3 5" xfId="40119"/>
    <cellStyle name="Totaal 2 3 6" xfId="40120"/>
    <cellStyle name="Totaal 2 3 7" xfId="40121"/>
    <cellStyle name="Totaal 2 3 8" xfId="40122"/>
    <cellStyle name="Totaal 2 3 9" xfId="40123"/>
    <cellStyle name="Totaal 2 4" xfId="1254"/>
    <cellStyle name="Totaal 2 4 10" xfId="40124"/>
    <cellStyle name="Totaal 2 4 11" xfId="40125"/>
    <cellStyle name="Totaal 2 4 12" xfId="40126"/>
    <cellStyle name="Totaal 2 4 13" xfId="40127"/>
    <cellStyle name="Totaal 2 4 14" xfId="40128"/>
    <cellStyle name="Totaal 2 4 15" xfId="40129"/>
    <cellStyle name="Totaal 2 4 16" xfId="40130"/>
    <cellStyle name="Totaal 2 4 17" xfId="40131"/>
    <cellStyle name="Totaal 2 4 18" xfId="40132"/>
    <cellStyle name="Totaal 2 4 19" xfId="40133"/>
    <cellStyle name="Totaal 2 4 2" xfId="40134"/>
    <cellStyle name="Totaal 2 4 2 2" xfId="40135"/>
    <cellStyle name="Totaal 2 4 2 2 2" xfId="40136"/>
    <cellStyle name="Totaal 2 4 2 2 2 2" xfId="40137"/>
    <cellStyle name="Totaal 2 4 2 2 2 2 2" xfId="40138"/>
    <cellStyle name="Totaal 2 4 2 2 2 3" xfId="40139"/>
    <cellStyle name="Totaal 2 4 2 2 3" xfId="40140"/>
    <cellStyle name="Totaal 2 4 2 2 3 2" xfId="40141"/>
    <cellStyle name="Totaal 2 4 2 2 3 2 2" xfId="40142"/>
    <cellStyle name="Totaal 2 4 2 2 4" xfId="40143"/>
    <cellStyle name="Totaal 2 4 2 2 4 2" xfId="40144"/>
    <cellStyle name="Totaal 2 4 2 3" xfId="40145"/>
    <cellStyle name="Totaal 2 4 2 3 2" xfId="40146"/>
    <cellStyle name="Totaal 2 4 2 3 2 2" xfId="40147"/>
    <cellStyle name="Totaal 2 4 2 3 3" xfId="40148"/>
    <cellStyle name="Totaal 2 4 2 4" xfId="40149"/>
    <cellStyle name="Totaal 2 4 2 4 2" xfId="40150"/>
    <cellStyle name="Totaal 2 4 2 4 2 2" xfId="40151"/>
    <cellStyle name="Totaal 2 4 2 5" xfId="40152"/>
    <cellStyle name="Totaal 2 4 2 5 2" xfId="40153"/>
    <cellStyle name="Totaal 2 4 20" xfId="40154"/>
    <cellStyle name="Totaal 2 4 3" xfId="40155"/>
    <cellStyle name="Totaal 2 4 4" xfId="40156"/>
    <cellStyle name="Totaal 2 4 5" xfId="40157"/>
    <cellStyle name="Totaal 2 4 6" xfId="40158"/>
    <cellStyle name="Totaal 2 4 7" xfId="40159"/>
    <cellStyle name="Totaal 2 4 8" xfId="40160"/>
    <cellStyle name="Totaal 2 4 9" xfId="40161"/>
    <cellStyle name="Totaal 2 5" xfId="1255"/>
    <cellStyle name="Totaal 2 5 10" xfId="40162"/>
    <cellStyle name="Totaal 2 5 11" xfId="40163"/>
    <cellStyle name="Totaal 2 5 12" xfId="40164"/>
    <cellStyle name="Totaal 2 5 13" xfId="40165"/>
    <cellStyle name="Totaal 2 5 14" xfId="40166"/>
    <cellStyle name="Totaal 2 5 15" xfId="40167"/>
    <cellStyle name="Totaal 2 5 16" xfId="40168"/>
    <cellStyle name="Totaal 2 5 17" xfId="40169"/>
    <cellStyle name="Totaal 2 5 18" xfId="40170"/>
    <cellStyle name="Totaal 2 5 19" xfId="40171"/>
    <cellStyle name="Totaal 2 5 2" xfId="40172"/>
    <cellStyle name="Totaal 2 5 2 2" xfId="40173"/>
    <cellStyle name="Totaal 2 5 2 2 2" xfId="40174"/>
    <cellStyle name="Totaal 2 5 2 2 2 2" xfId="40175"/>
    <cellStyle name="Totaal 2 5 2 2 2 2 2" xfId="40176"/>
    <cellStyle name="Totaal 2 5 2 2 2 3" xfId="40177"/>
    <cellStyle name="Totaal 2 5 2 2 3" xfId="40178"/>
    <cellStyle name="Totaal 2 5 2 2 3 2" xfId="40179"/>
    <cellStyle name="Totaal 2 5 2 2 3 2 2" xfId="40180"/>
    <cellStyle name="Totaal 2 5 2 2 4" xfId="40181"/>
    <cellStyle name="Totaal 2 5 2 2 4 2" xfId="40182"/>
    <cellStyle name="Totaal 2 5 2 3" xfId="40183"/>
    <cellStyle name="Totaal 2 5 2 3 2" xfId="40184"/>
    <cellStyle name="Totaal 2 5 2 3 2 2" xfId="40185"/>
    <cellStyle name="Totaal 2 5 2 3 3" xfId="40186"/>
    <cellStyle name="Totaal 2 5 2 4" xfId="40187"/>
    <cellStyle name="Totaal 2 5 2 4 2" xfId="40188"/>
    <cellStyle name="Totaal 2 5 2 4 2 2" xfId="40189"/>
    <cellStyle name="Totaal 2 5 2 5" xfId="40190"/>
    <cellStyle name="Totaal 2 5 2 5 2" xfId="40191"/>
    <cellStyle name="Totaal 2 5 20" xfId="40192"/>
    <cellStyle name="Totaal 2 5 3" xfId="40193"/>
    <cellStyle name="Totaal 2 5 4" xfId="40194"/>
    <cellStyle name="Totaal 2 5 5" xfId="40195"/>
    <cellStyle name="Totaal 2 5 6" xfId="40196"/>
    <cellStyle name="Totaal 2 5 7" xfId="40197"/>
    <cellStyle name="Totaal 2 5 8" xfId="40198"/>
    <cellStyle name="Totaal 2 5 9" xfId="40199"/>
    <cellStyle name="Totaal 2 6" xfId="1256"/>
    <cellStyle name="Totaal 2 6 10" xfId="40200"/>
    <cellStyle name="Totaal 2 6 11" xfId="40201"/>
    <cellStyle name="Totaal 2 6 12" xfId="40202"/>
    <cellStyle name="Totaal 2 6 13" xfId="40203"/>
    <cellStyle name="Totaal 2 6 14" xfId="40204"/>
    <cellStyle name="Totaal 2 6 15" xfId="40205"/>
    <cellStyle name="Totaal 2 6 16" xfId="40206"/>
    <cellStyle name="Totaal 2 6 17" xfId="40207"/>
    <cellStyle name="Totaal 2 6 18" xfId="40208"/>
    <cellStyle name="Totaal 2 6 19" xfId="40209"/>
    <cellStyle name="Totaal 2 6 2" xfId="40210"/>
    <cellStyle name="Totaal 2 6 2 2" xfId="40211"/>
    <cellStyle name="Totaal 2 6 2 2 2" xfId="40212"/>
    <cellStyle name="Totaal 2 6 2 2 2 2" xfId="40213"/>
    <cellStyle name="Totaal 2 6 2 2 2 2 2" xfId="40214"/>
    <cellStyle name="Totaal 2 6 2 2 2 3" xfId="40215"/>
    <cellStyle name="Totaal 2 6 2 2 3" xfId="40216"/>
    <cellStyle name="Totaal 2 6 2 2 3 2" xfId="40217"/>
    <cellStyle name="Totaal 2 6 2 2 3 2 2" xfId="40218"/>
    <cellStyle name="Totaal 2 6 2 2 4" xfId="40219"/>
    <cellStyle name="Totaal 2 6 2 2 4 2" xfId="40220"/>
    <cellStyle name="Totaal 2 6 2 3" xfId="40221"/>
    <cellStyle name="Totaal 2 6 2 3 2" xfId="40222"/>
    <cellStyle name="Totaal 2 6 2 3 2 2" xfId="40223"/>
    <cellStyle name="Totaal 2 6 2 3 3" xfId="40224"/>
    <cellStyle name="Totaal 2 6 2 4" xfId="40225"/>
    <cellStyle name="Totaal 2 6 2 4 2" xfId="40226"/>
    <cellStyle name="Totaal 2 6 2 4 2 2" xfId="40227"/>
    <cellStyle name="Totaal 2 6 2 5" xfId="40228"/>
    <cellStyle name="Totaal 2 6 2 5 2" xfId="40229"/>
    <cellStyle name="Totaal 2 6 20" xfId="40230"/>
    <cellStyle name="Totaal 2 6 3" xfId="40231"/>
    <cellStyle name="Totaal 2 6 4" xfId="40232"/>
    <cellStyle name="Totaal 2 6 5" xfId="40233"/>
    <cellStyle name="Totaal 2 6 6" xfId="40234"/>
    <cellStyle name="Totaal 2 6 7" xfId="40235"/>
    <cellStyle name="Totaal 2 6 8" xfId="40236"/>
    <cellStyle name="Totaal 2 6 9" xfId="40237"/>
    <cellStyle name="Totaal 2 7" xfId="40238"/>
    <cellStyle name="Totaal 2 7 2" xfId="40239"/>
    <cellStyle name="Totaal 2 7 2 2" xfId="40240"/>
    <cellStyle name="Totaal 2 7 2 2 2" xfId="40241"/>
    <cellStyle name="Totaal 2 7 2 2 2 2" xfId="40242"/>
    <cellStyle name="Totaal 2 7 2 2 3" xfId="40243"/>
    <cellStyle name="Totaal 2 7 2 3" xfId="40244"/>
    <cellStyle name="Totaal 2 7 2 3 2" xfId="40245"/>
    <cellStyle name="Totaal 2 7 2 3 2 2" xfId="40246"/>
    <cellStyle name="Totaal 2 7 2 4" xfId="40247"/>
    <cellStyle name="Totaal 2 7 2 4 2" xfId="40248"/>
    <cellStyle name="Totaal 2 7 3" xfId="40249"/>
    <cellStyle name="Totaal 2 7 3 2" xfId="40250"/>
    <cellStyle name="Totaal 2 7 3 2 2" xfId="40251"/>
    <cellStyle name="Totaal 2 7 3 2 2 2" xfId="40252"/>
    <cellStyle name="Totaal 2 7 3 2 3" xfId="40253"/>
    <cellStyle name="Totaal 2 7 3 3" xfId="40254"/>
    <cellStyle name="Totaal 2 7 3 3 2" xfId="40255"/>
    <cellStyle name="Totaal 2 7 3 3 2 2" xfId="40256"/>
    <cellStyle name="Totaal 2 7 3 4" xfId="40257"/>
    <cellStyle name="Totaal 2 7 3 4 2" xfId="40258"/>
    <cellStyle name="Totaal 2 7 4" xfId="40259"/>
    <cellStyle name="Totaal 2 7 4 2" xfId="40260"/>
    <cellStyle name="Totaal 2 7 4 2 2" xfId="40261"/>
    <cellStyle name="Totaal 2 7 4 2 2 2" xfId="40262"/>
    <cellStyle name="Totaal 2 7 4 3" xfId="40263"/>
    <cellStyle name="Totaal 2 7 4 3 2" xfId="40264"/>
    <cellStyle name="Totaal 2 7 5" xfId="40265"/>
    <cellStyle name="Totaal 2 7 5 2" xfId="40266"/>
    <cellStyle name="Totaal 2 7 5 2 2" xfId="40267"/>
    <cellStyle name="Totaal 2 7 5 3" xfId="40268"/>
    <cellStyle name="Totaal 2 7 6" xfId="40269"/>
    <cellStyle name="Totaal 2 7 6 2" xfId="40270"/>
    <cellStyle name="Totaal 2 7 6 2 2" xfId="40271"/>
    <cellStyle name="Totaal 2 7 7" xfId="40272"/>
    <cellStyle name="Totaal 2 7 7 2" xfId="40273"/>
    <cellStyle name="Totaal 2 8" xfId="40274"/>
    <cellStyle name="Totaal 2 9" xfId="40275"/>
    <cellStyle name="Totaal 3" xfId="1257"/>
    <cellStyle name="Totaal 3 10" xfId="40276"/>
    <cellStyle name="Totaal 3 11" xfId="40277"/>
    <cellStyle name="Totaal 3 12" xfId="40278"/>
    <cellStyle name="Totaal 3 13" xfId="40279"/>
    <cellStyle name="Totaal 3 14" xfId="40280"/>
    <cellStyle name="Totaal 3 15" xfId="40281"/>
    <cellStyle name="Totaal 3 16" xfId="40282"/>
    <cellStyle name="Totaal 3 17" xfId="40283"/>
    <cellStyle name="Totaal 3 18" xfId="40284"/>
    <cellStyle name="Totaal 3 19" xfId="40285"/>
    <cellStyle name="Totaal 3 2" xfId="40286"/>
    <cellStyle name="Totaal 3 2 2" xfId="40287"/>
    <cellStyle name="Totaal 3 2 2 2" xfId="40288"/>
    <cellStyle name="Totaal 3 2 2 2 2" xfId="40289"/>
    <cellStyle name="Totaal 3 2 2 2 2 2" xfId="40290"/>
    <cellStyle name="Totaal 3 2 2 2 3" xfId="40291"/>
    <cellStyle name="Totaal 3 2 2 3" xfId="40292"/>
    <cellStyle name="Totaal 3 2 2 3 2" xfId="40293"/>
    <cellStyle name="Totaal 3 2 2 3 2 2" xfId="40294"/>
    <cellStyle name="Totaal 3 2 2 4" xfId="40295"/>
    <cellStyle name="Totaal 3 2 2 4 2" xfId="40296"/>
    <cellStyle name="Totaal 3 2 3" xfId="40297"/>
    <cellStyle name="Totaal 3 2 3 2" xfId="40298"/>
    <cellStyle name="Totaal 3 2 3 2 2" xfId="40299"/>
    <cellStyle name="Totaal 3 2 3 3" xfId="40300"/>
    <cellStyle name="Totaal 3 2 4" xfId="40301"/>
    <cellStyle name="Totaal 3 2 4 2" xfId="40302"/>
    <cellStyle name="Totaal 3 2 4 2 2" xfId="40303"/>
    <cellStyle name="Totaal 3 2 5" xfId="40304"/>
    <cellStyle name="Totaal 3 2 5 2" xfId="40305"/>
    <cellStyle name="Totaal 3 20" xfId="40306"/>
    <cellStyle name="Totaal 3 3" xfId="40307"/>
    <cellStyle name="Totaal 3 4" xfId="40308"/>
    <cellStyle name="Totaal 3 5" xfId="40309"/>
    <cellStyle name="Totaal 3 6" xfId="40310"/>
    <cellStyle name="Totaal 3 7" xfId="40311"/>
    <cellStyle name="Totaal 3 8" xfId="40312"/>
    <cellStyle name="Totaal 3 9" xfId="40313"/>
    <cellStyle name="Totaal 4" xfId="1258"/>
    <cellStyle name="Totaal 4 10" xfId="40314"/>
    <cellStyle name="Totaal 4 11" xfId="40315"/>
    <cellStyle name="Totaal 4 12" xfId="40316"/>
    <cellStyle name="Totaal 4 13" xfId="40317"/>
    <cellStyle name="Totaal 4 14" xfId="40318"/>
    <cellStyle name="Totaal 4 15" xfId="40319"/>
    <cellStyle name="Totaal 4 16" xfId="40320"/>
    <cellStyle name="Totaal 4 17" xfId="40321"/>
    <cellStyle name="Totaal 4 18" xfId="40322"/>
    <cellStyle name="Totaal 4 19" xfId="40323"/>
    <cellStyle name="Totaal 4 2" xfId="40324"/>
    <cellStyle name="Totaal 4 2 2" xfId="40325"/>
    <cellStyle name="Totaal 4 2 2 2" xfId="40326"/>
    <cellStyle name="Totaal 4 2 2 2 2" xfId="40327"/>
    <cellStyle name="Totaal 4 2 2 2 2 2" xfId="40328"/>
    <cellStyle name="Totaal 4 2 2 2 3" xfId="40329"/>
    <cellStyle name="Totaal 4 2 2 3" xfId="40330"/>
    <cellStyle name="Totaal 4 2 2 3 2" xfId="40331"/>
    <cellStyle name="Totaal 4 2 2 3 2 2" xfId="40332"/>
    <cellStyle name="Totaal 4 2 2 4" xfId="40333"/>
    <cellStyle name="Totaal 4 2 2 4 2" xfId="40334"/>
    <cellStyle name="Totaal 4 2 3" xfId="40335"/>
    <cellStyle name="Totaal 4 2 3 2" xfId="40336"/>
    <cellStyle name="Totaal 4 2 3 2 2" xfId="40337"/>
    <cellStyle name="Totaal 4 2 3 3" xfId="40338"/>
    <cellStyle name="Totaal 4 2 4" xfId="40339"/>
    <cellStyle name="Totaal 4 2 4 2" xfId="40340"/>
    <cellStyle name="Totaal 4 2 4 2 2" xfId="40341"/>
    <cellStyle name="Totaal 4 2 5" xfId="40342"/>
    <cellStyle name="Totaal 4 2 5 2" xfId="40343"/>
    <cellStyle name="Totaal 4 20" xfId="40344"/>
    <cellStyle name="Totaal 4 3" xfId="40345"/>
    <cellStyle name="Totaal 4 4" xfId="40346"/>
    <cellStyle name="Totaal 4 5" xfId="40347"/>
    <cellStyle name="Totaal 4 6" xfId="40348"/>
    <cellStyle name="Totaal 4 7" xfId="40349"/>
    <cellStyle name="Totaal 4 8" xfId="40350"/>
    <cellStyle name="Totaal 4 9" xfId="40351"/>
    <cellStyle name="Totaal 5" xfId="1259"/>
    <cellStyle name="Totaal 5 10" xfId="40352"/>
    <cellStyle name="Totaal 5 11" xfId="40353"/>
    <cellStyle name="Totaal 5 12" xfId="40354"/>
    <cellStyle name="Totaal 5 13" xfId="40355"/>
    <cellStyle name="Totaal 5 14" xfId="40356"/>
    <cellStyle name="Totaal 5 15" xfId="40357"/>
    <cellStyle name="Totaal 5 16" xfId="40358"/>
    <cellStyle name="Totaal 5 17" xfId="40359"/>
    <cellStyle name="Totaal 5 18" xfId="40360"/>
    <cellStyle name="Totaal 5 19" xfId="40361"/>
    <cellStyle name="Totaal 5 2" xfId="40362"/>
    <cellStyle name="Totaal 5 2 2" xfId="40363"/>
    <cellStyle name="Totaal 5 2 2 2" xfId="40364"/>
    <cellStyle name="Totaal 5 2 2 2 2" xfId="40365"/>
    <cellStyle name="Totaal 5 2 2 2 2 2" xfId="40366"/>
    <cellStyle name="Totaal 5 2 2 2 3" xfId="40367"/>
    <cellStyle name="Totaal 5 2 2 3" xfId="40368"/>
    <cellStyle name="Totaal 5 2 2 3 2" xfId="40369"/>
    <cellStyle name="Totaal 5 2 2 3 2 2" xfId="40370"/>
    <cellStyle name="Totaal 5 2 2 4" xfId="40371"/>
    <cellStyle name="Totaal 5 2 2 4 2" xfId="40372"/>
    <cellStyle name="Totaal 5 2 3" xfId="40373"/>
    <cellStyle name="Totaal 5 2 3 2" xfId="40374"/>
    <cellStyle name="Totaal 5 2 3 2 2" xfId="40375"/>
    <cellStyle name="Totaal 5 2 3 3" xfId="40376"/>
    <cellStyle name="Totaal 5 2 4" xfId="40377"/>
    <cellStyle name="Totaal 5 2 4 2" xfId="40378"/>
    <cellStyle name="Totaal 5 2 4 2 2" xfId="40379"/>
    <cellStyle name="Totaal 5 2 5" xfId="40380"/>
    <cellStyle name="Totaal 5 2 5 2" xfId="40381"/>
    <cellStyle name="Totaal 5 20" xfId="40382"/>
    <cellStyle name="Totaal 5 3" xfId="40383"/>
    <cellStyle name="Totaal 5 4" xfId="40384"/>
    <cellStyle name="Totaal 5 5" xfId="40385"/>
    <cellStyle name="Totaal 5 6" xfId="40386"/>
    <cellStyle name="Totaal 5 7" xfId="40387"/>
    <cellStyle name="Totaal 5 8" xfId="40388"/>
    <cellStyle name="Totaal 5 9" xfId="40389"/>
    <cellStyle name="Totaal 6" xfId="1260"/>
    <cellStyle name="Totaal 6 10" xfId="40390"/>
    <cellStyle name="Totaal 6 11" xfId="40391"/>
    <cellStyle name="Totaal 6 12" xfId="40392"/>
    <cellStyle name="Totaal 6 13" xfId="40393"/>
    <cellStyle name="Totaal 6 14" xfId="40394"/>
    <cellStyle name="Totaal 6 15" xfId="40395"/>
    <cellStyle name="Totaal 6 16" xfId="40396"/>
    <cellStyle name="Totaal 6 17" xfId="40397"/>
    <cellStyle name="Totaal 6 18" xfId="40398"/>
    <cellStyle name="Totaal 6 19" xfId="40399"/>
    <cellStyle name="Totaal 6 2" xfId="40400"/>
    <cellStyle name="Totaal 6 2 2" xfId="40401"/>
    <cellStyle name="Totaal 6 2 2 2" xfId="40402"/>
    <cellStyle name="Totaal 6 2 2 2 2" xfId="40403"/>
    <cellStyle name="Totaal 6 2 2 2 2 2" xfId="40404"/>
    <cellStyle name="Totaal 6 2 2 2 3" xfId="40405"/>
    <cellStyle name="Totaal 6 2 2 3" xfId="40406"/>
    <cellStyle name="Totaal 6 2 2 3 2" xfId="40407"/>
    <cellStyle name="Totaal 6 2 2 3 2 2" xfId="40408"/>
    <cellStyle name="Totaal 6 2 2 4" xfId="40409"/>
    <cellStyle name="Totaal 6 2 2 4 2" xfId="40410"/>
    <cellStyle name="Totaal 6 2 3" xfId="40411"/>
    <cellStyle name="Totaal 6 2 3 2" xfId="40412"/>
    <cellStyle name="Totaal 6 2 3 2 2" xfId="40413"/>
    <cellStyle name="Totaal 6 2 3 3" xfId="40414"/>
    <cellStyle name="Totaal 6 2 4" xfId="40415"/>
    <cellStyle name="Totaal 6 2 4 2" xfId="40416"/>
    <cellStyle name="Totaal 6 2 4 2 2" xfId="40417"/>
    <cellStyle name="Totaal 6 2 5" xfId="40418"/>
    <cellStyle name="Totaal 6 2 5 2" xfId="40419"/>
    <cellStyle name="Totaal 6 20" xfId="40420"/>
    <cellStyle name="Totaal 6 3" xfId="40421"/>
    <cellStyle name="Totaal 6 4" xfId="40422"/>
    <cellStyle name="Totaal 6 5" xfId="40423"/>
    <cellStyle name="Totaal 6 6" xfId="40424"/>
    <cellStyle name="Totaal 6 7" xfId="40425"/>
    <cellStyle name="Totaal 6 8" xfId="40426"/>
    <cellStyle name="Totaal 6 9" xfId="40427"/>
    <cellStyle name="Totaal 7" xfId="1261"/>
    <cellStyle name="Totaal 7 10" xfId="40428"/>
    <cellStyle name="Totaal 7 11" xfId="40429"/>
    <cellStyle name="Totaal 7 12" xfId="40430"/>
    <cellStyle name="Totaal 7 13" xfId="40431"/>
    <cellStyle name="Totaal 7 14" xfId="40432"/>
    <cellStyle name="Totaal 7 15" xfId="40433"/>
    <cellStyle name="Totaal 7 16" xfId="40434"/>
    <cellStyle name="Totaal 7 17" xfId="40435"/>
    <cellStyle name="Totaal 7 18" xfId="40436"/>
    <cellStyle name="Totaal 7 19" xfId="40437"/>
    <cellStyle name="Totaal 7 2" xfId="40438"/>
    <cellStyle name="Totaal 7 2 2" xfId="40439"/>
    <cellStyle name="Totaal 7 2 2 2" xfId="40440"/>
    <cellStyle name="Totaal 7 2 2 2 2" xfId="40441"/>
    <cellStyle name="Totaal 7 2 2 2 2 2" xfId="40442"/>
    <cellStyle name="Totaal 7 2 2 2 3" xfId="40443"/>
    <cellStyle name="Totaal 7 2 2 3" xfId="40444"/>
    <cellStyle name="Totaal 7 2 2 3 2" xfId="40445"/>
    <cellStyle name="Totaal 7 2 2 3 2 2" xfId="40446"/>
    <cellStyle name="Totaal 7 2 2 4" xfId="40447"/>
    <cellStyle name="Totaal 7 2 2 4 2" xfId="40448"/>
    <cellStyle name="Totaal 7 2 3" xfId="40449"/>
    <cellStyle name="Totaal 7 2 3 2" xfId="40450"/>
    <cellStyle name="Totaal 7 2 3 2 2" xfId="40451"/>
    <cellStyle name="Totaal 7 2 3 3" xfId="40452"/>
    <cellStyle name="Totaal 7 2 4" xfId="40453"/>
    <cellStyle name="Totaal 7 2 4 2" xfId="40454"/>
    <cellStyle name="Totaal 7 2 4 2 2" xfId="40455"/>
    <cellStyle name="Totaal 7 2 5" xfId="40456"/>
    <cellStyle name="Totaal 7 2 5 2" xfId="40457"/>
    <cellStyle name="Totaal 7 20" xfId="40458"/>
    <cellStyle name="Totaal 7 3" xfId="40459"/>
    <cellStyle name="Totaal 7 4" xfId="40460"/>
    <cellStyle name="Totaal 7 5" xfId="40461"/>
    <cellStyle name="Totaal 7 6" xfId="40462"/>
    <cellStyle name="Totaal 7 7" xfId="40463"/>
    <cellStyle name="Totaal 7 8" xfId="40464"/>
    <cellStyle name="Totaal 7 9" xfId="40465"/>
    <cellStyle name="Totaal 8" xfId="1262"/>
    <cellStyle name="Totaal 8 10" xfId="40466"/>
    <cellStyle name="Totaal 8 11" xfId="40467"/>
    <cellStyle name="Totaal 8 12" xfId="40468"/>
    <cellStyle name="Totaal 8 13" xfId="40469"/>
    <cellStyle name="Totaal 8 14" xfId="40470"/>
    <cellStyle name="Totaal 8 15" xfId="40471"/>
    <cellStyle name="Totaal 8 16" xfId="40472"/>
    <cellStyle name="Totaal 8 17" xfId="40473"/>
    <cellStyle name="Totaal 8 18" xfId="40474"/>
    <cellStyle name="Totaal 8 19" xfId="40475"/>
    <cellStyle name="Totaal 8 2" xfId="40476"/>
    <cellStyle name="Totaal 8 2 2" xfId="40477"/>
    <cellStyle name="Totaal 8 2 2 2" xfId="40478"/>
    <cellStyle name="Totaal 8 2 2 2 2" xfId="40479"/>
    <cellStyle name="Totaal 8 2 2 2 2 2" xfId="40480"/>
    <cellStyle name="Totaal 8 2 2 2 3" xfId="40481"/>
    <cellStyle name="Totaal 8 2 2 3" xfId="40482"/>
    <cellStyle name="Totaal 8 2 2 3 2" xfId="40483"/>
    <cellStyle name="Totaal 8 2 2 3 2 2" xfId="40484"/>
    <cellStyle name="Totaal 8 2 2 4" xfId="40485"/>
    <cellStyle name="Totaal 8 2 2 4 2" xfId="40486"/>
    <cellStyle name="Totaal 8 2 3" xfId="40487"/>
    <cellStyle name="Totaal 8 2 3 2" xfId="40488"/>
    <cellStyle name="Totaal 8 2 3 2 2" xfId="40489"/>
    <cellStyle name="Totaal 8 2 3 3" xfId="40490"/>
    <cellStyle name="Totaal 8 2 4" xfId="40491"/>
    <cellStyle name="Totaal 8 2 4 2" xfId="40492"/>
    <cellStyle name="Totaal 8 2 4 2 2" xfId="40493"/>
    <cellStyle name="Totaal 8 2 5" xfId="40494"/>
    <cellStyle name="Totaal 8 2 5 2" xfId="40495"/>
    <cellStyle name="Totaal 8 20" xfId="40496"/>
    <cellStyle name="Totaal 8 3" xfId="40497"/>
    <cellStyle name="Totaal 8 4" xfId="40498"/>
    <cellStyle name="Totaal 8 5" xfId="40499"/>
    <cellStyle name="Totaal 8 6" xfId="40500"/>
    <cellStyle name="Totaal 8 7" xfId="40501"/>
    <cellStyle name="Totaal 8 8" xfId="40502"/>
    <cellStyle name="Totaal 8 9" xfId="40503"/>
    <cellStyle name="Totaal 9" xfId="107"/>
    <cellStyle name="Totaal 9 10" xfId="40504"/>
    <cellStyle name="Totaal 9 11" xfId="40505"/>
    <cellStyle name="Totaal 9 12" xfId="40506"/>
    <cellStyle name="Totaal 9 13" xfId="40507"/>
    <cellStyle name="Totaal 9 14" xfId="40508"/>
    <cellStyle name="Totaal 9 15" xfId="40509"/>
    <cellStyle name="Totaal 9 16" xfId="40510"/>
    <cellStyle name="Totaal 9 17" xfId="40511"/>
    <cellStyle name="Totaal 9 18" xfId="40512"/>
    <cellStyle name="Totaal 9 19" xfId="40513"/>
    <cellStyle name="Totaal 9 2" xfId="40514"/>
    <cellStyle name="Totaal 9 2 2" xfId="40515"/>
    <cellStyle name="Totaal 9 2 2 2" xfId="40516"/>
    <cellStyle name="Totaal 9 2 2 2 2" xfId="40517"/>
    <cellStyle name="Totaal 9 2 2 3" xfId="40518"/>
    <cellStyle name="Totaal 9 2 3" xfId="40519"/>
    <cellStyle name="Totaal 9 2 3 2" xfId="40520"/>
    <cellStyle name="Totaal 9 2 3 2 2" xfId="40521"/>
    <cellStyle name="Totaal 9 2 4" xfId="40522"/>
    <cellStyle name="Totaal 9 2 4 2" xfId="40523"/>
    <cellStyle name="Totaal 9 20" xfId="40524"/>
    <cellStyle name="Totaal 9 21" xfId="40525"/>
    <cellStyle name="Totaal 9 22" xfId="40526"/>
    <cellStyle name="Totaal 9 23" xfId="40527"/>
    <cellStyle name="Totaal 9 24" xfId="40528"/>
    <cellStyle name="Totaal 9 25" xfId="40529"/>
    <cellStyle name="Totaal 9 26" xfId="40530"/>
    <cellStyle name="Totaal 9 27" xfId="40531"/>
    <cellStyle name="Totaal 9 3" xfId="40532"/>
    <cellStyle name="Totaal 9 3 2" xfId="40533"/>
    <cellStyle name="Totaal 9 3 2 2" xfId="40534"/>
    <cellStyle name="Totaal 9 3 2 2 2" xfId="40535"/>
    <cellStyle name="Totaal 9 3 2 3" xfId="40536"/>
    <cellStyle name="Totaal 9 3 3" xfId="40537"/>
    <cellStyle name="Totaal 9 3 3 2" xfId="40538"/>
    <cellStyle name="Totaal 9 3 3 2 2" xfId="40539"/>
    <cellStyle name="Totaal 9 3 4" xfId="40540"/>
    <cellStyle name="Totaal 9 3 4 2" xfId="40541"/>
    <cellStyle name="Totaal 9 4" xfId="40542"/>
    <cellStyle name="Totaal 9 4 2" xfId="40543"/>
    <cellStyle name="Totaal 9 4 2 2" xfId="40544"/>
    <cellStyle name="Totaal 9 4 2 2 2" xfId="40545"/>
    <cellStyle name="Totaal 9 4 2 3" xfId="40546"/>
    <cellStyle name="Totaal 9 4 3" xfId="40547"/>
    <cellStyle name="Totaal 9 4 3 2" xfId="40548"/>
    <cellStyle name="Totaal 9 4 3 2 2" xfId="40549"/>
    <cellStyle name="Totaal 9 4 4" xfId="40550"/>
    <cellStyle name="Totaal 9 4 4 2" xfId="40551"/>
    <cellStyle name="Totaal 9 5" xfId="40552"/>
    <cellStyle name="Totaal 9 6" xfId="40553"/>
    <cellStyle name="Totaal 9 6 2" xfId="40554"/>
    <cellStyle name="Totaal 9 6 2 2" xfId="40555"/>
    <cellStyle name="Totaal 9 6 3" xfId="40556"/>
    <cellStyle name="Totaal 9 7" xfId="40557"/>
    <cellStyle name="Totaal 9 7 2" xfId="40558"/>
    <cellStyle name="Totaal 9 7 2 2" xfId="40559"/>
    <cellStyle name="Totaal 9 8" xfId="40560"/>
    <cellStyle name="Totaal 9 8 2" xfId="40561"/>
    <cellStyle name="Totaal 9 9" xfId="40562"/>
    <cellStyle name="Total 2" xfId="166"/>
    <cellStyle name="Total 2 10" xfId="40563"/>
    <cellStyle name="Total 2 11" xfId="40564"/>
    <cellStyle name="Total 2 12" xfId="40565"/>
    <cellStyle name="Total 2 13" xfId="40566"/>
    <cellStyle name="Total 2 14" xfId="40567"/>
    <cellStyle name="Total 2 15" xfId="40568"/>
    <cellStyle name="Total 2 16" xfId="40569"/>
    <cellStyle name="Total 2 17" xfId="40570"/>
    <cellStyle name="Total 2 18" xfId="40571"/>
    <cellStyle name="Total 2 19" xfId="40572"/>
    <cellStyle name="Total 2 2" xfId="545"/>
    <cellStyle name="Total 2 2 10" xfId="40573"/>
    <cellStyle name="Total 2 2 11" xfId="40574"/>
    <cellStyle name="Total 2 2 12" xfId="40575"/>
    <cellStyle name="Total 2 2 13" xfId="40576"/>
    <cellStyle name="Total 2 2 14" xfId="40577"/>
    <cellStyle name="Total 2 2 15" xfId="40578"/>
    <cellStyle name="Total 2 2 16" xfId="40579"/>
    <cellStyle name="Total 2 2 17" xfId="40580"/>
    <cellStyle name="Total 2 2 18" xfId="40581"/>
    <cellStyle name="Total 2 2 19" xfId="40582"/>
    <cellStyle name="Total 2 2 2" xfId="40583"/>
    <cellStyle name="Total 2 2 2 2" xfId="40584"/>
    <cellStyle name="Total 2 2 2 2 2" xfId="40585"/>
    <cellStyle name="Total 2 2 2 2 2 2" xfId="40586"/>
    <cellStyle name="Total 2 2 2 2 2 2 2" xfId="40587"/>
    <cellStyle name="Total 2 2 2 2 2 3" xfId="40588"/>
    <cellStyle name="Total 2 2 2 2 3" xfId="40589"/>
    <cellStyle name="Total 2 2 2 2 3 2" xfId="40590"/>
    <cellStyle name="Total 2 2 2 2 3 2 2" xfId="40591"/>
    <cellStyle name="Total 2 2 2 2 4" xfId="40592"/>
    <cellStyle name="Total 2 2 2 2 4 2" xfId="40593"/>
    <cellStyle name="Total 2 2 2 3" xfId="40594"/>
    <cellStyle name="Total 2 2 2 3 2" xfId="40595"/>
    <cellStyle name="Total 2 2 2 3 2 2" xfId="40596"/>
    <cellStyle name="Total 2 2 2 3 3" xfId="40597"/>
    <cellStyle name="Total 2 2 2 4" xfId="40598"/>
    <cellStyle name="Total 2 2 2 4 2" xfId="40599"/>
    <cellStyle name="Total 2 2 2 4 2 2" xfId="40600"/>
    <cellStyle name="Total 2 2 2 5" xfId="40601"/>
    <cellStyle name="Total 2 2 2 5 2" xfId="40602"/>
    <cellStyle name="Total 2 2 20" xfId="40603"/>
    <cellStyle name="Total 2 2 21" xfId="40604"/>
    <cellStyle name="Total 2 2 22" xfId="40605"/>
    <cellStyle name="Total 2 2 23" xfId="40606"/>
    <cellStyle name="Total 2 2 24" xfId="40607"/>
    <cellStyle name="Total 2 2 25" xfId="40608"/>
    <cellStyle name="Total 2 2 26" xfId="40609"/>
    <cellStyle name="Total 2 2 3" xfId="40610"/>
    <cellStyle name="Total 2 2 4" xfId="40611"/>
    <cellStyle name="Total 2 2 5" xfId="40612"/>
    <cellStyle name="Total 2 2 6" xfId="40613"/>
    <cellStyle name="Total 2 2 7" xfId="40614"/>
    <cellStyle name="Total 2 2 8" xfId="40615"/>
    <cellStyle name="Total 2 2 9" xfId="40616"/>
    <cellStyle name="Total 2 20" xfId="40617"/>
    <cellStyle name="Total 2 21" xfId="40618"/>
    <cellStyle name="Total 2 22" xfId="40619"/>
    <cellStyle name="Total 2 23" xfId="40620"/>
    <cellStyle name="Total 2 24" xfId="40621"/>
    <cellStyle name="Total 2 25" xfId="40622"/>
    <cellStyle name="Total 2 26" xfId="40623"/>
    <cellStyle name="Total 2 27" xfId="40624"/>
    <cellStyle name="Total 2 28" xfId="40625"/>
    <cellStyle name="Total 2 29" xfId="40626"/>
    <cellStyle name="Total 2 3" xfId="1263"/>
    <cellStyle name="Total 2 3 10" xfId="40627"/>
    <cellStyle name="Total 2 3 11" xfId="40628"/>
    <cellStyle name="Total 2 3 12" xfId="40629"/>
    <cellStyle name="Total 2 3 13" xfId="40630"/>
    <cellStyle name="Total 2 3 14" xfId="40631"/>
    <cellStyle name="Total 2 3 15" xfId="40632"/>
    <cellStyle name="Total 2 3 16" xfId="40633"/>
    <cellStyle name="Total 2 3 17" xfId="40634"/>
    <cellStyle name="Total 2 3 18" xfId="40635"/>
    <cellStyle name="Total 2 3 19" xfId="40636"/>
    <cellStyle name="Total 2 3 2" xfId="40637"/>
    <cellStyle name="Total 2 3 2 2" xfId="40638"/>
    <cellStyle name="Total 2 3 2 2 2" xfId="40639"/>
    <cellStyle name="Total 2 3 2 2 2 2" xfId="40640"/>
    <cellStyle name="Total 2 3 2 2 2 2 2" xfId="40641"/>
    <cellStyle name="Total 2 3 2 2 2 3" xfId="40642"/>
    <cellStyle name="Total 2 3 2 2 3" xfId="40643"/>
    <cellStyle name="Total 2 3 2 2 3 2" xfId="40644"/>
    <cellStyle name="Total 2 3 2 2 3 2 2" xfId="40645"/>
    <cellStyle name="Total 2 3 2 2 4" xfId="40646"/>
    <cellStyle name="Total 2 3 2 2 4 2" xfId="40647"/>
    <cellStyle name="Total 2 3 2 3" xfId="40648"/>
    <cellStyle name="Total 2 3 2 3 2" xfId="40649"/>
    <cellStyle name="Total 2 3 2 3 2 2" xfId="40650"/>
    <cellStyle name="Total 2 3 2 3 3" xfId="40651"/>
    <cellStyle name="Total 2 3 2 4" xfId="40652"/>
    <cellStyle name="Total 2 3 2 4 2" xfId="40653"/>
    <cellStyle name="Total 2 3 2 4 2 2" xfId="40654"/>
    <cellStyle name="Total 2 3 2 5" xfId="40655"/>
    <cellStyle name="Total 2 3 2 5 2" xfId="40656"/>
    <cellStyle name="Total 2 3 20" xfId="40657"/>
    <cellStyle name="Total 2 3 21" xfId="40658"/>
    <cellStyle name="Total 2 3 22" xfId="40659"/>
    <cellStyle name="Total 2 3 23" xfId="40660"/>
    <cellStyle name="Total 2 3 24" xfId="40661"/>
    <cellStyle name="Total 2 3 25" xfId="40662"/>
    <cellStyle name="Total 2 3 26" xfId="40663"/>
    <cellStyle name="Total 2 3 3" xfId="40664"/>
    <cellStyle name="Total 2 3 4" xfId="40665"/>
    <cellStyle name="Total 2 3 5" xfId="40666"/>
    <cellStyle name="Total 2 3 6" xfId="40667"/>
    <cellStyle name="Total 2 3 7" xfId="40668"/>
    <cellStyle name="Total 2 3 8" xfId="40669"/>
    <cellStyle name="Total 2 3 9" xfId="40670"/>
    <cellStyle name="Total 2 30" xfId="40671"/>
    <cellStyle name="Total 2 31" xfId="40672"/>
    <cellStyle name="Total 2 32" xfId="40673"/>
    <cellStyle name="Total 2 4" xfId="1264"/>
    <cellStyle name="Total 2 4 10" xfId="40674"/>
    <cellStyle name="Total 2 4 11" xfId="40675"/>
    <cellStyle name="Total 2 4 12" xfId="40676"/>
    <cellStyle name="Total 2 4 13" xfId="40677"/>
    <cellStyle name="Total 2 4 14" xfId="40678"/>
    <cellStyle name="Total 2 4 15" xfId="40679"/>
    <cellStyle name="Total 2 4 16" xfId="40680"/>
    <cellStyle name="Total 2 4 17" xfId="40681"/>
    <cellStyle name="Total 2 4 18" xfId="40682"/>
    <cellStyle name="Total 2 4 19" xfId="40683"/>
    <cellStyle name="Total 2 4 2" xfId="40684"/>
    <cellStyle name="Total 2 4 2 2" xfId="40685"/>
    <cellStyle name="Total 2 4 2 2 2" xfId="40686"/>
    <cellStyle name="Total 2 4 2 2 2 2" xfId="40687"/>
    <cellStyle name="Total 2 4 2 2 2 2 2" xfId="40688"/>
    <cellStyle name="Total 2 4 2 2 2 3" xfId="40689"/>
    <cellStyle name="Total 2 4 2 2 3" xfId="40690"/>
    <cellStyle name="Total 2 4 2 2 3 2" xfId="40691"/>
    <cellStyle name="Total 2 4 2 2 3 2 2" xfId="40692"/>
    <cellStyle name="Total 2 4 2 2 4" xfId="40693"/>
    <cellStyle name="Total 2 4 2 2 4 2" xfId="40694"/>
    <cellStyle name="Total 2 4 2 3" xfId="40695"/>
    <cellStyle name="Total 2 4 2 3 2" xfId="40696"/>
    <cellStyle name="Total 2 4 2 3 2 2" xfId="40697"/>
    <cellStyle name="Total 2 4 2 3 3" xfId="40698"/>
    <cellStyle name="Total 2 4 2 4" xfId="40699"/>
    <cellStyle name="Total 2 4 2 4 2" xfId="40700"/>
    <cellStyle name="Total 2 4 2 4 2 2" xfId="40701"/>
    <cellStyle name="Total 2 4 2 5" xfId="40702"/>
    <cellStyle name="Total 2 4 2 5 2" xfId="40703"/>
    <cellStyle name="Total 2 4 20" xfId="40704"/>
    <cellStyle name="Total 2 4 21" xfId="40705"/>
    <cellStyle name="Total 2 4 22" xfId="40706"/>
    <cellStyle name="Total 2 4 23" xfId="40707"/>
    <cellStyle name="Total 2 4 24" xfId="40708"/>
    <cellStyle name="Total 2 4 25" xfId="40709"/>
    <cellStyle name="Total 2 4 26" xfId="40710"/>
    <cellStyle name="Total 2 4 3" xfId="40711"/>
    <cellStyle name="Total 2 4 4" xfId="40712"/>
    <cellStyle name="Total 2 4 5" xfId="40713"/>
    <cellStyle name="Total 2 4 6" xfId="40714"/>
    <cellStyle name="Total 2 4 7" xfId="40715"/>
    <cellStyle name="Total 2 4 8" xfId="40716"/>
    <cellStyle name="Total 2 4 9" xfId="40717"/>
    <cellStyle name="Total 2 5" xfId="1265"/>
    <cellStyle name="Total 2 5 10" xfId="40718"/>
    <cellStyle name="Total 2 5 11" xfId="40719"/>
    <cellStyle name="Total 2 5 12" xfId="40720"/>
    <cellStyle name="Total 2 5 13" xfId="40721"/>
    <cellStyle name="Total 2 5 14" xfId="40722"/>
    <cellStyle name="Total 2 5 15" xfId="40723"/>
    <cellStyle name="Total 2 5 16" xfId="40724"/>
    <cellStyle name="Total 2 5 17" xfId="40725"/>
    <cellStyle name="Total 2 5 18" xfId="40726"/>
    <cellStyle name="Total 2 5 19" xfId="40727"/>
    <cellStyle name="Total 2 5 2" xfId="40728"/>
    <cellStyle name="Total 2 5 2 2" xfId="40729"/>
    <cellStyle name="Total 2 5 2 2 2" xfId="40730"/>
    <cellStyle name="Total 2 5 2 2 2 2" xfId="40731"/>
    <cellStyle name="Total 2 5 2 2 2 2 2" xfId="40732"/>
    <cellStyle name="Total 2 5 2 2 2 3" xfId="40733"/>
    <cellStyle name="Total 2 5 2 2 3" xfId="40734"/>
    <cellStyle name="Total 2 5 2 2 3 2" xfId="40735"/>
    <cellStyle name="Total 2 5 2 2 3 2 2" xfId="40736"/>
    <cellStyle name="Total 2 5 2 2 4" xfId="40737"/>
    <cellStyle name="Total 2 5 2 2 4 2" xfId="40738"/>
    <cellStyle name="Total 2 5 2 3" xfId="40739"/>
    <cellStyle name="Total 2 5 2 3 2" xfId="40740"/>
    <cellStyle name="Total 2 5 2 3 2 2" xfId="40741"/>
    <cellStyle name="Total 2 5 2 3 3" xfId="40742"/>
    <cellStyle name="Total 2 5 2 4" xfId="40743"/>
    <cellStyle name="Total 2 5 2 4 2" xfId="40744"/>
    <cellStyle name="Total 2 5 2 4 2 2" xfId="40745"/>
    <cellStyle name="Total 2 5 2 5" xfId="40746"/>
    <cellStyle name="Total 2 5 2 5 2" xfId="40747"/>
    <cellStyle name="Total 2 5 20" xfId="40748"/>
    <cellStyle name="Total 2 5 21" xfId="40749"/>
    <cellStyle name="Total 2 5 22" xfId="40750"/>
    <cellStyle name="Total 2 5 23" xfId="40751"/>
    <cellStyle name="Total 2 5 24" xfId="40752"/>
    <cellStyle name="Total 2 5 25" xfId="40753"/>
    <cellStyle name="Total 2 5 26" xfId="40754"/>
    <cellStyle name="Total 2 5 3" xfId="40755"/>
    <cellStyle name="Total 2 5 4" xfId="40756"/>
    <cellStyle name="Total 2 5 5" xfId="40757"/>
    <cellStyle name="Total 2 5 6" xfId="40758"/>
    <cellStyle name="Total 2 5 7" xfId="40759"/>
    <cellStyle name="Total 2 5 8" xfId="40760"/>
    <cellStyle name="Total 2 5 9" xfId="40761"/>
    <cellStyle name="Total 2 6" xfId="1266"/>
    <cellStyle name="Total 2 6 10" xfId="40762"/>
    <cellStyle name="Total 2 6 11" xfId="40763"/>
    <cellStyle name="Total 2 6 12" xfId="40764"/>
    <cellStyle name="Total 2 6 13" xfId="40765"/>
    <cellStyle name="Total 2 6 14" xfId="40766"/>
    <cellStyle name="Total 2 6 15" xfId="40767"/>
    <cellStyle name="Total 2 6 16" xfId="40768"/>
    <cellStyle name="Total 2 6 17" xfId="40769"/>
    <cellStyle name="Total 2 6 18" xfId="40770"/>
    <cellStyle name="Total 2 6 19" xfId="40771"/>
    <cellStyle name="Total 2 6 2" xfId="40772"/>
    <cellStyle name="Total 2 6 2 2" xfId="40773"/>
    <cellStyle name="Total 2 6 2 2 2" xfId="40774"/>
    <cellStyle name="Total 2 6 2 2 2 2" xfId="40775"/>
    <cellStyle name="Total 2 6 2 2 2 2 2" xfId="40776"/>
    <cellStyle name="Total 2 6 2 2 2 3" xfId="40777"/>
    <cellStyle name="Total 2 6 2 2 3" xfId="40778"/>
    <cellStyle name="Total 2 6 2 2 3 2" xfId="40779"/>
    <cellStyle name="Total 2 6 2 2 3 2 2" xfId="40780"/>
    <cellStyle name="Total 2 6 2 2 4" xfId="40781"/>
    <cellStyle name="Total 2 6 2 2 4 2" xfId="40782"/>
    <cellStyle name="Total 2 6 2 3" xfId="40783"/>
    <cellStyle name="Total 2 6 2 3 2" xfId="40784"/>
    <cellStyle name="Total 2 6 2 3 2 2" xfId="40785"/>
    <cellStyle name="Total 2 6 2 3 3" xfId="40786"/>
    <cellStyle name="Total 2 6 2 4" xfId="40787"/>
    <cellStyle name="Total 2 6 2 4 2" xfId="40788"/>
    <cellStyle name="Total 2 6 2 4 2 2" xfId="40789"/>
    <cellStyle name="Total 2 6 2 5" xfId="40790"/>
    <cellStyle name="Total 2 6 2 5 2" xfId="40791"/>
    <cellStyle name="Total 2 6 20" xfId="40792"/>
    <cellStyle name="Total 2 6 21" xfId="40793"/>
    <cellStyle name="Total 2 6 22" xfId="40794"/>
    <cellStyle name="Total 2 6 23" xfId="40795"/>
    <cellStyle name="Total 2 6 24" xfId="40796"/>
    <cellStyle name="Total 2 6 25" xfId="40797"/>
    <cellStyle name="Total 2 6 26" xfId="40798"/>
    <cellStyle name="Total 2 6 3" xfId="40799"/>
    <cellStyle name="Total 2 6 4" xfId="40800"/>
    <cellStyle name="Total 2 6 5" xfId="40801"/>
    <cellStyle name="Total 2 6 6" xfId="40802"/>
    <cellStyle name="Total 2 6 7" xfId="40803"/>
    <cellStyle name="Total 2 6 8" xfId="40804"/>
    <cellStyle name="Total 2 6 9" xfId="40805"/>
    <cellStyle name="Total 2 7" xfId="1347"/>
    <cellStyle name="Total 2 7 10" xfId="40806"/>
    <cellStyle name="Total 2 7 11" xfId="40807"/>
    <cellStyle name="Total 2 7 12" xfId="40808"/>
    <cellStyle name="Total 2 7 13" xfId="40809"/>
    <cellStyle name="Total 2 7 14" xfId="40810"/>
    <cellStyle name="Total 2 7 15" xfId="40811"/>
    <cellStyle name="Total 2 7 16" xfId="40812"/>
    <cellStyle name="Total 2 7 17" xfId="40813"/>
    <cellStyle name="Total 2 7 18" xfId="40814"/>
    <cellStyle name="Total 2 7 19" xfId="40815"/>
    <cellStyle name="Total 2 7 2" xfId="40816"/>
    <cellStyle name="Total 2 7 2 2" xfId="40817"/>
    <cellStyle name="Total 2 7 2 2 2" xfId="40818"/>
    <cellStyle name="Total 2 7 2 2 2 2" xfId="40819"/>
    <cellStyle name="Total 2 7 2 2 3" xfId="40820"/>
    <cellStyle name="Total 2 7 2 3" xfId="40821"/>
    <cellStyle name="Total 2 7 2 3 2" xfId="40822"/>
    <cellStyle name="Total 2 7 2 3 2 2" xfId="40823"/>
    <cellStyle name="Total 2 7 2 4" xfId="40824"/>
    <cellStyle name="Total 2 7 2 4 2" xfId="40825"/>
    <cellStyle name="Total 2 7 20" xfId="40826"/>
    <cellStyle name="Total 2 7 3" xfId="40827"/>
    <cellStyle name="Total 2 7 3 2" xfId="40828"/>
    <cellStyle name="Total 2 7 3 2 2" xfId="40829"/>
    <cellStyle name="Total 2 7 3 3" xfId="40830"/>
    <cellStyle name="Total 2 7 4" xfId="40831"/>
    <cellStyle name="Total 2 7 4 2" xfId="40832"/>
    <cellStyle name="Total 2 7 4 2 2" xfId="40833"/>
    <cellStyle name="Total 2 7 5" xfId="40834"/>
    <cellStyle name="Total 2 7 5 2" xfId="40835"/>
    <cellStyle name="Total 2 7 6" xfId="40836"/>
    <cellStyle name="Total 2 7 7" xfId="40837"/>
    <cellStyle name="Total 2 7 8" xfId="40838"/>
    <cellStyle name="Total 2 7 9" xfId="40839"/>
    <cellStyle name="Total 2 8" xfId="40840"/>
    <cellStyle name="Total 2 9" xfId="40841"/>
    <cellStyle name="Total 3" xfId="1267"/>
    <cellStyle name="Total 3 10" xfId="40842"/>
    <cellStyle name="Total 3 11" xfId="40843"/>
    <cellStyle name="Total 3 12" xfId="40844"/>
    <cellStyle name="Total 3 13" xfId="40845"/>
    <cellStyle name="Total 3 14" xfId="40846"/>
    <cellStyle name="Total 3 15" xfId="40847"/>
    <cellStyle name="Total 3 16" xfId="40848"/>
    <cellStyle name="Total 3 17" xfId="40849"/>
    <cellStyle name="Total 3 18" xfId="40850"/>
    <cellStyle name="Total 3 19" xfId="40851"/>
    <cellStyle name="Total 3 2" xfId="40852"/>
    <cellStyle name="Total 3 2 2" xfId="40853"/>
    <cellStyle name="Total 3 2 2 2" xfId="40854"/>
    <cellStyle name="Total 3 2 2 2 2" xfId="40855"/>
    <cellStyle name="Total 3 2 2 2 2 2" xfId="40856"/>
    <cellStyle name="Total 3 2 2 2 3" xfId="40857"/>
    <cellStyle name="Total 3 2 2 3" xfId="40858"/>
    <cellStyle name="Total 3 2 2 3 2" xfId="40859"/>
    <cellStyle name="Total 3 2 2 3 2 2" xfId="40860"/>
    <cellStyle name="Total 3 2 2 4" xfId="40861"/>
    <cellStyle name="Total 3 2 2 4 2" xfId="40862"/>
    <cellStyle name="Total 3 2 3" xfId="40863"/>
    <cellStyle name="Total 3 2 3 2" xfId="40864"/>
    <cellStyle name="Total 3 2 3 2 2" xfId="40865"/>
    <cellStyle name="Total 3 2 3 3" xfId="40866"/>
    <cellStyle name="Total 3 2 4" xfId="40867"/>
    <cellStyle name="Total 3 2 4 2" xfId="40868"/>
    <cellStyle name="Total 3 2 4 2 2" xfId="40869"/>
    <cellStyle name="Total 3 2 5" xfId="40870"/>
    <cellStyle name="Total 3 2 5 2" xfId="40871"/>
    <cellStyle name="Total 3 20" xfId="40872"/>
    <cellStyle name="Total 3 21" xfId="40873"/>
    <cellStyle name="Total 3 22" xfId="40874"/>
    <cellStyle name="Total 3 23" xfId="40875"/>
    <cellStyle name="Total 3 24" xfId="40876"/>
    <cellStyle name="Total 3 25" xfId="40877"/>
    <cellStyle name="Total 3 26" xfId="40878"/>
    <cellStyle name="Total 3 3" xfId="40879"/>
    <cellStyle name="Total 3 4" xfId="40880"/>
    <cellStyle name="Total 3 5" xfId="40881"/>
    <cellStyle name="Total 3 6" xfId="40882"/>
    <cellStyle name="Total 3 7" xfId="40883"/>
    <cellStyle name="Total 3 8" xfId="40884"/>
    <cellStyle name="Total 3 9" xfId="40885"/>
    <cellStyle name="Total 4" xfId="1268"/>
    <cellStyle name="Total 4 10" xfId="40886"/>
    <cellStyle name="Total 4 11" xfId="40887"/>
    <cellStyle name="Total 4 12" xfId="40888"/>
    <cellStyle name="Total 4 13" xfId="40889"/>
    <cellStyle name="Total 4 14" xfId="40890"/>
    <cellStyle name="Total 4 15" xfId="40891"/>
    <cellStyle name="Total 4 16" xfId="40892"/>
    <cellStyle name="Total 4 17" xfId="40893"/>
    <cellStyle name="Total 4 18" xfId="40894"/>
    <cellStyle name="Total 4 19" xfId="40895"/>
    <cellStyle name="Total 4 2" xfId="40896"/>
    <cellStyle name="Total 4 2 2" xfId="40897"/>
    <cellStyle name="Total 4 2 2 2" xfId="40898"/>
    <cellStyle name="Total 4 2 2 2 2" xfId="40899"/>
    <cellStyle name="Total 4 2 2 2 2 2" xfId="40900"/>
    <cellStyle name="Total 4 2 2 2 3" xfId="40901"/>
    <cellStyle name="Total 4 2 2 3" xfId="40902"/>
    <cellStyle name="Total 4 2 2 3 2" xfId="40903"/>
    <cellStyle name="Total 4 2 2 3 2 2" xfId="40904"/>
    <cellStyle name="Total 4 2 2 4" xfId="40905"/>
    <cellStyle name="Total 4 2 2 4 2" xfId="40906"/>
    <cellStyle name="Total 4 2 3" xfId="40907"/>
    <cellStyle name="Total 4 2 3 2" xfId="40908"/>
    <cellStyle name="Total 4 2 3 2 2" xfId="40909"/>
    <cellStyle name="Total 4 2 3 3" xfId="40910"/>
    <cellStyle name="Total 4 2 4" xfId="40911"/>
    <cellStyle name="Total 4 2 4 2" xfId="40912"/>
    <cellStyle name="Total 4 2 4 2 2" xfId="40913"/>
    <cellStyle name="Total 4 2 5" xfId="40914"/>
    <cellStyle name="Total 4 2 5 2" xfId="40915"/>
    <cellStyle name="Total 4 20" xfId="40916"/>
    <cellStyle name="Total 4 21" xfId="40917"/>
    <cellStyle name="Total 4 22" xfId="40918"/>
    <cellStyle name="Total 4 23" xfId="40919"/>
    <cellStyle name="Total 4 24" xfId="40920"/>
    <cellStyle name="Total 4 25" xfId="40921"/>
    <cellStyle name="Total 4 26" xfId="40922"/>
    <cellStyle name="Total 4 3" xfId="40923"/>
    <cellStyle name="Total 4 4" xfId="40924"/>
    <cellStyle name="Total 4 5" xfId="40925"/>
    <cellStyle name="Total 4 6" xfId="40926"/>
    <cellStyle name="Total 4 7" xfId="40927"/>
    <cellStyle name="Total 4 8" xfId="40928"/>
    <cellStyle name="Total 4 9" xfId="40929"/>
    <cellStyle name="Total 5" xfId="1269"/>
    <cellStyle name="Total 5 10" xfId="40930"/>
    <cellStyle name="Total 5 11" xfId="40931"/>
    <cellStyle name="Total 5 12" xfId="40932"/>
    <cellStyle name="Total 5 13" xfId="40933"/>
    <cellStyle name="Total 5 14" xfId="40934"/>
    <cellStyle name="Total 5 15" xfId="40935"/>
    <cellStyle name="Total 5 16" xfId="40936"/>
    <cellStyle name="Total 5 17" xfId="40937"/>
    <cellStyle name="Total 5 18" xfId="40938"/>
    <cellStyle name="Total 5 19" xfId="40939"/>
    <cellStyle name="Total 5 2" xfId="40940"/>
    <cellStyle name="Total 5 2 2" xfId="40941"/>
    <cellStyle name="Total 5 2 2 2" xfId="40942"/>
    <cellStyle name="Total 5 2 2 2 2" xfId="40943"/>
    <cellStyle name="Total 5 2 2 2 2 2" xfId="40944"/>
    <cellStyle name="Total 5 2 2 2 3" xfId="40945"/>
    <cellStyle name="Total 5 2 2 3" xfId="40946"/>
    <cellStyle name="Total 5 2 2 3 2" xfId="40947"/>
    <cellStyle name="Total 5 2 2 3 2 2" xfId="40948"/>
    <cellStyle name="Total 5 2 2 4" xfId="40949"/>
    <cellStyle name="Total 5 2 2 4 2" xfId="40950"/>
    <cellStyle name="Total 5 2 3" xfId="40951"/>
    <cellStyle name="Total 5 2 3 2" xfId="40952"/>
    <cellStyle name="Total 5 2 3 2 2" xfId="40953"/>
    <cellStyle name="Total 5 2 3 3" xfId="40954"/>
    <cellStyle name="Total 5 2 4" xfId="40955"/>
    <cellStyle name="Total 5 2 4 2" xfId="40956"/>
    <cellStyle name="Total 5 2 4 2 2" xfId="40957"/>
    <cellStyle name="Total 5 2 5" xfId="40958"/>
    <cellStyle name="Total 5 2 5 2" xfId="40959"/>
    <cellStyle name="Total 5 20" xfId="40960"/>
    <cellStyle name="Total 5 21" xfId="40961"/>
    <cellStyle name="Total 5 22" xfId="40962"/>
    <cellStyle name="Total 5 23" xfId="40963"/>
    <cellStyle name="Total 5 24" xfId="40964"/>
    <cellStyle name="Total 5 25" xfId="40965"/>
    <cellStyle name="Total 5 26" xfId="40966"/>
    <cellStyle name="Total 5 3" xfId="40967"/>
    <cellStyle name="Total 5 4" xfId="40968"/>
    <cellStyle name="Total 5 5" xfId="40969"/>
    <cellStyle name="Total 5 6" xfId="40970"/>
    <cellStyle name="Total 5 7" xfId="40971"/>
    <cellStyle name="Total 5 8" xfId="40972"/>
    <cellStyle name="Total 5 9" xfId="40973"/>
    <cellStyle name="Total 6" xfId="1270"/>
    <cellStyle name="Total 6 10" xfId="40974"/>
    <cellStyle name="Total 6 11" xfId="40975"/>
    <cellStyle name="Total 6 12" xfId="40976"/>
    <cellStyle name="Total 6 13" xfId="40977"/>
    <cellStyle name="Total 6 14" xfId="40978"/>
    <cellStyle name="Total 6 15" xfId="40979"/>
    <cellStyle name="Total 6 16" xfId="40980"/>
    <cellStyle name="Total 6 17" xfId="40981"/>
    <cellStyle name="Total 6 18" xfId="40982"/>
    <cellStyle name="Total 6 19" xfId="40983"/>
    <cellStyle name="Total 6 2" xfId="40984"/>
    <cellStyle name="Total 6 2 2" xfId="40985"/>
    <cellStyle name="Total 6 2 2 2" xfId="40986"/>
    <cellStyle name="Total 6 2 2 2 2" xfId="40987"/>
    <cellStyle name="Total 6 2 2 2 2 2" xfId="40988"/>
    <cellStyle name="Total 6 2 2 2 3" xfId="40989"/>
    <cellStyle name="Total 6 2 2 3" xfId="40990"/>
    <cellStyle name="Total 6 2 2 3 2" xfId="40991"/>
    <cellStyle name="Total 6 2 2 3 2 2" xfId="40992"/>
    <cellStyle name="Total 6 2 2 4" xfId="40993"/>
    <cellStyle name="Total 6 2 2 4 2" xfId="40994"/>
    <cellStyle name="Total 6 2 3" xfId="40995"/>
    <cellStyle name="Total 6 2 3 2" xfId="40996"/>
    <cellStyle name="Total 6 2 3 2 2" xfId="40997"/>
    <cellStyle name="Total 6 2 3 3" xfId="40998"/>
    <cellStyle name="Total 6 2 4" xfId="40999"/>
    <cellStyle name="Total 6 2 4 2" xfId="41000"/>
    <cellStyle name="Total 6 2 4 2 2" xfId="41001"/>
    <cellStyle name="Total 6 2 5" xfId="41002"/>
    <cellStyle name="Total 6 2 5 2" xfId="41003"/>
    <cellStyle name="Total 6 20" xfId="41004"/>
    <cellStyle name="Total 6 21" xfId="41005"/>
    <cellStyle name="Total 6 22" xfId="41006"/>
    <cellStyle name="Total 6 23" xfId="41007"/>
    <cellStyle name="Total 6 24" xfId="41008"/>
    <cellStyle name="Total 6 25" xfId="41009"/>
    <cellStyle name="Total 6 26" xfId="41010"/>
    <cellStyle name="Total 6 3" xfId="41011"/>
    <cellStyle name="Total 6 4" xfId="41012"/>
    <cellStyle name="Total 6 5" xfId="41013"/>
    <cellStyle name="Total 6 6" xfId="41014"/>
    <cellStyle name="Total 6 7" xfId="41015"/>
    <cellStyle name="Total 6 8" xfId="41016"/>
    <cellStyle name="Total 6 9" xfId="41017"/>
    <cellStyle name="Total 7" xfId="1271"/>
    <cellStyle name="Total 7 10" xfId="41018"/>
    <cellStyle name="Total 7 11" xfId="41019"/>
    <cellStyle name="Total 7 12" xfId="41020"/>
    <cellStyle name="Total 7 13" xfId="41021"/>
    <cellStyle name="Total 7 14" xfId="41022"/>
    <cellStyle name="Total 7 15" xfId="41023"/>
    <cellStyle name="Total 7 16" xfId="41024"/>
    <cellStyle name="Total 7 17" xfId="41025"/>
    <cellStyle name="Total 7 18" xfId="41026"/>
    <cellStyle name="Total 7 19" xfId="41027"/>
    <cellStyle name="Total 7 2" xfId="41028"/>
    <cellStyle name="Total 7 2 2" xfId="41029"/>
    <cellStyle name="Total 7 2 2 2" xfId="41030"/>
    <cellStyle name="Total 7 2 2 2 2" xfId="41031"/>
    <cellStyle name="Total 7 2 2 2 2 2" xfId="41032"/>
    <cellStyle name="Total 7 2 2 2 3" xfId="41033"/>
    <cellStyle name="Total 7 2 2 3" xfId="41034"/>
    <cellStyle name="Total 7 2 2 3 2" xfId="41035"/>
    <cellStyle name="Total 7 2 2 3 2 2" xfId="41036"/>
    <cellStyle name="Total 7 2 2 4" xfId="41037"/>
    <cellStyle name="Total 7 2 2 4 2" xfId="41038"/>
    <cellStyle name="Total 7 2 3" xfId="41039"/>
    <cellStyle name="Total 7 2 3 2" xfId="41040"/>
    <cellStyle name="Total 7 2 3 2 2" xfId="41041"/>
    <cellStyle name="Total 7 2 3 3" xfId="41042"/>
    <cellStyle name="Total 7 2 4" xfId="41043"/>
    <cellStyle name="Total 7 2 4 2" xfId="41044"/>
    <cellStyle name="Total 7 2 4 2 2" xfId="41045"/>
    <cellStyle name="Total 7 2 5" xfId="41046"/>
    <cellStyle name="Total 7 2 5 2" xfId="41047"/>
    <cellStyle name="Total 7 20" xfId="41048"/>
    <cellStyle name="Total 7 21" xfId="41049"/>
    <cellStyle name="Total 7 22" xfId="41050"/>
    <cellStyle name="Total 7 23" xfId="41051"/>
    <cellStyle name="Total 7 24" xfId="41052"/>
    <cellStyle name="Total 7 25" xfId="41053"/>
    <cellStyle name="Total 7 26" xfId="41054"/>
    <cellStyle name="Total 7 3" xfId="41055"/>
    <cellStyle name="Total 7 4" xfId="41056"/>
    <cellStyle name="Total 7 5" xfId="41057"/>
    <cellStyle name="Total 7 6" xfId="41058"/>
    <cellStyle name="Total 7 7" xfId="41059"/>
    <cellStyle name="Total 7 8" xfId="41060"/>
    <cellStyle name="Total 7 9" xfId="41061"/>
    <cellStyle name="Total 8" xfId="41062"/>
    <cellStyle name="Total 8 2" xfId="41063"/>
    <cellStyle name="Total 8 2 2" xfId="41064"/>
    <cellStyle name="Total 8 2 2 2" xfId="41065"/>
    <cellStyle name="Total 8 2 3" xfId="41066"/>
    <cellStyle name="Total 8 3" xfId="41067"/>
    <cellStyle name="Total 8 3 2" xfId="41068"/>
    <cellStyle name="Total 8 3 2 2" xfId="41069"/>
    <cellStyle name="Total 8 4" xfId="41070"/>
    <cellStyle name="Total 8 4 2" xfId="41071"/>
    <cellStyle name="Überschrift" xfId="167"/>
    <cellStyle name="Überschrift 1" xfId="168"/>
    <cellStyle name="Überschrift 2" xfId="169"/>
    <cellStyle name="Überschrift 3" xfId="170"/>
    <cellStyle name="Überschrift 4" xfId="171"/>
    <cellStyle name="Uitvoer 2" xfId="407"/>
    <cellStyle name="Uitvoer 2 10" xfId="41072"/>
    <cellStyle name="Uitvoer 2 11" xfId="41073"/>
    <cellStyle name="Uitvoer 2 12" xfId="41074"/>
    <cellStyle name="Uitvoer 2 13" xfId="41075"/>
    <cellStyle name="Uitvoer 2 14" xfId="41076"/>
    <cellStyle name="Uitvoer 2 15" xfId="41077"/>
    <cellStyle name="Uitvoer 2 16" xfId="41078"/>
    <cellStyle name="Uitvoer 2 17" xfId="41079"/>
    <cellStyle name="Uitvoer 2 18" xfId="41080"/>
    <cellStyle name="Uitvoer 2 19" xfId="41081"/>
    <cellStyle name="Uitvoer 2 2" xfId="546"/>
    <cellStyle name="Uitvoer 2 2 10" xfId="41082"/>
    <cellStyle name="Uitvoer 2 2 11" xfId="41083"/>
    <cellStyle name="Uitvoer 2 2 12" xfId="41084"/>
    <cellStyle name="Uitvoer 2 2 13" xfId="41085"/>
    <cellStyle name="Uitvoer 2 2 14" xfId="41086"/>
    <cellStyle name="Uitvoer 2 2 15" xfId="41087"/>
    <cellStyle name="Uitvoer 2 2 16" xfId="41088"/>
    <cellStyle name="Uitvoer 2 2 17" xfId="41089"/>
    <cellStyle name="Uitvoer 2 2 18" xfId="41090"/>
    <cellStyle name="Uitvoer 2 2 19" xfId="41091"/>
    <cellStyle name="Uitvoer 2 2 2" xfId="41092"/>
    <cellStyle name="Uitvoer 2 2 2 2" xfId="41093"/>
    <cellStyle name="Uitvoer 2 2 2 2 2" xfId="41094"/>
    <cellStyle name="Uitvoer 2 2 2 2 2 2" xfId="41095"/>
    <cellStyle name="Uitvoer 2 2 2 2 2 2 2" xfId="41096"/>
    <cellStyle name="Uitvoer 2 2 2 2 2 3" xfId="41097"/>
    <cellStyle name="Uitvoer 2 2 2 2 3" xfId="41098"/>
    <cellStyle name="Uitvoer 2 2 2 2 3 2" xfId="41099"/>
    <cellStyle name="Uitvoer 2 2 2 2 3 2 2" xfId="41100"/>
    <cellStyle name="Uitvoer 2 2 2 2 4" xfId="41101"/>
    <cellStyle name="Uitvoer 2 2 2 2 4 2" xfId="41102"/>
    <cellStyle name="Uitvoer 2 2 2 3" xfId="41103"/>
    <cellStyle name="Uitvoer 2 2 2 3 2" xfId="41104"/>
    <cellStyle name="Uitvoer 2 2 2 3 2 2" xfId="41105"/>
    <cellStyle name="Uitvoer 2 2 2 3 3" xfId="41106"/>
    <cellStyle name="Uitvoer 2 2 2 4" xfId="41107"/>
    <cellStyle name="Uitvoer 2 2 2 4 2" xfId="41108"/>
    <cellStyle name="Uitvoer 2 2 2 4 2 2" xfId="41109"/>
    <cellStyle name="Uitvoer 2 2 2 5" xfId="41110"/>
    <cellStyle name="Uitvoer 2 2 2 5 2" xfId="41111"/>
    <cellStyle name="Uitvoer 2 2 20" xfId="41112"/>
    <cellStyle name="Uitvoer 2 2 21" xfId="41113"/>
    <cellStyle name="Uitvoer 2 2 22" xfId="41114"/>
    <cellStyle name="Uitvoer 2 2 23" xfId="41115"/>
    <cellStyle name="Uitvoer 2 2 24" xfId="41116"/>
    <cellStyle name="Uitvoer 2 2 25" xfId="41117"/>
    <cellStyle name="Uitvoer 2 2 26" xfId="41118"/>
    <cellStyle name="Uitvoer 2 2 3" xfId="41119"/>
    <cellStyle name="Uitvoer 2 2 4" xfId="41120"/>
    <cellStyle name="Uitvoer 2 2 5" xfId="41121"/>
    <cellStyle name="Uitvoer 2 2 6" xfId="41122"/>
    <cellStyle name="Uitvoer 2 2 7" xfId="41123"/>
    <cellStyle name="Uitvoer 2 2 8" xfId="41124"/>
    <cellStyle name="Uitvoer 2 2 9" xfId="41125"/>
    <cellStyle name="Uitvoer 2 20" xfId="41126"/>
    <cellStyle name="Uitvoer 2 21" xfId="41127"/>
    <cellStyle name="Uitvoer 2 22" xfId="41128"/>
    <cellStyle name="Uitvoer 2 23" xfId="41129"/>
    <cellStyle name="Uitvoer 2 24" xfId="41130"/>
    <cellStyle name="Uitvoer 2 25" xfId="41131"/>
    <cellStyle name="Uitvoer 2 26" xfId="41132"/>
    <cellStyle name="Uitvoer 2 27" xfId="41133"/>
    <cellStyle name="Uitvoer 2 28" xfId="41134"/>
    <cellStyle name="Uitvoer 2 29" xfId="41135"/>
    <cellStyle name="Uitvoer 2 3" xfId="1272"/>
    <cellStyle name="Uitvoer 2 3 10" xfId="41136"/>
    <cellStyle name="Uitvoer 2 3 11" xfId="41137"/>
    <cellStyle name="Uitvoer 2 3 12" xfId="41138"/>
    <cellStyle name="Uitvoer 2 3 13" xfId="41139"/>
    <cellStyle name="Uitvoer 2 3 14" xfId="41140"/>
    <cellStyle name="Uitvoer 2 3 15" xfId="41141"/>
    <cellStyle name="Uitvoer 2 3 16" xfId="41142"/>
    <cellStyle name="Uitvoer 2 3 17" xfId="41143"/>
    <cellStyle name="Uitvoer 2 3 18" xfId="41144"/>
    <cellStyle name="Uitvoer 2 3 19" xfId="41145"/>
    <cellStyle name="Uitvoer 2 3 2" xfId="41146"/>
    <cellStyle name="Uitvoer 2 3 2 2" xfId="41147"/>
    <cellStyle name="Uitvoer 2 3 2 2 2" xfId="41148"/>
    <cellStyle name="Uitvoer 2 3 2 2 2 2" xfId="41149"/>
    <cellStyle name="Uitvoer 2 3 2 2 2 2 2" xfId="41150"/>
    <cellStyle name="Uitvoer 2 3 2 2 2 3" xfId="41151"/>
    <cellStyle name="Uitvoer 2 3 2 2 3" xfId="41152"/>
    <cellStyle name="Uitvoer 2 3 2 2 3 2" xfId="41153"/>
    <cellStyle name="Uitvoer 2 3 2 2 3 2 2" xfId="41154"/>
    <cellStyle name="Uitvoer 2 3 2 2 4" xfId="41155"/>
    <cellStyle name="Uitvoer 2 3 2 2 4 2" xfId="41156"/>
    <cellStyle name="Uitvoer 2 3 2 3" xfId="41157"/>
    <cellStyle name="Uitvoer 2 3 2 3 2" xfId="41158"/>
    <cellStyle name="Uitvoer 2 3 2 3 2 2" xfId="41159"/>
    <cellStyle name="Uitvoer 2 3 2 3 3" xfId="41160"/>
    <cellStyle name="Uitvoer 2 3 2 4" xfId="41161"/>
    <cellStyle name="Uitvoer 2 3 2 4 2" xfId="41162"/>
    <cellStyle name="Uitvoer 2 3 2 4 2 2" xfId="41163"/>
    <cellStyle name="Uitvoer 2 3 2 5" xfId="41164"/>
    <cellStyle name="Uitvoer 2 3 2 5 2" xfId="41165"/>
    <cellStyle name="Uitvoer 2 3 20" xfId="41166"/>
    <cellStyle name="Uitvoer 2 3 21" xfId="41167"/>
    <cellStyle name="Uitvoer 2 3 22" xfId="41168"/>
    <cellStyle name="Uitvoer 2 3 23" xfId="41169"/>
    <cellStyle name="Uitvoer 2 3 24" xfId="41170"/>
    <cellStyle name="Uitvoer 2 3 25" xfId="41171"/>
    <cellStyle name="Uitvoer 2 3 26" xfId="41172"/>
    <cellStyle name="Uitvoer 2 3 3" xfId="41173"/>
    <cellStyle name="Uitvoer 2 3 4" xfId="41174"/>
    <cellStyle name="Uitvoer 2 3 5" xfId="41175"/>
    <cellStyle name="Uitvoer 2 3 6" xfId="41176"/>
    <cellStyle name="Uitvoer 2 3 7" xfId="41177"/>
    <cellStyle name="Uitvoer 2 3 8" xfId="41178"/>
    <cellStyle name="Uitvoer 2 3 9" xfId="41179"/>
    <cellStyle name="Uitvoer 2 30" xfId="41180"/>
    <cellStyle name="Uitvoer 2 31" xfId="41181"/>
    <cellStyle name="Uitvoer 2 4" xfId="1273"/>
    <cellStyle name="Uitvoer 2 4 10" xfId="41182"/>
    <cellStyle name="Uitvoer 2 4 11" xfId="41183"/>
    <cellStyle name="Uitvoer 2 4 12" xfId="41184"/>
    <cellStyle name="Uitvoer 2 4 13" xfId="41185"/>
    <cellStyle name="Uitvoer 2 4 14" xfId="41186"/>
    <cellStyle name="Uitvoer 2 4 15" xfId="41187"/>
    <cellStyle name="Uitvoer 2 4 16" xfId="41188"/>
    <cellStyle name="Uitvoer 2 4 17" xfId="41189"/>
    <cellStyle name="Uitvoer 2 4 18" xfId="41190"/>
    <cellStyle name="Uitvoer 2 4 19" xfId="41191"/>
    <cellStyle name="Uitvoer 2 4 2" xfId="41192"/>
    <cellStyle name="Uitvoer 2 4 2 2" xfId="41193"/>
    <cellStyle name="Uitvoer 2 4 2 2 2" xfId="41194"/>
    <cellStyle name="Uitvoer 2 4 2 2 2 2" xfId="41195"/>
    <cellStyle name="Uitvoer 2 4 2 2 2 2 2" xfId="41196"/>
    <cellStyle name="Uitvoer 2 4 2 2 2 3" xfId="41197"/>
    <cellStyle name="Uitvoer 2 4 2 2 3" xfId="41198"/>
    <cellStyle name="Uitvoer 2 4 2 2 3 2" xfId="41199"/>
    <cellStyle name="Uitvoer 2 4 2 2 3 2 2" xfId="41200"/>
    <cellStyle name="Uitvoer 2 4 2 2 4" xfId="41201"/>
    <cellStyle name="Uitvoer 2 4 2 2 4 2" xfId="41202"/>
    <cellStyle name="Uitvoer 2 4 2 3" xfId="41203"/>
    <cellStyle name="Uitvoer 2 4 2 3 2" xfId="41204"/>
    <cellStyle name="Uitvoer 2 4 2 3 2 2" xfId="41205"/>
    <cellStyle name="Uitvoer 2 4 2 3 3" xfId="41206"/>
    <cellStyle name="Uitvoer 2 4 2 4" xfId="41207"/>
    <cellStyle name="Uitvoer 2 4 2 4 2" xfId="41208"/>
    <cellStyle name="Uitvoer 2 4 2 4 2 2" xfId="41209"/>
    <cellStyle name="Uitvoer 2 4 2 5" xfId="41210"/>
    <cellStyle name="Uitvoer 2 4 2 5 2" xfId="41211"/>
    <cellStyle name="Uitvoer 2 4 20" xfId="41212"/>
    <cellStyle name="Uitvoer 2 4 21" xfId="41213"/>
    <cellStyle name="Uitvoer 2 4 22" xfId="41214"/>
    <cellStyle name="Uitvoer 2 4 23" xfId="41215"/>
    <cellStyle name="Uitvoer 2 4 24" xfId="41216"/>
    <cellStyle name="Uitvoer 2 4 25" xfId="41217"/>
    <cellStyle name="Uitvoer 2 4 26" xfId="41218"/>
    <cellStyle name="Uitvoer 2 4 3" xfId="41219"/>
    <cellStyle name="Uitvoer 2 4 4" xfId="41220"/>
    <cellStyle name="Uitvoer 2 4 5" xfId="41221"/>
    <cellStyle name="Uitvoer 2 4 6" xfId="41222"/>
    <cellStyle name="Uitvoer 2 4 7" xfId="41223"/>
    <cellStyle name="Uitvoer 2 4 8" xfId="41224"/>
    <cellStyle name="Uitvoer 2 4 9" xfId="41225"/>
    <cellStyle name="Uitvoer 2 5" xfId="1274"/>
    <cellStyle name="Uitvoer 2 5 10" xfId="41226"/>
    <cellStyle name="Uitvoer 2 5 11" xfId="41227"/>
    <cellStyle name="Uitvoer 2 5 12" xfId="41228"/>
    <cellStyle name="Uitvoer 2 5 13" xfId="41229"/>
    <cellStyle name="Uitvoer 2 5 14" xfId="41230"/>
    <cellStyle name="Uitvoer 2 5 15" xfId="41231"/>
    <cellStyle name="Uitvoer 2 5 16" xfId="41232"/>
    <cellStyle name="Uitvoer 2 5 17" xfId="41233"/>
    <cellStyle name="Uitvoer 2 5 18" xfId="41234"/>
    <cellStyle name="Uitvoer 2 5 19" xfId="41235"/>
    <cellStyle name="Uitvoer 2 5 2" xfId="41236"/>
    <cellStyle name="Uitvoer 2 5 2 2" xfId="41237"/>
    <cellStyle name="Uitvoer 2 5 2 2 2" xfId="41238"/>
    <cellStyle name="Uitvoer 2 5 2 2 2 2" xfId="41239"/>
    <cellStyle name="Uitvoer 2 5 2 2 2 2 2" xfId="41240"/>
    <cellStyle name="Uitvoer 2 5 2 2 2 3" xfId="41241"/>
    <cellStyle name="Uitvoer 2 5 2 2 3" xfId="41242"/>
    <cellStyle name="Uitvoer 2 5 2 2 3 2" xfId="41243"/>
    <cellStyle name="Uitvoer 2 5 2 2 3 2 2" xfId="41244"/>
    <cellStyle name="Uitvoer 2 5 2 2 4" xfId="41245"/>
    <cellStyle name="Uitvoer 2 5 2 2 4 2" xfId="41246"/>
    <cellStyle name="Uitvoer 2 5 2 3" xfId="41247"/>
    <cellStyle name="Uitvoer 2 5 2 3 2" xfId="41248"/>
    <cellStyle name="Uitvoer 2 5 2 3 2 2" xfId="41249"/>
    <cellStyle name="Uitvoer 2 5 2 3 3" xfId="41250"/>
    <cellStyle name="Uitvoer 2 5 2 4" xfId="41251"/>
    <cellStyle name="Uitvoer 2 5 2 4 2" xfId="41252"/>
    <cellStyle name="Uitvoer 2 5 2 4 2 2" xfId="41253"/>
    <cellStyle name="Uitvoer 2 5 2 5" xfId="41254"/>
    <cellStyle name="Uitvoer 2 5 2 5 2" xfId="41255"/>
    <cellStyle name="Uitvoer 2 5 20" xfId="41256"/>
    <cellStyle name="Uitvoer 2 5 21" xfId="41257"/>
    <cellStyle name="Uitvoer 2 5 22" xfId="41258"/>
    <cellStyle name="Uitvoer 2 5 23" xfId="41259"/>
    <cellStyle name="Uitvoer 2 5 24" xfId="41260"/>
    <cellStyle name="Uitvoer 2 5 25" xfId="41261"/>
    <cellStyle name="Uitvoer 2 5 26" xfId="41262"/>
    <cellStyle name="Uitvoer 2 5 3" xfId="41263"/>
    <cellStyle name="Uitvoer 2 5 4" xfId="41264"/>
    <cellStyle name="Uitvoer 2 5 5" xfId="41265"/>
    <cellStyle name="Uitvoer 2 5 6" xfId="41266"/>
    <cellStyle name="Uitvoer 2 5 7" xfId="41267"/>
    <cellStyle name="Uitvoer 2 5 8" xfId="41268"/>
    <cellStyle name="Uitvoer 2 5 9" xfId="41269"/>
    <cellStyle name="Uitvoer 2 6" xfId="1275"/>
    <cellStyle name="Uitvoer 2 6 10" xfId="41270"/>
    <cellStyle name="Uitvoer 2 6 11" xfId="41271"/>
    <cellStyle name="Uitvoer 2 6 12" xfId="41272"/>
    <cellStyle name="Uitvoer 2 6 13" xfId="41273"/>
    <cellStyle name="Uitvoer 2 6 14" xfId="41274"/>
    <cellStyle name="Uitvoer 2 6 15" xfId="41275"/>
    <cellStyle name="Uitvoer 2 6 16" xfId="41276"/>
    <cellStyle name="Uitvoer 2 6 17" xfId="41277"/>
    <cellStyle name="Uitvoer 2 6 18" xfId="41278"/>
    <cellStyle name="Uitvoer 2 6 19" xfId="41279"/>
    <cellStyle name="Uitvoer 2 6 2" xfId="41280"/>
    <cellStyle name="Uitvoer 2 6 2 2" xfId="41281"/>
    <cellStyle name="Uitvoer 2 6 2 2 2" xfId="41282"/>
    <cellStyle name="Uitvoer 2 6 2 2 2 2" xfId="41283"/>
    <cellStyle name="Uitvoer 2 6 2 2 2 2 2" xfId="41284"/>
    <cellStyle name="Uitvoer 2 6 2 2 2 3" xfId="41285"/>
    <cellStyle name="Uitvoer 2 6 2 2 3" xfId="41286"/>
    <cellStyle name="Uitvoer 2 6 2 2 3 2" xfId="41287"/>
    <cellStyle name="Uitvoer 2 6 2 2 3 2 2" xfId="41288"/>
    <cellStyle name="Uitvoer 2 6 2 2 4" xfId="41289"/>
    <cellStyle name="Uitvoer 2 6 2 2 4 2" xfId="41290"/>
    <cellStyle name="Uitvoer 2 6 2 3" xfId="41291"/>
    <cellStyle name="Uitvoer 2 6 2 3 2" xfId="41292"/>
    <cellStyle name="Uitvoer 2 6 2 3 2 2" xfId="41293"/>
    <cellStyle name="Uitvoer 2 6 2 3 3" xfId="41294"/>
    <cellStyle name="Uitvoer 2 6 2 4" xfId="41295"/>
    <cellStyle name="Uitvoer 2 6 2 4 2" xfId="41296"/>
    <cellStyle name="Uitvoer 2 6 2 4 2 2" xfId="41297"/>
    <cellStyle name="Uitvoer 2 6 2 5" xfId="41298"/>
    <cellStyle name="Uitvoer 2 6 2 5 2" xfId="41299"/>
    <cellStyle name="Uitvoer 2 6 20" xfId="41300"/>
    <cellStyle name="Uitvoer 2 6 21" xfId="41301"/>
    <cellStyle name="Uitvoer 2 6 22" xfId="41302"/>
    <cellStyle name="Uitvoer 2 6 23" xfId="41303"/>
    <cellStyle name="Uitvoer 2 6 24" xfId="41304"/>
    <cellStyle name="Uitvoer 2 6 25" xfId="41305"/>
    <cellStyle name="Uitvoer 2 6 26" xfId="41306"/>
    <cellStyle name="Uitvoer 2 6 3" xfId="41307"/>
    <cellStyle name="Uitvoer 2 6 4" xfId="41308"/>
    <cellStyle name="Uitvoer 2 6 5" xfId="41309"/>
    <cellStyle name="Uitvoer 2 6 6" xfId="41310"/>
    <cellStyle name="Uitvoer 2 6 7" xfId="41311"/>
    <cellStyle name="Uitvoer 2 6 8" xfId="41312"/>
    <cellStyle name="Uitvoer 2 6 9" xfId="41313"/>
    <cellStyle name="Uitvoer 2 7" xfId="41314"/>
    <cellStyle name="Uitvoer 2 7 2" xfId="41315"/>
    <cellStyle name="Uitvoer 2 7 2 2" xfId="41316"/>
    <cellStyle name="Uitvoer 2 7 2 2 2" xfId="41317"/>
    <cellStyle name="Uitvoer 2 7 2 2 2 2" xfId="41318"/>
    <cellStyle name="Uitvoer 2 7 2 2 3" xfId="41319"/>
    <cellStyle name="Uitvoer 2 7 2 3" xfId="41320"/>
    <cellStyle name="Uitvoer 2 7 2 3 2" xfId="41321"/>
    <cellStyle name="Uitvoer 2 7 2 3 2 2" xfId="41322"/>
    <cellStyle name="Uitvoer 2 7 2 4" xfId="41323"/>
    <cellStyle name="Uitvoer 2 7 2 4 2" xfId="41324"/>
    <cellStyle name="Uitvoer 2 7 3" xfId="41325"/>
    <cellStyle name="Uitvoer 2 7 3 2" xfId="41326"/>
    <cellStyle name="Uitvoer 2 7 3 2 2" xfId="41327"/>
    <cellStyle name="Uitvoer 2 7 3 3" xfId="41328"/>
    <cellStyle name="Uitvoer 2 7 4" xfId="41329"/>
    <cellStyle name="Uitvoer 2 7 4 2" xfId="41330"/>
    <cellStyle name="Uitvoer 2 7 4 2 2" xfId="41331"/>
    <cellStyle name="Uitvoer 2 7 5" xfId="41332"/>
    <cellStyle name="Uitvoer 2 7 5 2" xfId="41333"/>
    <cellStyle name="Uitvoer 2 8" xfId="41334"/>
    <cellStyle name="Uitvoer 2 9" xfId="41335"/>
    <cellStyle name="Uitvoer 3" xfId="1276"/>
    <cellStyle name="Uitvoer 3 10" xfId="41336"/>
    <cellStyle name="Uitvoer 3 11" xfId="41337"/>
    <cellStyle name="Uitvoer 3 12" xfId="41338"/>
    <cellStyle name="Uitvoer 3 13" xfId="41339"/>
    <cellStyle name="Uitvoer 3 14" xfId="41340"/>
    <cellStyle name="Uitvoer 3 15" xfId="41341"/>
    <cellStyle name="Uitvoer 3 16" xfId="41342"/>
    <cellStyle name="Uitvoer 3 17" xfId="41343"/>
    <cellStyle name="Uitvoer 3 18" xfId="41344"/>
    <cellStyle name="Uitvoer 3 19" xfId="41345"/>
    <cellStyle name="Uitvoer 3 2" xfId="41346"/>
    <cellStyle name="Uitvoer 3 2 2" xfId="41347"/>
    <cellStyle name="Uitvoer 3 2 2 2" xfId="41348"/>
    <cellStyle name="Uitvoer 3 2 2 2 2" xfId="41349"/>
    <cellStyle name="Uitvoer 3 2 2 2 2 2" xfId="41350"/>
    <cellStyle name="Uitvoer 3 2 2 2 3" xfId="41351"/>
    <cellStyle name="Uitvoer 3 2 2 3" xfId="41352"/>
    <cellStyle name="Uitvoer 3 2 2 3 2" xfId="41353"/>
    <cellStyle name="Uitvoer 3 2 2 3 2 2" xfId="41354"/>
    <cellStyle name="Uitvoer 3 2 2 4" xfId="41355"/>
    <cellStyle name="Uitvoer 3 2 2 4 2" xfId="41356"/>
    <cellStyle name="Uitvoer 3 2 3" xfId="41357"/>
    <cellStyle name="Uitvoer 3 2 3 2" xfId="41358"/>
    <cellStyle name="Uitvoer 3 2 3 2 2" xfId="41359"/>
    <cellStyle name="Uitvoer 3 2 3 3" xfId="41360"/>
    <cellStyle name="Uitvoer 3 2 4" xfId="41361"/>
    <cellStyle name="Uitvoer 3 2 4 2" xfId="41362"/>
    <cellStyle name="Uitvoer 3 2 4 2 2" xfId="41363"/>
    <cellStyle name="Uitvoer 3 2 5" xfId="41364"/>
    <cellStyle name="Uitvoer 3 2 5 2" xfId="41365"/>
    <cellStyle name="Uitvoer 3 20" xfId="41366"/>
    <cellStyle name="Uitvoer 3 21" xfId="41367"/>
    <cellStyle name="Uitvoer 3 22" xfId="41368"/>
    <cellStyle name="Uitvoer 3 23" xfId="41369"/>
    <cellStyle name="Uitvoer 3 24" xfId="41370"/>
    <cellStyle name="Uitvoer 3 25" xfId="41371"/>
    <cellStyle name="Uitvoer 3 26" xfId="41372"/>
    <cellStyle name="Uitvoer 3 3" xfId="41373"/>
    <cellStyle name="Uitvoer 3 4" xfId="41374"/>
    <cellStyle name="Uitvoer 3 5" xfId="41375"/>
    <cellStyle name="Uitvoer 3 6" xfId="41376"/>
    <cellStyle name="Uitvoer 3 7" xfId="41377"/>
    <cellStyle name="Uitvoer 3 8" xfId="41378"/>
    <cellStyle name="Uitvoer 3 9" xfId="41379"/>
    <cellStyle name="Uitvoer 4" xfId="1277"/>
    <cellStyle name="Uitvoer 4 10" xfId="41380"/>
    <cellStyle name="Uitvoer 4 11" xfId="41381"/>
    <cellStyle name="Uitvoer 4 12" xfId="41382"/>
    <cellStyle name="Uitvoer 4 13" xfId="41383"/>
    <cellStyle name="Uitvoer 4 14" xfId="41384"/>
    <cellStyle name="Uitvoer 4 15" xfId="41385"/>
    <cellStyle name="Uitvoer 4 16" xfId="41386"/>
    <cellStyle name="Uitvoer 4 17" xfId="41387"/>
    <cellStyle name="Uitvoer 4 18" xfId="41388"/>
    <cellStyle name="Uitvoer 4 19" xfId="41389"/>
    <cellStyle name="Uitvoer 4 2" xfId="41390"/>
    <cellStyle name="Uitvoer 4 2 2" xfId="41391"/>
    <cellStyle name="Uitvoer 4 2 2 2" xfId="41392"/>
    <cellStyle name="Uitvoer 4 2 2 2 2" xfId="41393"/>
    <cellStyle name="Uitvoer 4 2 2 2 2 2" xfId="41394"/>
    <cellStyle name="Uitvoer 4 2 2 2 3" xfId="41395"/>
    <cellStyle name="Uitvoer 4 2 2 3" xfId="41396"/>
    <cellStyle name="Uitvoer 4 2 2 3 2" xfId="41397"/>
    <cellStyle name="Uitvoer 4 2 2 3 2 2" xfId="41398"/>
    <cellStyle name="Uitvoer 4 2 2 4" xfId="41399"/>
    <cellStyle name="Uitvoer 4 2 2 4 2" xfId="41400"/>
    <cellStyle name="Uitvoer 4 2 3" xfId="41401"/>
    <cellStyle name="Uitvoer 4 2 3 2" xfId="41402"/>
    <cellStyle name="Uitvoer 4 2 3 2 2" xfId="41403"/>
    <cellStyle name="Uitvoer 4 2 3 3" xfId="41404"/>
    <cellStyle name="Uitvoer 4 2 4" xfId="41405"/>
    <cellStyle name="Uitvoer 4 2 4 2" xfId="41406"/>
    <cellStyle name="Uitvoer 4 2 4 2 2" xfId="41407"/>
    <cellStyle name="Uitvoer 4 2 5" xfId="41408"/>
    <cellStyle name="Uitvoer 4 2 5 2" xfId="41409"/>
    <cellStyle name="Uitvoer 4 20" xfId="41410"/>
    <cellStyle name="Uitvoer 4 21" xfId="41411"/>
    <cellStyle name="Uitvoer 4 22" xfId="41412"/>
    <cellStyle name="Uitvoer 4 23" xfId="41413"/>
    <cellStyle name="Uitvoer 4 24" xfId="41414"/>
    <cellStyle name="Uitvoer 4 25" xfId="41415"/>
    <cellStyle name="Uitvoer 4 26" xfId="41416"/>
    <cellStyle name="Uitvoer 4 3" xfId="41417"/>
    <cellStyle name="Uitvoer 4 4" xfId="41418"/>
    <cellStyle name="Uitvoer 4 5" xfId="41419"/>
    <cellStyle name="Uitvoer 4 6" xfId="41420"/>
    <cellStyle name="Uitvoer 4 7" xfId="41421"/>
    <cellStyle name="Uitvoer 4 8" xfId="41422"/>
    <cellStyle name="Uitvoer 4 9" xfId="41423"/>
    <cellStyle name="Uitvoer 5" xfId="1278"/>
    <cellStyle name="Uitvoer 5 10" xfId="41424"/>
    <cellStyle name="Uitvoer 5 11" xfId="41425"/>
    <cellStyle name="Uitvoer 5 12" xfId="41426"/>
    <cellStyle name="Uitvoer 5 13" xfId="41427"/>
    <cellStyle name="Uitvoer 5 14" xfId="41428"/>
    <cellStyle name="Uitvoer 5 15" xfId="41429"/>
    <cellStyle name="Uitvoer 5 16" xfId="41430"/>
    <cellStyle name="Uitvoer 5 17" xfId="41431"/>
    <cellStyle name="Uitvoer 5 18" xfId="41432"/>
    <cellStyle name="Uitvoer 5 19" xfId="41433"/>
    <cellStyle name="Uitvoer 5 2" xfId="41434"/>
    <cellStyle name="Uitvoer 5 2 2" xfId="41435"/>
    <cellStyle name="Uitvoer 5 2 2 2" xfId="41436"/>
    <cellStyle name="Uitvoer 5 2 2 2 2" xfId="41437"/>
    <cellStyle name="Uitvoer 5 2 2 2 2 2" xfId="41438"/>
    <cellStyle name="Uitvoer 5 2 2 2 3" xfId="41439"/>
    <cellStyle name="Uitvoer 5 2 2 3" xfId="41440"/>
    <cellStyle name="Uitvoer 5 2 2 3 2" xfId="41441"/>
    <cellStyle name="Uitvoer 5 2 2 3 2 2" xfId="41442"/>
    <cellStyle name="Uitvoer 5 2 2 4" xfId="41443"/>
    <cellStyle name="Uitvoer 5 2 2 4 2" xfId="41444"/>
    <cellStyle name="Uitvoer 5 2 3" xfId="41445"/>
    <cellStyle name="Uitvoer 5 2 3 2" xfId="41446"/>
    <cellStyle name="Uitvoer 5 2 3 2 2" xfId="41447"/>
    <cellStyle name="Uitvoer 5 2 3 3" xfId="41448"/>
    <cellStyle name="Uitvoer 5 2 4" xfId="41449"/>
    <cellStyle name="Uitvoer 5 2 4 2" xfId="41450"/>
    <cellStyle name="Uitvoer 5 2 4 2 2" xfId="41451"/>
    <cellStyle name="Uitvoer 5 2 5" xfId="41452"/>
    <cellStyle name="Uitvoer 5 2 5 2" xfId="41453"/>
    <cellStyle name="Uitvoer 5 20" xfId="41454"/>
    <cellStyle name="Uitvoer 5 21" xfId="41455"/>
    <cellStyle name="Uitvoer 5 22" xfId="41456"/>
    <cellStyle name="Uitvoer 5 23" xfId="41457"/>
    <cellStyle name="Uitvoer 5 24" xfId="41458"/>
    <cellStyle name="Uitvoer 5 25" xfId="41459"/>
    <cellStyle name="Uitvoer 5 26" xfId="41460"/>
    <cellStyle name="Uitvoer 5 3" xfId="41461"/>
    <cellStyle name="Uitvoer 5 4" xfId="41462"/>
    <cellStyle name="Uitvoer 5 5" xfId="41463"/>
    <cellStyle name="Uitvoer 5 6" xfId="41464"/>
    <cellStyle name="Uitvoer 5 7" xfId="41465"/>
    <cellStyle name="Uitvoer 5 8" xfId="41466"/>
    <cellStyle name="Uitvoer 5 9" xfId="41467"/>
    <cellStyle name="Uitvoer 6" xfId="1279"/>
    <cellStyle name="Uitvoer 6 10" xfId="41468"/>
    <cellStyle name="Uitvoer 6 11" xfId="41469"/>
    <cellStyle name="Uitvoer 6 12" xfId="41470"/>
    <cellStyle name="Uitvoer 6 13" xfId="41471"/>
    <cellStyle name="Uitvoer 6 14" xfId="41472"/>
    <cellStyle name="Uitvoer 6 15" xfId="41473"/>
    <cellStyle name="Uitvoer 6 16" xfId="41474"/>
    <cellStyle name="Uitvoer 6 17" xfId="41475"/>
    <cellStyle name="Uitvoer 6 18" xfId="41476"/>
    <cellStyle name="Uitvoer 6 19" xfId="41477"/>
    <cellStyle name="Uitvoer 6 2" xfId="41478"/>
    <cellStyle name="Uitvoer 6 2 2" xfId="41479"/>
    <cellStyle name="Uitvoer 6 2 2 2" xfId="41480"/>
    <cellStyle name="Uitvoer 6 2 2 2 2" xfId="41481"/>
    <cellStyle name="Uitvoer 6 2 2 2 2 2" xfId="41482"/>
    <cellStyle name="Uitvoer 6 2 2 2 3" xfId="41483"/>
    <cellStyle name="Uitvoer 6 2 2 3" xfId="41484"/>
    <cellStyle name="Uitvoer 6 2 2 3 2" xfId="41485"/>
    <cellStyle name="Uitvoer 6 2 2 3 2 2" xfId="41486"/>
    <cellStyle name="Uitvoer 6 2 2 4" xfId="41487"/>
    <cellStyle name="Uitvoer 6 2 2 4 2" xfId="41488"/>
    <cellStyle name="Uitvoer 6 2 3" xfId="41489"/>
    <cellStyle name="Uitvoer 6 2 3 2" xfId="41490"/>
    <cellStyle name="Uitvoer 6 2 3 2 2" xfId="41491"/>
    <cellStyle name="Uitvoer 6 2 3 3" xfId="41492"/>
    <cellStyle name="Uitvoer 6 2 4" xfId="41493"/>
    <cellStyle name="Uitvoer 6 2 4 2" xfId="41494"/>
    <cellStyle name="Uitvoer 6 2 4 2 2" xfId="41495"/>
    <cellStyle name="Uitvoer 6 2 5" xfId="41496"/>
    <cellStyle name="Uitvoer 6 2 5 2" xfId="41497"/>
    <cellStyle name="Uitvoer 6 20" xfId="41498"/>
    <cellStyle name="Uitvoer 6 21" xfId="41499"/>
    <cellStyle name="Uitvoer 6 22" xfId="41500"/>
    <cellStyle name="Uitvoer 6 23" xfId="41501"/>
    <cellStyle name="Uitvoer 6 24" xfId="41502"/>
    <cellStyle name="Uitvoer 6 25" xfId="41503"/>
    <cellStyle name="Uitvoer 6 26" xfId="41504"/>
    <cellStyle name="Uitvoer 6 3" xfId="41505"/>
    <cellStyle name="Uitvoer 6 4" xfId="41506"/>
    <cellStyle name="Uitvoer 6 5" xfId="41507"/>
    <cellStyle name="Uitvoer 6 6" xfId="41508"/>
    <cellStyle name="Uitvoer 6 7" xfId="41509"/>
    <cellStyle name="Uitvoer 6 8" xfId="41510"/>
    <cellStyle name="Uitvoer 6 9" xfId="41511"/>
    <cellStyle name="Uitvoer 7" xfId="1280"/>
    <cellStyle name="Uitvoer 7 10" xfId="41512"/>
    <cellStyle name="Uitvoer 7 11" xfId="41513"/>
    <cellStyle name="Uitvoer 7 12" xfId="41514"/>
    <cellStyle name="Uitvoer 7 13" xfId="41515"/>
    <cellStyle name="Uitvoer 7 14" xfId="41516"/>
    <cellStyle name="Uitvoer 7 15" xfId="41517"/>
    <cellStyle name="Uitvoer 7 16" xfId="41518"/>
    <cellStyle name="Uitvoer 7 17" xfId="41519"/>
    <cellStyle name="Uitvoer 7 18" xfId="41520"/>
    <cellStyle name="Uitvoer 7 19" xfId="41521"/>
    <cellStyle name="Uitvoer 7 2" xfId="41522"/>
    <cellStyle name="Uitvoer 7 2 2" xfId="41523"/>
    <cellStyle name="Uitvoer 7 2 2 2" xfId="41524"/>
    <cellStyle name="Uitvoer 7 2 2 2 2" xfId="41525"/>
    <cellStyle name="Uitvoer 7 2 2 2 2 2" xfId="41526"/>
    <cellStyle name="Uitvoer 7 2 2 2 3" xfId="41527"/>
    <cellStyle name="Uitvoer 7 2 2 3" xfId="41528"/>
    <cellStyle name="Uitvoer 7 2 2 3 2" xfId="41529"/>
    <cellStyle name="Uitvoer 7 2 2 3 2 2" xfId="41530"/>
    <cellStyle name="Uitvoer 7 2 2 4" xfId="41531"/>
    <cellStyle name="Uitvoer 7 2 2 4 2" xfId="41532"/>
    <cellStyle name="Uitvoer 7 2 3" xfId="41533"/>
    <cellStyle name="Uitvoer 7 2 3 2" xfId="41534"/>
    <cellStyle name="Uitvoer 7 2 3 2 2" xfId="41535"/>
    <cellStyle name="Uitvoer 7 2 3 3" xfId="41536"/>
    <cellStyle name="Uitvoer 7 2 4" xfId="41537"/>
    <cellStyle name="Uitvoer 7 2 4 2" xfId="41538"/>
    <cellStyle name="Uitvoer 7 2 4 2 2" xfId="41539"/>
    <cellStyle name="Uitvoer 7 2 5" xfId="41540"/>
    <cellStyle name="Uitvoer 7 2 5 2" xfId="41541"/>
    <cellStyle name="Uitvoer 7 20" xfId="41542"/>
    <cellStyle name="Uitvoer 7 21" xfId="41543"/>
    <cellStyle name="Uitvoer 7 22" xfId="41544"/>
    <cellStyle name="Uitvoer 7 23" xfId="41545"/>
    <cellStyle name="Uitvoer 7 24" xfId="41546"/>
    <cellStyle name="Uitvoer 7 25" xfId="41547"/>
    <cellStyle name="Uitvoer 7 26" xfId="41548"/>
    <cellStyle name="Uitvoer 7 3" xfId="41549"/>
    <cellStyle name="Uitvoer 7 4" xfId="41550"/>
    <cellStyle name="Uitvoer 7 5" xfId="41551"/>
    <cellStyle name="Uitvoer 7 6" xfId="41552"/>
    <cellStyle name="Uitvoer 7 7" xfId="41553"/>
    <cellStyle name="Uitvoer 7 8" xfId="41554"/>
    <cellStyle name="Uitvoer 7 9" xfId="41555"/>
    <cellStyle name="Uitvoer 8" xfId="41556"/>
    <cellStyle name="Uitvoer 8 2" xfId="41557"/>
    <cellStyle name="Uitvoer 8 2 2" xfId="41558"/>
    <cellStyle name="Uitvoer 8 2 2 2" xfId="41559"/>
    <cellStyle name="Uitvoer 8 2 3" xfId="41560"/>
    <cellStyle name="Uitvoer 8 3" xfId="41561"/>
    <cellStyle name="Uitvoer 8 3 2" xfId="41562"/>
    <cellStyle name="Uitvoer 8 3 2 2" xfId="41563"/>
    <cellStyle name="Uitvoer 8 4" xfId="41564"/>
    <cellStyle name="Uitvoer 8 4 2" xfId="41565"/>
    <cellStyle name="Valuta 2" xfId="1351"/>
    <cellStyle name="Verklarende tekst 2" xfId="408"/>
    <cellStyle name="Verklarende tekst 3" xfId="41566"/>
    <cellStyle name="Verknüpfte Zelle" xfId="172"/>
    <cellStyle name="Waarschuwingstekst 2" xfId="409"/>
    <cellStyle name="Waarschuwingstekst 2 2" xfId="41567"/>
    <cellStyle name="Waarschuwingstekst 3" xfId="110"/>
    <cellStyle name="Waarschuwingstekst 3 2" xfId="41568"/>
    <cellStyle name="Waarschuwingstekst 3 3" xfId="41569"/>
    <cellStyle name="Waarschuwingstekst 3 4" xfId="41570"/>
    <cellStyle name="Waarschuwingstekst 4" xfId="41571"/>
    <cellStyle name="Waarschuwingstekst 5" xfId="41572"/>
    <cellStyle name="Warnender Text" xfId="173"/>
    <cellStyle name="Warning Text 2" xfId="174"/>
    <cellStyle name="Warning Text 2 2" xfId="1348"/>
    <cellStyle name="Warning Text 2 3" xfId="1289"/>
    <cellStyle name="Warning Text 3" xfId="41573"/>
    <cellStyle name="Zelle überprüfen" xfId="175"/>
  </cellStyles>
  <dxfs count="0"/>
  <tableStyles count="0" defaultTableStyle="TableStyleMedium2" defaultPivotStyle="PivotStyleLight16"/>
  <colors>
    <mruColors>
      <color rgb="FFCCFFCC"/>
      <color rgb="FFFFFFCC"/>
      <color rgb="FFCCFFFF"/>
      <color rgb="FFFFCCFF"/>
      <color rgb="FFFFCC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acm.nl/nl/publicaties/tarievenbesluit-gts-2018"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hyperlink" Target="https://www.acm.nl/nl/publicaties/publicatie/15701/Study-on-ongoing-efficiency-for-Dutch-gas-and-electricity-TSOs" TargetMode="External"/><Relationship Id="rId2" Type="http://schemas.openxmlformats.org/officeDocument/2006/relationships/hyperlink" Target="https://www.acm.nl/nl/publicaties/publicatie/15833/Rapport-Benchmarking-European-Gas-Transmission-System-Operators" TargetMode="External"/><Relationship Id="rId1" Type="http://schemas.openxmlformats.org/officeDocument/2006/relationships/hyperlink" Target="https://www.acm.nl/nl/publicaties/publicatie/15832/Rapport-Gas-TSO-efficiency-analysis-for-the-Dutch-TSO" TargetMode="External"/><Relationship Id="rId5" Type="http://schemas.openxmlformats.org/officeDocument/2006/relationships/printerSettings" Target="../printerSettings/printerSettings4.bin"/><Relationship Id="rId4" Type="http://schemas.openxmlformats.org/officeDocument/2006/relationships/hyperlink" Target="https://www.acm.nl/nl/publicaties/publicatie/15617/Rapport-Rebel-The-WACC-for-the-Dutch-TSOs-and-DSO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743"/>
  <sheetViews>
    <sheetView showFormulas="1" showGridLines="0" tabSelected="1" zoomScale="85" zoomScaleNormal="85" workbookViewId="0">
      <selection activeCell="B22" sqref="B22"/>
    </sheetView>
  </sheetViews>
  <sheetFormatPr defaultRowHeight="14.25"/>
  <cols>
    <col min="1" max="1" width="2" style="8" customWidth="1"/>
    <col min="2" max="2" width="84.140625" style="8" customWidth="1"/>
    <col min="3" max="3" width="14.140625" style="8" customWidth="1"/>
    <col min="4" max="4" width="9.140625" style="81"/>
    <col min="5" max="5" width="16.28515625" style="16" customWidth="1"/>
    <col min="6" max="16384" width="9.140625" style="8"/>
  </cols>
  <sheetData>
    <row r="1" spans="2:5" s="5" customFormat="1" ht="18">
      <c r="B1" s="4" t="s">
        <v>690</v>
      </c>
      <c r="C1" s="4"/>
      <c r="E1" s="85"/>
    </row>
    <row r="2" spans="2:5">
      <c r="D2" s="8"/>
    </row>
    <row r="3" spans="2:5" ht="37.5" customHeight="1">
      <c r="B3" s="30" t="s">
        <v>975</v>
      </c>
      <c r="D3" s="8"/>
    </row>
    <row r="4" spans="2:5">
      <c r="B4" s="53" t="s">
        <v>1001</v>
      </c>
      <c r="D4" s="8"/>
    </row>
    <row r="5" spans="2:5">
      <c r="B5" s="141" t="s">
        <v>1000</v>
      </c>
      <c r="D5" s="8"/>
    </row>
    <row r="6" spans="2:5">
      <c r="D6" s="8"/>
    </row>
    <row r="7" spans="2:5" s="5" customFormat="1" ht="18">
      <c r="B7" s="4" t="s">
        <v>720</v>
      </c>
      <c r="C7" s="4"/>
      <c r="E7" s="85"/>
    </row>
    <row r="8" spans="2:5">
      <c r="B8" s="12" t="s">
        <v>1</v>
      </c>
      <c r="D8" s="8"/>
    </row>
    <row r="9" spans="2:5">
      <c r="B9" s="82" t="s">
        <v>694</v>
      </c>
      <c r="D9" s="8"/>
    </row>
    <row r="10" spans="2:5">
      <c r="B10" s="28" t="s">
        <v>719</v>
      </c>
      <c r="D10" s="8"/>
    </row>
    <row r="11" spans="2:5" s="77" customFormat="1">
      <c r="E11" s="86"/>
    </row>
    <row r="12" spans="2:5" s="77" customFormat="1">
      <c r="B12" s="17" t="s">
        <v>1013</v>
      </c>
      <c r="E12" s="86"/>
    </row>
    <row r="13" spans="2:5" s="77" customFormat="1">
      <c r="B13" s="8" t="s">
        <v>1014</v>
      </c>
      <c r="E13" s="86"/>
    </row>
    <row r="14" spans="2:5" s="77" customFormat="1">
      <c r="B14" s="8" t="s">
        <v>1015</v>
      </c>
      <c r="E14" s="86"/>
    </row>
    <row r="15" spans="2:5" s="77" customFormat="1">
      <c r="B15" s="8" t="s">
        <v>1016</v>
      </c>
      <c r="E15" s="86"/>
    </row>
    <row r="16" spans="2:5" s="77" customFormat="1">
      <c r="B16" s="8" t="s">
        <v>1017</v>
      </c>
      <c r="E16" s="86"/>
    </row>
    <row r="17" spans="2:5" s="77" customFormat="1">
      <c r="B17" s="146" t="s">
        <v>1018</v>
      </c>
      <c r="E17" s="86"/>
    </row>
    <row r="18" spans="2:5" s="77" customFormat="1">
      <c r="E18" s="86"/>
    </row>
    <row r="19" spans="2:5" s="5" customFormat="1" ht="18">
      <c r="B19" s="4" t="s">
        <v>692</v>
      </c>
      <c r="C19" s="4"/>
      <c r="E19" s="85"/>
    </row>
    <row r="20" spans="2:5">
      <c r="D20" s="8"/>
    </row>
    <row r="21" spans="2:5" ht="31.5">
      <c r="B21" s="78" t="s">
        <v>679</v>
      </c>
      <c r="C21" s="79" t="s">
        <v>707</v>
      </c>
      <c r="D21" s="80" t="s">
        <v>691</v>
      </c>
      <c r="E21" s="87" t="s">
        <v>708</v>
      </c>
    </row>
    <row r="22" spans="2:5" ht="111" customHeight="1">
      <c r="B22" s="89" t="s">
        <v>801</v>
      </c>
      <c r="C22" s="128" t="s">
        <v>886</v>
      </c>
      <c r="D22" s="129" t="s">
        <v>556</v>
      </c>
      <c r="E22" s="126" t="s">
        <v>933</v>
      </c>
    </row>
    <row r="23" spans="2:5" ht="49.5" customHeight="1">
      <c r="B23" s="89" t="s">
        <v>557</v>
      </c>
      <c r="C23" s="128" t="s">
        <v>887</v>
      </c>
      <c r="D23" s="129" t="s">
        <v>555</v>
      </c>
      <c r="E23" s="126"/>
    </row>
    <row r="24" spans="2:5" ht="15.75">
      <c r="B24" s="167" t="s">
        <v>695</v>
      </c>
      <c r="C24" s="168"/>
      <c r="D24" s="168"/>
      <c r="E24" s="169"/>
    </row>
    <row r="25" spans="2:5">
      <c r="B25" s="151" t="s">
        <v>680</v>
      </c>
      <c r="C25" s="156" t="s">
        <v>696</v>
      </c>
      <c r="D25" s="83" t="s">
        <v>693</v>
      </c>
      <c r="E25" s="157"/>
    </row>
    <row r="26" spans="2:5">
      <c r="B26" s="151"/>
      <c r="C26" s="156"/>
      <c r="D26" s="83"/>
      <c r="E26" s="158"/>
    </row>
    <row r="27" spans="2:5">
      <c r="B27" s="151"/>
      <c r="C27" s="156"/>
      <c r="D27" s="83"/>
      <c r="E27" s="158"/>
    </row>
    <row r="28" spans="2:5">
      <c r="B28" s="151"/>
      <c r="C28" s="156"/>
      <c r="D28" s="83"/>
      <c r="E28" s="158"/>
    </row>
    <row r="29" spans="2:5" ht="42.75" customHeight="1">
      <c r="B29" s="151"/>
      <c r="C29" s="156"/>
      <c r="D29" s="84"/>
      <c r="E29" s="159"/>
    </row>
    <row r="30" spans="2:5">
      <c r="B30" s="151" t="s">
        <v>681</v>
      </c>
      <c r="C30" s="156" t="s">
        <v>780</v>
      </c>
      <c r="D30" s="83" t="s">
        <v>560</v>
      </c>
      <c r="E30" s="160"/>
    </row>
    <row r="31" spans="2:5">
      <c r="B31" s="151"/>
      <c r="C31" s="156"/>
      <c r="D31" s="83"/>
      <c r="E31" s="161"/>
    </row>
    <row r="32" spans="2:5">
      <c r="B32" s="151"/>
      <c r="C32" s="156"/>
      <c r="D32" s="83"/>
      <c r="E32" s="161"/>
    </row>
    <row r="33" spans="2:5">
      <c r="B33" s="151"/>
      <c r="C33" s="156"/>
      <c r="D33" s="83"/>
      <c r="E33" s="161"/>
    </row>
    <row r="34" spans="2:5">
      <c r="B34" s="151"/>
      <c r="C34" s="156"/>
      <c r="D34" s="84"/>
      <c r="E34" s="162"/>
    </row>
    <row r="35" spans="2:5">
      <c r="B35" s="151" t="s">
        <v>682</v>
      </c>
      <c r="C35" s="152" t="s">
        <v>926</v>
      </c>
      <c r="D35" s="83" t="s">
        <v>560</v>
      </c>
      <c r="E35" s="160"/>
    </row>
    <row r="36" spans="2:5">
      <c r="B36" s="151"/>
      <c r="C36" s="152"/>
      <c r="D36" s="83"/>
      <c r="E36" s="161"/>
    </row>
    <row r="37" spans="2:5">
      <c r="B37" s="151"/>
      <c r="C37" s="152"/>
      <c r="D37" s="83"/>
      <c r="E37" s="161"/>
    </row>
    <row r="38" spans="2:5">
      <c r="B38" s="151"/>
      <c r="C38" s="152"/>
      <c r="D38" s="83"/>
      <c r="E38" s="161"/>
    </row>
    <row r="39" spans="2:5">
      <c r="B39" s="151"/>
      <c r="C39" s="152"/>
      <c r="D39" s="84"/>
      <c r="E39" s="162"/>
    </row>
    <row r="40" spans="2:5">
      <c r="B40" s="151" t="s">
        <v>683</v>
      </c>
      <c r="C40" s="156" t="s">
        <v>781</v>
      </c>
      <c r="D40" s="83" t="s">
        <v>560</v>
      </c>
      <c r="E40" s="166"/>
    </row>
    <row r="41" spans="2:5">
      <c r="B41" s="151"/>
      <c r="C41" s="156"/>
      <c r="D41" s="83"/>
      <c r="E41" s="166"/>
    </row>
    <row r="42" spans="2:5">
      <c r="B42" s="151"/>
      <c r="C42" s="156"/>
      <c r="D42" s="83"/>
      <c r="E42" s="166"/>
    </row>
    <row r="43" spans="2:5">
      <c r="B43" s="151"/>
      <c r="C43" s="156"/>
      <c r="D43" s="83"/>
      <c r="E43" s="166"/>
    </row>
    <row r="44" spans="2:5" ht="120.75" customHeight="1">
      <c r="B44" s="151"/>
      <c r="C44" s="156"/>
      <c r="D44" s="84"/>
      <c r="E44" s="166"/>
    </row>
    <row r="45" spans="2:5">
      <c r="B45" s="151" t="s">
        <v>684</v>
      </c>
      <c r="C45" s="163" t="s">
        <v>721</v>
      </c>
      <c r="D45" s="83" t="s">
        <v>697</v>
      </c>
      <c r="E45" s="153" t="s">
        <v>725</v>
      </c>
    </row>
    <row r="46" spans="2:5">
      <c r="B46" s="151"/>
      <c r="C46" s="164"/>
      <c r="D46" s="83"/>
      <c r="E46" s="154"/>
    </row>
    <row r="47" spans="2:5">
      <c r="B47" s="151"/>
      <c r="C47" s="164"/>
      <c r="D47" s="83"/>
      <c r="E47" s="154"/>
    </row>
    <row r="48" spans="2:5">
      <c r="B48" s="151"/>
      <c r="C48" s="164"/>
      <c r="D48" s="83"/>
      <c r="E48" s="154"/>
    </row>
    <row r="49" spans="2:5" ht="99" customHeight="1">
      <c r="B49" s="151"/>
      <c r="C49" s="165"/>
      <c r="D49" s="84"/>
      <c r="E49" s="155"/>
    </row>
    <row r="50" spans="2:5">
      <c r="B50" s="151" t="s">
        <v>685</v>
      </c>
      <c r="C50" s="152" t="s">
        <v>934</v>
      </c>
      <c r="D50" s="83" t="s">
        <v>697</v>
      </c>
      <c r="E50" s="166"/>
    </row>
    <row r="51" spans="2:5">
      <c r="B51" s="151"/>
      <c r="C51" s="152"/>
      <c r="D51" s="83"/>
      <c r="E51" s="166"/>
    </row>
    <row r="52" spans="2:5">
      <c r="B52" s="151"/>
      <c r="C52" s="152"/>
      <c r="D52" s="83"/>
      <c r="E52" s="166"/>
    </row>
    <row r="53" spans="2:5">
      <c r="B53" s="151"/>
      <c r="C53" s="152"/>
      <c r="D53" s="83"/>
      <c r="E53" s="166"/>
    </row>
    <row r="54" spans="2:5">
      <c r="B54" s="151"/>
      <c r="C54" s="152"/>
      <c r="D54" s="84"/>
      <c r="E54" s="166"/>
    </row>
    <row r="55" spans="2:5">
      <c r="B55" s="151" t="s">
        <v>686</v>
      </c>
      <c r="C55" s="156" t="s">
        <v>722</v>
      </c>
      <c r="D55" s="83" t="s">
        <v>697</v>
      </c>
      <c r="E55" s="160"/>
    </row>
    <row r="56" spans="2:5">
      <c r="B56" s="151"/>
      <c r="C56" s="156"/>
      <c r="D56" s="83"/>
      <c r="E56" s="161"/>
    </row>
    <row r="57" spans="2:5">
      <c r="B57" s="151"/>
      <c r="C57" s="156"/>
      <c r="D57" s="83"/>
      <c r="E57" s="161"/>
    </row>
    <row r="58" spans="2:5">
      <c r="B58" s="151"/>
      <c r="C58" s="156"/>
      <c r="D58" s="83"/>
      <c r="E58" s="161"/>
    </row>
    <row r="59" spans="2:5">
      <c r="B59" s="151"/>
      <c r="C59" s="156"/>
      <c r="D59" s="84"/>
      <c r="E59" s="162"/>
    </row>
    <row r="60" spans="2:5">
      <c r="B60" s="151" t="s">
        <v>687</v>
      </c>
      <c r="C60" s="152" t="s">
        <v>935</v>
      </c>
      <c r="D60" s="83" t="s">
        <v>698</v>
      </c>
      <c r="E60" s="153" t="s">
        <v>724</v>
      </c>
    </row>
    <row r="61" spans="2:5">
      <c r="B61" s="151"/>
      <c r="C61" s="152"/>
      <c r="D61" s="83"/>
      <c r="E61" s="154"/>
    </row>
    <row r="62" spans="2:5">
      <c r="B62" s="151"/>
      <c r="C62" s="152"/>
      <c r="D62" s="83"/>
      <c r="E62" s="154"/>
    </row>
    <row r="63" spans="2:5">
      <c r="B63" s="151"/>
      <c r="C63" s="152"/>
      <c r="D63" s="83"/>
      <c r="E63" s="154"/>
    </row>
    <row r="64" spans="2:5" ht="101.25" customHeight="1">
      <c r="B64" s="151"/>
      <c r="C64" s="152"/>
      <c r="D64" s="84"/>
      <c r="E64" s="155"/>
    </row>
    <row r="65" spans="2:5">
      <c r="B65" s="151" t="s">
        <v>688</v>
      </c>
      <c r="C65" s="156" t="s">
        <v>700</v>
      </c>
      <c r="D65" s="83" t="s">
        <v>699</v>
      </c>
      <c r="E65" s="153" t="s">
        <v>1007</v>
      </c>
    </row>
    <row r="66" spans="2:5">
      <c r="B66" s="151"/>
      <c r="C66" s="156"/>
      <c r="D66" s="83" t="s">
        <v>701</v>
      </c>
      <c r="E66" s="154"/>
    </row>
    <row r="67" spans="2:5">
      <c r="B67" s="151"/>
      <c r="C67" s="156"/>
      <c r="D67" s="83" t="s">
        <v>702</v>
      </c>
      <c r="E67" s="154"/>
    </row>
    <row r="68" spans="2:5">
      <c r="B68" s="151"/>
      <c r="C68" s="156"/>
      <c r="D68" s="83" t="s">
        <v>703</v>
      </c>
      <c r="E68" s="154"/>
    </row>
    <row r="69" spans="2:5" ht="15" customHeight="1">
      <c r="B69" s="151"/>
      <c r="C69" s="156"/>
      <c r="D69" s="84" t="s">
        <v>704</v>
      </c>
      <c r="E69" s="155"/>
    </row>
    <row r="70" spans="2:5">
      <c r="B70" s="151" t="s">
        <v>689</v>
      </c>
      <c r="C70" s="156" t="s">
        <v>723</v>
      </c>
      <c r="D70" s="83" t="s">
        <v>706</v>
      </c>
      <c r="E70" s="157" t="s">
        <v>802</v>
      </c>
    </row>
    <row r="71" spans="2:5">
      <c r="B71" s="151"/>
      <c r="C71" s="156"/>
      <c r="D71" s="83"/>
      <c r="E71" s="158"/>
    </row>
    <row r="72" spans="2:5">
      <c r="B72" s="151"/>
      <c r="C72" s="156"/>
      <c r="D72" s="83"/>
      <c r="E72" s="158"/>
    </row>
    <row r="73" spans="2:5">
      <c r="B73" s="151"/>
      <c r="C73" s="156"/>
      <c r="D73" s="83"/>
      <c r="E73" s="158"/>
    </row>
    <row r="74" spans="2:5" ht="78.75" customHeight="1">
      <c r="B74" s="151"/>
      <c r="C74" s="156"/>
      <c r="D74" s="84"/>
      <c r="E74" s="159"/>
    </row>
    <row r="75" spans="2:5">
      <c r="B75" s="151" t="s">
        <v>705</v>
      </c>
      <c r="C75" s="152" t="s">
        <v>927</v>
      </c>
      <c r="D75" s="83" t="s">
        <v>885</v>
      </c>
      <c r="E75" s="153"/>
    </row>
    <row r="76" spans="2:5">
      <c r="B76" s="151"/>
      <c r="C76" s="152"/>
      <c r="D76" s="83"/>
      <c r="E76" s="154"/>
    </row>
    <row r="77" spans="2:5">
      <c r="B77" s="151"/>
      <c r="C77" s="152"/>
      <c r="D77" s="83"/>
      <c r="E77" s="154"/>
    </row>
    <row r="78" spans="2:5">
      <c r="B78" s="151"/>
      <c r="C78" s="152"/>
      <c r="D78" s="83"/>
      <c r="E78" s="154"/>
    </row>
    <row r="79" spans="2:5">
      <c r="B79" s="151"/>
      <c r="C79" s="152"/>
      <c r="D79" s="84"/>
      <c r="E79" s="155"/>
    </row>
    <row r="80" spans="2:5">
      <c r="D80" s="8"/>
    </row>
    <row r="81" spans="4:4">
      <c r="D81" s="8"/>
    </row>
    <row r="82" spans="4:4">
      <c r="D82" s="8"/>
    </row>
    <row r="83" spans="4:4">
      <c r="D83" s="8"/>
    </row>
    <row r="84" spans="4:4">
      <c r="D84" s="8"/>
    </row>
    <row r="85" spans="4:4">
      <c r="D85" s="8"/>
    </row>
    <row r="86" spans="4:4">
      <c r="D86" s="8"/>
    </row>
    <row r="87" spans="4:4">
      <c r="D87" s="8"/>
    </row>
    <row r="88" spans="4:4">
      <c r="D88" s="8"/>
    </row>
    <row r="89" spans="4:4">
      <c r="D89" s="8"/>
    </row>
    <row r="90" spans="4:4">
      <c r="D90" s="8"/>
    </row>
    <row r="91" spans="4:4">
      <c r="D91" s="8"/>
    </row>
    <row r="92" spans="4:4">
      <c r="D92" s="8"/>
    </row>
    <row r="93" spans="4:4">
      <c r="D93" s="8"/>
    </row>
    <row r="94" spans="4:4">
      <c r="D94" s="8"/>
    </row>
    <row r="95" spans="4:4">
      <c r="D95" s="8"/>
    </row>
    <row r="96" spans="4:4">
      <c r="D96" s="8"/>
    </row>
    <row r="97" spans="4:4">
      <c r="D97" s="8"/>
    </row>
    <row r="98" spans="4:4">
      <c r="D98" s="8"/>
    </row>
    <row r="99" spans="4:4">
      <c r="D99" s="8"/>
    </row>
    <row r="100" spans="4:4">
      <c r="D100" s="8"/>
    </row>
    <row r="101" spans="4:4">
      <c r="D101" s="8"/>
    </row>
    <row r="102" spans="4:4">
      <c r="D102" s="8"/>
    </row>
    <row r="103" spans="4:4">
      <c r="D103" s="8"/>
    </row>
    <row r="104" spans="4:4">
      <c r="D104" s="8"/>
    </row>
    <row r="105" spans="4:4">
      <c r="D105" s="8"/>
    </row>
    <row r="106" spans="4:4">
      <c r="D106" s="8"/>
    </row>
    <row r="107" spans="4:4">
      <c r="D107" s="8"/>
    </row>
    <row r="108" spans="4:4">
      <c r="D108" s="8"/>
    </row>
    <row r="109" spans="4:4">
      <c r="D109" s="8"/>
    </row>
    <row r="110" spans="4:4">
      <c r="D110" s="8"/>
    </row>
    <row r="111" spans="4:4">
      <c r="D111" s="8"/>
    </row>
    <row r="112" spans="4:4">
      <c r="D112" s="8"/>
    </row>
    <row r="113" spans="4:4">
      <c r="D113" s="8"/>
    </row>
    <row r="114" spans="4:4">
      <c r="D114" s="8"/>
    </row>
    <row r="115" spans="4:4">
      <c r="D115" s="8"/>
    </row>
    <row r="116" spans="4:4">
      <c r="D116" s="8"/>
    </row>
    <row r="117" spans="4:4">
      <c r="D117" s="8"/>
    </row>
    <row r="118" spans="4:4">
      <c r="D118" s="8"/>
    </row>
    <row r="119" spans="4:4">
      <c r="D119" s="8"/>
    </row>
    <row r="120" spans="4:4">
      <c r="D120" s="8"/>
    </row>
    <row r="121" spans="4:4">
      <c r="D121" s="8"/>
    </row>
    <row r="122" spans="4:4">
      <c r="D122" s="8"/>
    </row>
    <row r="123" spans="4:4">
      <c r="D123" s="8"/>
    </row>
    <row r="124" spans="4:4">
      <c r="D124" s="8"/>
    </row>
    <row r="125" spans="4:4">
      <c r="D125" s="8"/>
    </row>
    <row r="126" spans="4:4">
      <c r="D126" s="8"/>
    </row>
    <row r="127" spans="4:4">
      <c r="D127" s="8"/>
    </row>
    <row r="128" spans="4:4">
      <c r="D128" s="8"/>
    </row>
    <row r="129" spans="4:4">
      <c r="D129" s="8"/>
    </row>
    <row r="130" spans="4:4">
      <c r="D130" s="8"/>
    </row>
    <row r="131" spans="4:4">
      <c r="D131" s="8"/>
    </row>
    <row r="132" spans="4:4">
      <c r="D132" s="8"/>
    </row>
    <row r="133" spans="4:4">
      <c r="D133" s="8"/>
    </row>
    <row r="134" spans="4:4">
      <c r="D134" s="8"/>
    </row>
    <row r="135" spans="4:4">
      <c r="D135" s="8"/>
    </row>
    <row r="136" spans="4:4">
      <c r="D136" s="8"/>
    </row>
    <row r="137" spans="4:4">
      <c r="D137" s="8"/>
    </row>
    <row r="138" spans="4:4">
      <c r="D138" s="8"/>
    </row>
    <row r="139" spans="4:4">
      <c r="D139" s="8"/>
    </row>
    <row r="140" spans="4:4">
      <c r="D140" s="8"/>
    </row>
    <row r="141" spans="4:4">
      <c r="D141" s="8"/>
    </row>
    <row r="142" spans="4:4">
      <c r="D142" s="8"/>
    </row>
    <row r="143" spans="4:4">
      <c r="D143" s="8"/>
    </row>
    <row r="144" spans="4:4">
      <c r="D144" s="8"/>
    </row>
    <row r="145" spans="4:4">
      <c r="D145" s="8"/>
    </row>
    <row r="146" spans="4:4">
      <c r="D146" s="8"/>
    </row>
    <row r="147" spans="4:4">
      <c r="D147" s="8"/>
    </row>
    <row r="148" spans="4:4">
      <c r="D148" s="8"/>
    </row>
    <row r="149" spans="4:4">
      <c r="D149" s="8"/>
    </row>
    <row r="150" spans="4:4">
      <c r="D150" s="8"/>
    </row>
    <row r="151" spans="4:4">
      <c r="D151" s="8"/>
    </row>
    <row r="152" spans="4:4">
      <c r="D152" s="8"/>
    </row>
    <row r="153" spans="4:4">
      <c r="D153" s="8"/>
    </row>
    <row r="154" spans="4:4">
      <c r="D154" s="8"/>
    </row>
    <row r="155" spans="4:4">
      <c r="D155" s="8"/>
    </row>
    <row r="156" spans="4:4">
      <c r="D156" s="8"/>
    </row>
    <row r="157" spans="4:4">
      <c r="D157" s="8"/>
    </row>
    <row r="158" spans="4:4">
      <c r="D158" s="8"/>
    </row>
    <row r="159" spans="4:4">
      <c r="D159" s="8"/>
    </row>
    <row r="160" spans="4:4">
      <c r="D160" s="8"/>
    </row>
    <row r="161" spans="4:4">
      <c r="D161" s="8"/>
    </row>
    <row r="162" spans="4:4">
      <c r="D162" s="8"/>
    </row>
    <row r="163" spans="4:4">
      <c r="D163" s="8"/>
    </row>
    <row r="164" spans="4:4">
      <c r="D164" s="8"/>
    </row>
    <row r="165" spans="4:4">
      <c r="D165" s="8"/>
    </row>
    <row r="166" spans="4:4">
      <c r="D166" s="8"/>
    </row>
    <row r="167" spans="4:4">
      <c r="D167" s="8"/>
    </row>
    <row r="168" spans="4:4">
      <c r="D168" s="8"/>
    </row>
    <row r="169" spans="4:4">
      <c r="D169" s="8"/>
    </row>
    <row r="170" spans="4:4">
      <c r="D170" s="8"/>
    </row>
    <row r="171" spans="4:4">
      <c r="D171" s="8"/>
    </row>
    <row r="172" spans="4:4">
      <c r="D172" s="8"/>
    </row>
    <row r="173" spans="4:4">
      <c r="D173" s="8"/>
    </row>
    <row r="174" spans="4:4">
      <c r="D174" s="8"/>
    </row>
    <row r="175" spans="4:4">
      <c r="D175" s="8"/>
    </row>
    <row r="176" spans="4:4">
      <c r="D176" s="8"/>
    </row>
    <row r="177" spans="4:4">
      <c r="D177" s="8"/>
    </row>
    <row r="178" spans="4:4">
      <c r="D178" s="8"/>
    </row>
    <row r="179" spans="4:4">
      <c r="D179" s="8"/>
    </row>
    <row r="180" spans="4:4">
      <c r="D180" s="8"/>
    </row>
    <row r="181" spans="4:4">
      <c r="D181" s="8"/>
    </row>
    <row r="182" spans="4:4">
      <c r="D182" s="8"/>
    </row>
    <row r="183" spans="4:4">
      <c r="D183" s="8"/>
    </row>
    <row r="184" spans="4:4">
      <c r="D184" s="8"/>
    </row>
    <row r="185" spans="4:4">
      <c r="D185" s="8"/>
    </row>
    <row r="186" spans="4:4">
      <c r="D186" s="8"/>
    </row>
    <row r="187" spans="4:4">
      <c r="D187" s="8"/>
    </row>
    <row r="188" spans="4:4">
      <c r="D188" s="8"/>
    </row>
    <row r="189" spans="4:4">
      <c r="D189" s="8"/>
    </row>
    <row r="190" spans="4:4">
      <c r="D190" s="8"/>
    </row>
    <row r="191" spans="4:4">
      <c r="D191" s="8"/>
    </row>
    <row r="192" spans="4:4">
      <c r="D192" s="8"/>
    </row>
    <row r="193" spans="4:4">
      <c r="D193" s="8"/>
    </row>
    <row r="194" spans="4:4">
      <c r="D194" s="8"/>
    </row>
    <row r="195" spans="4:4">
      <c r="D195" s="8"/>
    </row>
    <row r="196" spans="4:4">
      <c r="D196" s="8"/>
    </row>
    <row r="197" spans="4:4">
      <c r="D197" s="8"/>
    </row>
    <row r="198" spans="4:4">
      <c r="D198" s="8"/>
    </row>
    <row r="199" spans="4:4">
      <c r="D199" s="8"/>
    </row>
    <row r="200" spans="4:4">
      <c r="D200" s="8"/>
    </row>
    <row r="201" spans="4:4">
      <c r="D201" s="8"/>
    </row>
    <row r="202" spans="4:4">
      <c r="D202" s="8"/>
    </row>
    <row r="203" spans="4:4">
      <c r="D203" s="8"/>
    </row>
    <row r="204" spans="4:4">
      <c r="D204" s="8"/>
    </row>
    <row r="205" spans="4:4">
      <c r="D205" s="8"/>
    </row>
    <row r="206" spans="4:4">
      <c r="D206" s="8"/>
    </row>
    <row r="207" spans="4:4">
      <c r="D207" s="8"/>
    </row>
    <row r="208" spans="4:4">
      <c r="D208" s="8"/>
    </row>
    <row r="209" spans="4:4">
      <c r="D209" s="8"/>
    </row>
    <row r="210" spans="4:4">
      <c r="D210" s="8"/>
    </row>
    <row r="211" spans="4:4">
      <c r="D211" s="8"/>
    </row>
    <row r="212" spans="4:4">
      <c r="D212" s="8"/>
    </row>
    <row r="213" spans="4:4">
      <c r="D213" s="8"/>
    </row>
    <row r="214" spans="4:4">
      <c r="D214" s="8"/>
    </row>
    <row r="215" spans="4:4">
      <c r="D215" s="8"/>
    </row>
    <row r="216" spans="4:4">
      <c r="D216" s="8"/>
    </row>
    <row r="217" spans="4:4">
      <c r="D217" s="8"/>
    </row>
    <row r="218" spans="4:4">
      <c r="D218" s="8"/>
    </row>
    <row r="219" spans="4:4">
      <c r="D219" s="8"/>
    </row>
    <row r="220" spans="4:4">
      <c r="D220" s="8"/>
    </row>
    <row r="221" spans="4:4">
      <c r="D221" s="8"/>
    </row>
    <row r="222" spans="4:4">
      <c r="D222" s="8"/>
    </row>
    <row r="223" spans="4:4">
      <c r="D223" s="8"/>
    </row>
    <row r="224" spans="4:4">
      <c r="D224" s="8"/>
    </row>
    <row r="225" spans="4:4">
      <c r="D225" s="8"/>
    </row>
    <row r="226" spans="4:4">
      <c r="D226" s="8"/>
    </row>
    <row r="227" spans="4:4">
      <c r="D227" s="8"/>
    </row>
    <row r="228" spans="4:4">
      <c r="D228" s="8"/>
    </row>
    <row r="229" spans="4:4">
      <c r="D229" s="8"/>
    </row>
    <row r="230" spans="4:4">
      <c r="D230" s="8"/>
    </row>
    <row r="231" spans="4:4">
      <c r="D231" s="8"/>
    </row>
    <row r="232" spans="4:4">
      <c r="D232" s="8"/>
    </row>
    <row r="233" spans="4:4">
      <c r="D233" s="8"/>
    </row>
    <row r="234" spans="4:4">
      <c r="D234" s="8"/>
    </row>
    <row r="235" spans="4:4">
      <c r="D235" s="8"/>
    </row>
    <row r="236" spans="4:4">
      <c r="D236" s="8"/>
    </row>
    <row r="237" spans="4:4">
      <c r="D237" s="8"/>
    </row>
    <row r="238" spans="4:4">
      <c r="D238" s="8"/>
    </row>
    <row r="239" spans="4:4">
      <c r="D239" s="8"/>
    </row>
    <row r="240" spans="4:4">
      <c r="D240" s="8"/>
    </row>
    <row r="241" spans="4:4">
      <c r="D241" s="8"/>
    </row>
    <row r="242" spans="4:4">
      <c r="D242" s="8"/>
    </row>
    <row r="243" spans="4:4">
      <c r="D243" s="8"/>
    </row>
    <row r="244" spans="4:4">
      <c r="D244" s="8"/>
    </row>
    <row r="245" spans="4:4">
      <c r="D245" s="8"/>
    </row>
    <row r="246" spans="4:4">
      <c r="D246" s="8"/>
    </row>
    <row r="247" spans="4:4">
      <c r="D247" s="8"/>
    </row>
    <row r="248" spans="4:4">
      <c r="D248" s="8"/>
    </row>
    <row r="249" spans="4:4">
      <c r="D249" s="8"/>
    </row>
    <row r="250" spans="4:4">
      <c r="D250" s="8"/>
    </row>
    <row r="251" spans="4:4">
      <c r="D251" s="8"/>
    </row>
    <row r="252" spans="4:4">
      <c r="D252" s="8"/>
    </row>
    <row r="253" spans="4:4">
      <c r="D253" s="8"/>
    </row>
    <row r="254" spans="4:4">
      <c r="D254" s="8"/>
    </row>
    <row r="255" spans="4:4">
      <c r="D255" s="8"/>
    </row>
    <row r="256" spans="4:4">
      <c r="D256" s="8"/>
    </row>
    <row r="257" spans="4:4">
      <c r="D257" s="8"/>
    </row>
    <row r="258" spans="4:4">
      <c r="D258" s="8"/>
    </row>
    <row r="259" spans="4:4">
      <c r="D259" s="8"/>
    </row>
    <row r="260" spans="4:4">
      <c r="D260" s="8"/>
    </row>
    <row r="261" spans="4:4">
      <c r="D261" s="8"/>
    </row>
    <row r="262" spans="4:4">
      <c r="D262" s="8"/>
    </row>
    <row r="263" spans="4:4">
      <c r="D263" s="8"/>
    </row>
    <row r="264" spans="4:4">
      <c r="D264" s="8"/>
    </row>
    <row r="265" spans="4:4">
      <c r="D265" s="8"/>
    </row>
    <row r="266" spans="4:4">
      <c r="D266" s="8"/>
    </row>
    <row r="267" spans="4:4">
      <c r="D267" s="8"/>
    </row>
    <row r="268" spans="4:4">
      <c r="D268" s="8"/>
    </row>
    <row r="269" spans="4:4">
      <c r="D269" s="8"/>
    </row>
    <row r="270" spans="4:4">
      <c r="D270" s="8"/>
    </row>
    <row r="271" spans="4:4">
      <c r="D271" s="8"/>
    </row>
    <row r="272" spans="4:4">
      <c r="D272" s="8"/>
    </row>
    <row r="273" spans="4:4">
      <c r="D273" s="8"/>
    </row>
    <row r="274" spans="4:4">
      <c r="D274" s="8"/>
    </row>
    <row r="275" spans="4:4">
      <c r="D275" s="8"/>
    </row>
    <row r="276" spans="4:4">
      <c r="D276" s="8"/>
    </row>
    <row r="277" spans="4:4">
      <c r="D277" s="8"/>
    </row>
    <row r="278" spans="4:4">
      <c r="D278" s="8"/>
    </row>
    <row r="279" spans="4:4">
      <c r="D279" s="8"/>
    </row>
    <row r="280" spans="4:4">
      <c r="D280" s="8"/>
    </row>
    <row r="281" spans="4:4">
      <c r="D281" s="8"/>
    </row>
    <row r="282" spans="4:4">
      <c r="D282" s="8"/>
    </row>
    <row r="283" spans="4:4">
      <c r="D283" s="8"/>
    </row>
    <row r="284" spans="4:4">
      <c r="D284" s="8"/>
    </row>
    <row r="285" spans="4:4">
      <c r="D285" s="8"/>
    </row>
    <row r="286" spans="4:4">
      <c r="D286" s="8"/>
    </row>
    <row r="287" spans="4:4">
      <c r="D287" s="8"/>
    </row>
    <row r="288" spans="4:4">
      <c r="D288" s="8"/>
    </row>
    <row r="289" spans="4:4">
      <c r="D289" s="8"/>
    </row>
    <row r="290" spans="4:4">
      <c r="D290" s="8"/>
    </row>
    <row r="291" spans="4:4">
      <c r="D291" s="8"/>
    </row>
    <row r="292" spans="4:4">
      <c r="D292" s="8"/>
    </row>
    <row r="293" spans="4:4">
      <c r="D293" s="8"/>
    </row>
    <row r="294" spans="4:4">
      <c r="D294" s="8"/>
    </row>
    <row r="295" spans="4:4">
      <c r="D295" s="8"/>
    </row>
    <row r="296" spans="4:4">
      <c r="D296" s="8"/>
    </row>
    <row r="297" spans="4:4">
      <c r="D297" s="8"/>
    </row>
    <row r="298" spans="4:4">
      <c r="D298" s="8"/>
    </row>
    <row r="299" spans="4:4">
      <c r="D299" s="8"/>
    </row>
    <row r="300" spans="4:4">
      <c r="D300" s="8"/>
    </row>
    <row r="301" spans="4:4">
      <c r="D301" s="8"/>
    </row>
    <row r="302" spans="4:4">
      <c r="D302" s="8"/>
    </row>
    <row r="303" spans="4:4">
      <c r="D303" s="8"/>
    </row>
    <row r="304" spans="4:4">
      <c r="D304" s="8"/>
    </row>
    <row r="305" spans="4:4">
      <c r="D305" s="8"/>
    </row>
    <row r="306" spans="4:4">
      <c r="D306" s="8"/>
    </row>
    <row r="307" spans="4:4">
      <c r="D307" s="8"/>
    </row>
    <row r="308" spans="4:4">
      <c r="D308" s="8"/>
    </row>
    <row r="309" spans="4:4">
      <c r="D309" s="8"/>
    </row>
    <row r="310" spans="4:4">
      <c r="D310" s="8"/>
    </row>
    <row r="311" spans="4:4">
      <c r="D311" s="8"/>
    </row>
    <row r="312" spans="4:4">
      <c r="D312" s="8"/>
    </row>
    <row r="313" spans="4:4">
      <c r="D313" s="8"/>
    </row>
    <row r="314" spans="4:4">
      <c r="D314" s="8"/>
    </row>
    <row r="315" spans="4:4">
      <c r="D315" s="8"/>
    </row>
    <row r="316" spans="4:4">
      <c r="D316" s="8"/>
    </row>
    <row r="317" spans="4:4">
      <c r="D317" s="8"/>
    </row>
    <row r="318" spans="4:4">
      <c r="D318" s="8"/>
    </row>
    <row r="319" spans="4:4">
      <c r="D319" s="8"/>
    </row>
    <row r="320" spans="4:4">
      <c r="D320" s="8"/>
    </row>
    <row r="321" spans="4:4">
      <c r="D321" s="8"/>
    </row>
    <row r="322" spans="4:4">
      <c r="D322" s="8"/>
    </row>
    <row r="323" spans="4:4">
      <c r="D323" s="8"/>
    </row>
    <row r="324" spans="4:4">
      <c r="D324" s="8"/>
    </row>
    <row r="325" spans="4:4">
      <c r="D325" s="8"/>
    </row>
    <row r="326" spans="4:4">
      <c r="D326" s="8"/>
    </row>
    <row r="327" spans="4:4">
      <c r="D327" s="8"/>
    </row>
    <row r="328" spans="4:4">
      <c r="D328" s="8"/>
    </row>
    <row r="329" spans="4:4">
      <c r="D329" s="8"/>
    </row>
    <row r="330" spans="4:4">
      <c r="D330" s="8"/>
    </row>
    <row r="331" spans="4:4">
      <c r="D331" s="8"/>
    </row>
    <row r="332" spans="4:4">
      <c r="D332" s="8"/>
    </row>
    <row r="333" spans="4:4">
      <c r="D333" s="8"/>
    </row>
    <row r="334" spans="4:4">
      <c r="D334" s="8"/>
    </row>
    <row r="335" spans="4:4">
      <c r="D335" s="8"/>
    </row>
    <row r="336" spans="4:4">
      <c r="D336" s="8"/>
    </row>
    <row r="337" spans="4:4">
      <c r="D337" s="8"/>
    </row>
    <row r="338" spans="4:4">
      <c r="D338" s="8"/>
    </row>
    <row r="339" spans="4:4">
      <c r="D339" s="8"/>
    </row>
    <row r="340" spans="4:4">
      <c r="D340" s="8"/>
    </row>
    <row r="341" spans="4:4">
      <c r="D341" s="8"/>
    </row>
    <row r="342" spans="4:4">
      <c r="D342" s="8"/>
    </row>
    <row r="343" spans="4:4">
      <c r="D343" s="8"/>
    </row>
    <row r="344" spans="4:4">
      <c r="D344" s="8"/>
    </row>
    <row r="345" spans="4:4">
      <c r="D345" s="8"/>
    </row>
    <row r="346" spans="4:4">
      <c r="D346" s="8"/>
    </row>
    <row r="347" spans="4:4">
      <c r="D347" s="8"/>
    </row>
    <row r="348" spans="4:4">
      <c r="D348" s="8"/>
    </row>
    <row r="349" spans="4:4">
      <c r="D349" s="8"/>
    </row>
    <row r="350" spans="4:4">
      <c r="D350" s="8"/>
    </row>
    <row r="351" spans="4:4">
      <c r="D351" s="8"/>
    </row>
    <row r="352" spans="4:4">
      <c r="D352" s="8"/>
    </row>
    <row r="353" spans="4:4">
      <c r="D353" s="8"/>
    </row>
    <row r="354" spans="4:4">
      <c r="D354" s="8"/>
    </row>
    <row r="355" spans="4:4">
      <c r="D355" s="8"/>
    </row>
    <row r="356" spans="4:4">
      <c r="D356" s="8"/>
    </row>
    <row r="357" spans="4:4">
      <c r="D357" s="8"/>
    </row>
    <row r="358" spans="4:4">
      <c r="D358" s="8"/>
    </row>
    <row r="359" spans="4:4">
      <c r="D359" s="8"/>
    </row>
    <row r="360" spans="4:4">
      <c r="D360" s="8"/>
    </row>
    <row r="361" spans="4:4">
      <c r="D361" s="8"/>
    </row>
    <row r="362" spans="4:4">
      <c r="D362" s="8"/>
    </row>
    <row r="363" spans="4:4">
      <c r="D363" s="8"/>
    </row>
    <row r="364" spans="4:4">
      <c r="D364" s="8"/>
    </row>
    <row r="365" spans="4:4">
      <c r="D365" s="8"/>
    </row>
    <row r="366" spans="4:4">
      <c r="D366" s="8"/>
    </row>
    <row r="367" spans="4:4">
      <c r="D367" s="8"/>
    </row>
    <row r="368" spans="4:4">
      <c r="D368" s="8"/>
    </row>
    <row r="369" spans="4:4">
      <c r="D369" s="8"/>
    </row>
    <row r="370" spans="4:4">
      <c r="D370" s="8"/>
    </row>
    <row r="371" spans="4:4">
      <c r="D371" s="8"/>
    </row>
    <row r="372" spans="4:4">
      <c r="D372" s="8"/>
    </row>
    <row r="373" spans="4:4">
      <c r="D373" s="8"/>
    </row>
    <row r="374" spans="4:4">
      <c r="D374" s="8"/>
    </row>
    <row r="375" spans="4:4">
      <c r="D375" s="8"/>
    </row>
    <row r="376" spans="4:4">
      <c r="D376" s="8"/>
    </row>
    <row r="377" spans="4:4">
      <c r="D377" s="8"/>
    </row>
    <row r="378" spans="4:4">
      <c r="D378" s="8"/>
    </row>
    <row r="379" spans="4:4">
      <c r="D379" s="8"/>
    </row>
    <row r="380" spans="4:4">
      <c r="D380" s="8"/>
    </row>
    <row r="381" spans="4:4">
      <c r="D381" s="8"/>
    </row>
    <row r="382" spans="4:4">
      <c r="D382" s="8"/>
    </row>
    <row r="383" spans="4:4">
      <c r="D383" s="8"/>
    </row>
    <row r="384" spans="4:4">
      <c r="D384" s="8"/>
    </row>
    <row r="385" spans="4:4">
      <c r="D385" s="8"/>
    </row>
    <row r="386" spans="4:4">
      <c r="D386" s="8"/>
    </row>
    <row r="387" spans="4:4">
      <c r="D387" s="8"/>
    </row>
    <row r="388" spans="4:4">
      <c r="D388" s="8"/>
    </row>
    <row r="389" spans="4:4">
      <c r="D389" s="8"/>
    </row>
    <row r="390" spans="4:4">
      <c r="D390" s="8"/>
    </row>
    <row r="391" spans="4:4">
      <c r="D391" s="8"/>
    </row>
    <row r="392" spans="4:4">
      <c r="D392" s="8"/>
    </row>
    <row r="393" spans="4:4">
      <c r="D393" s="8"/>
    </row>
    <row r="394" spans="4:4">
      <c r="D394" s="8"/>
    </row>
    <row r="395" spans="4:4">
      <c r="D395" s="8"/>
    </row>
    <row r="396" spans="4:4">
      <c r="D396" s="8"/>
    </row>
    <row r="397" spans="4:4">
      <c r="D397" s="8"/>
    </row>
    <row r="398" spans="4:4">
      <c r="D398" s="8"/>
    </row>
    <row r="399" spans="4:4">
      <c r="D399" s="8"/>
    </row>
    <row r="400" spans="4:4">
      <c r="D400" s="8"/>
    </row>
    <row r="401" spans="4:4">
      <c r="D401" s="8"/>
    </row>
    <row r="402" spans="4:4">
      <c r="D402" s="8"/>
    </row>
    <row r="403" spans="4:4">
      <c r="D403" s="8"/>
    </row>
    <row r="404" spans="4:4">
      <c r="D404" s="8"/>
    </row>
    <row r="405" spans="4:4">
      <c r="D405" s="8"/>
    </row>
    <row r="406" spans="4:4">
      <c r="D406" s="8"/>
    </row>
    <row r="407" spans="4:4">
      <c r="D407" s="8"/>
    </row>
    <row r="408" spans="4:4">
      <c r="D408" s="8"/>
    </row>
    <row r="409" spans="4:4">
      <c r="D409" s="8"/>
    </row>
    <row r="410" spans="4:4">
      <c r="D410" s="8"/>
    </row>
    <row r="411" spans="4:4">
      <c r="D411" s="8"/>
    </row>
    <row r="412" spans="4:4">
      <c r="D412" s="8"/>
    </row>
    <row r="413" spans="4:4">
      <c r="D413" s="8"/>
    </row>
    <row r="414" spans="4:4">
      <c r="D414" s="8"/>
    </row>
    <row r="415" spans="4:4">
      <c r="D415" s="8"/>
    </row>
    <row r="416" spans="4:4">
      <c r="D416" s="8"/>
    </row>
    <row r="417" spans="4:4">
      <c r="D417" s="8"/>
    </row>
    <row r="418" spans="4:4">
      <c r="D418" s="8"/>
    </row>
    <row r="419" spans="4:4">
      <c r="D419" s="8"/>
    </row>
    <row r="420" spans="4:4">
      <c r="D420" s="8"/>
    </row>
    <row r="421" spans="4:4">
      <c r="D421" s="8"/>
    </row>
    <row r="422" spans="4:4">
      <c r="D422" s="8"/>
    </row>
    <row r="423" spans="4:4">
      <c r="D423" s="8"/>
    </row>
    <row r="424" spans="4:4">
      <c r="D424" s="8"/>
    </row>
    <row r="425" spans="4:4">
      <c r="D425" s="8"/>
    </row>
    <row r="426" spans="4:4">
      <c r="D426" s="8"/>
    </row>
    <row r="427" spans="4:4">
      <c r="D427" s="8"/>
    </row>
    <row r="428" spans="4:4">
      <c r="D428" s="8"/>
    </row>
    <row r="429" spans="4:4">
      <c r="D429" s="8"/>
    </row>
    <row r="430" spans="4:4">
      <c r="D430" s="8"/>
    </row>
    <row r="431" spans="4:4">
      <c r="D431" s="8"/>
    </row>
    <row r="432" spans="4:4">
      <c r="D432" s="8"/>
    </row>
    <row r="433" spans="4:4">
      <c r="D433" s="8"/>
    </row>
    <row r="434" spans="4:4">
      <c r="D434" s="8"/>
    </row>
    <row r="435" spans="4:4">
      <c r="D435" s="8"/>
    </row>
    <row r="436" spans="4:4">
      <c r="D436" s="8"/>
    </row>
    <row r="437" spans="4:4">
      <c r="D437" s="8"/>
    </row>
    <row r="438" spans="4:4">
      <c r="D438" s="8"/>
    </row>
    <row r="439" spans="4:4">
      <c r="D439" s="8"/>
    </row>
    <row r="440" spans="4:4">
      <c r="D440" s="8"/>
    </row>
    <row r="441" spans="4:4">
      <c r="D441" s="8"/>
    </row>
    <row r="442" spans="4:4">
      <c r="D442" s="8"/>
    </row>
    <row r="443" spans="4:4">
      <c r="D443" s="8"/>
    </row>
    <row r="444" spans="4:4">
      <c r="D444" s="8"/>
    </row>
    <row r="445" spans="4:4">
      <c r="D445" s="8"/>
    </row>
    <row r="446" spans="4:4">
      <c r="D446" s="8"/>
    </row>
    <row r="447" spans="4:4">
      <c r="D447" s="8"/>
    </row>
    <row r="448" spans="4:4">
      <c r="D448" s="8"/>
    </row>
    <row r="449" spans="4:4">
      <c r="D449" s="8"/>
    </row>
    <row r="450" spans="4:4">
      <c r="D450" s="8"/>
    </row>
    <row r="451" spans="4:4">
      <c r="D451" s="8"/>
    </row>
    <row r="452" spans="4:4">
      <c r="D452" s="8"/>
    </row>
    <row r="453" spans="4:4">
      <c r="D453" s="8"/>
    </row>
    <row r="454" spans="4:4">
      <c r="D454" s="8"/>
    </row>
    <row r="455" spans="4:4">
      <c r="D455" s="8"/>
    </row>
    <row r="456" spans="4:4">
      <c r="D456" s="8"/>
    </row>
    <row r="457" spans="4:4">
      <c r="D457" s="8"/>
    </row>
    <row r="458" spans="4:4">
      <c r="D458" s="8"/>
    </row>
    <row r="459" spans="4:4">
      <c r="D459" s="8"/>
    </row>
    <row r="460" spans="4:4">
      <c r="D460" s="8"/>
    </row>
    <row r="461" spans="4:4">
      <c r="D461" s="8"/>
    </row>
    <row r="462" spans="4:4">
      <c r="D462" s="8"/>
    </row>
    <row r="463" spans="4:4">
      <c r="D463" s="8"/>
    </row>
    <row r="464" spans="4:4">
      <c r="D464" s="8"/>
    </row>
    <row r="465" spans="4:4">
      <c r="D465" s="8"/>
    </row>
    <row r="466" spans="4:4">
      <c r="D466" s="8"/>
    </row>
    <row r="467" spans="4:4">
      <c r="D467" s="8"/>
    </row>
    <row r="468" spans="4:4">
      <c r="D468" s="8"/>
    </row>
    <row r="469" spans="4:4">
      <c r="D469" s="8"/>
    </row>
    <row r="470" spans="4:4">
      <c r="D470" s="8"/>
    </row>
    <row r="471" spans="4:4">
      <c r="D471" s="8"/>
    </row>
    <row r="472" spans="4:4">
      <c r="D472" s="8"/>
    </row>
    <row r="473" spans="4:4">
      <c r="D473" s="8"/>
    </row>
    <row r="474" spans="4:4">
      <c r="D474" s="8"/>
    </row>
    <row r="475" spans="4:4">
      <c r="D475" s="8"/>
    </row>
    <row r="476" spans="4:4">
      <c r="D476" s="8"/>
    </row>
    <row r="477" spans="4:4">
      <c r="D477" s="8"/>
    </row>
    <row r="478" spans="4:4">
      <c r="D478" s="8"/>
    </row>
    <row r="479" spans="4:4">
      <c r="D479" s="8"/>
    </row>
    <row r="480" spans="4:4">
      <c r="D480" s="8"/>
    </row>
    <row r="481" spans="4:4">
      <c r="D481" s="8"/>
    </row>
    <row r="482" spans="4:4">
      <c r="D482" s="8"/>
    </row>
    <row r="483" spans="4:4">
      <c r="D483" s="8"/>
    </row>
    <row r="484" spans="4:4">
      <c r="D484" s="8"/>
    </row>
    <row r="485" spans="4:4">
      <c r="D485" s="8"/>
    </row>
    <row r="486" spans="4:4">
      <c r="D486" s="8"/>
    </row>
    <row r="487" spans="4:4">
      <c r="D487" s="8"/>
    </row>
    <row r="488" spans="4:4">
      <c r="D488" s="8"/>
    </row>
    <row r="489" spans="4:4">
      <c r="D489" s="8"/>
    </row>
    <row r="490" spans="4:4">
      <c r="D490" s="8"/>
    </row>
    <row r="491" spans="4:4">
      <c r="D491" s="8"/>
    </row>
    <row r="492" spans="4:4">
      <c r="D492" s="8"/>
    </row>
    <row r="493" spans="4:4">
      <c r="D493" s="8"/>
    </row>
    <row r="494" spans="4:4">
      <c r="D494" s="8"/>
    </row>
    <row r="495" spans="4:4">
      <c r="D495" s="8"/>
    </row>
    <row r="496" spans="4:4">
      <c r="D496" s="8"/>
    </row>
    <row r="497" spans="4:4">
      <c r="D497" s="8"/>
    </row>
    <row r="498" spans="4:4">
      <c r="D498" s="8"/>
    </row>
    <row r="499" spans="4:4">
      <c r="D499" s="8"/>
    </row>
    <row r="500" spans="4:4">
      <c r="D500" s="8"/>
    </row>
    <row r="501" spans="4:4">
      <c r="D501" s="8"/>
    </row>
    <row r="502" spans="4:4">
      <c r="D502" s="8"/>
    </row>
    <row r="503" spans="4:4">
      <c r="D503" s="8"/>
    </row>
    <row r="504" spans="4:4">
      <c r="D504" s="8"/>
    </row>
    <row r="505" spans="4:4">
      <c r="D505" s="8"/>
    </row>
    <row r="506" spans="4:4">
      <c r="D506" s="8"/>
    </row>
    <row r="507" spans="4:4">
      <c r="D507" s="8"/>
    </row>
    <row r="508" spans="4:4">
      <c r="D508" s="8"/>
    </row>
    <row r="509" spans="4:4">
      <c r="D509" s="8"/>
    </row>
    <row r="510" spans="4:4">
      <c r="D510" s="8"/>
    </row>
    <row r="511" spans="4:4">
      <c r="D511" s="8"/>
    </row>
    <row r="512" spans="4:4">
      <c r="D512" s="8"/>
    </row>
    <row r="513" spans="4:4">
      <c r="D513" s="8"/>
    </row>
    <row r="514" spans="4:4">
      <c r="D514" s="8"/>
    </row>
    <row r="515" spans="4:4">
      <c r="D515" s="8"/>
    </row>
    <row r="516" spans="4:4">
      <c r="D516" s="8"/>
    </row>
    <row r="517" spans="4:4">
      <c r="D517" s="8"/>
    </row>
    <row r="518" spans="4:4">
      <c r="D518" s="8"/>
    </row>
    <row r="519" spans="4:4">
      <c r="D519" s="8"/>
    </row>
    <row r="520" spans="4:4">
      <c r="D520" s="8"/>
    </row>
    <row r="521" spans="4:4">
      <c r="D521" s="8"/>
    </row>
    <row r="522" spans="4:4">
      <c r="D522" s="8"/>
    </row>
    <row r="523" spans="4:4">
      <c r="D523" s="8"/>
    </row>
    <row r="524" spans="4:4">
      <c r="D524" s="8"/>
    </row>
    <row r="525" spans="4:4">
      <c r="D525" s="8"/>
    </row>
    <row r="526" spans="4:4">
      <c r="D526" s="8"/>
    </row>
    <row r="527" spans="4:4">
      <c r="D527" s="8"/>
    </row>
    <row r="528" spans="4:4">
      <c r="D528" s="8"/>
    </row>
    <row r="529" spans="4:4">
      <c r="D529" s="8"/>
    </row>
    <row r="530" spans="4:4">
      <c r="D530" s="8"/>
    </row>
    <row r="531" spans="4:4">
      <c r="D531" s="8"/>
    </row>
    <row r="532" spans="4:4">
      <c r="D532" s="8"/>
    </row>
    <row r="533" spans="4:4">
      <c r="D533" s="8"/>
    </row>
    <row r="534" spans="4:4">
      <c r="D534" s="8"/>
    </row>
    <row r="535" spans="4:4">
      <c r="D535" s="8"/>
    </row>
    <row r="536" spans="4:4">
      <c r="D536" s="8"/>
    </row>
    <row r="537" spans="4:4">
      <c r="D537" s="8"/>
    </row>
    <row r="538" spans="4:4">
      <c r="D538" s="8"/>
    </row>
    <row r="539" spans="4:4">
      <c r="D539" s="8"/>
    </row>
    <row r="540" spans="4:4">
      <c r="D540" s="8"/>
    </row>
    <row r="541" spans="4:4">
      <c r="D541" s="8"/>
    </row>
    <row r="542" spans="4:4">
      <c r="D542" s="8"/>
    </row>
    <row r="543" spans="4:4">
      <c r="D543" s="8"/>
    </row>
    <row r="544" spans="4:4">
      <c r="D544" s="8"/>
    </row>
    <row r="545" spans="4:4">
      <c r="D545" s="8"/>
    </row>
    <row r="546" spans="4:4">
      <c r="D546" s="8"/>
    </row>
    <row r="547" spans="4:4">
      <c r="D547" s="8"/>
    </row>
    <row r="548" spans="4:4">
      <c r="D548" s="8"/>
    </row>
    <row r="549" spans="4:4">
      <c r="D549" s="8"/>
    </row>
    <row r="550" spans="4:4">
      <c r="D550" s="8"/>
    </row>
    <row r="551" spans="4:4">
      <c r="D551" s="8"/>
    </row>
    <row r="552" spans="4:4">
      <c r="D552" s="8"/>
    </row>
    <row r="553" spans="4:4">
      <c r="D553" s="8"/>
    </row>
    <row r="554" spans="4:4">
      <c r="D554" s="8"/>
    </row>
    <row r="555" spans="4:4">
      <c r="D555" s="8"/>
    </row>
    <row r="556" spans="4:4">
      <c r="D556" s="8"/>
    </row>
    <row r="557" spans="4:4">
      <c r="D557" s="8"/>
    </row>
    <row r="558" spans="4:4">
      <c r="D558" s="8"/>
    </row>
    <row r="559" spans="4:4">
      <c r="D559" s="8"/>
    </row>
    <row r="560" spans="4:4">
      <c r="D560" s="8"/>
    </row>
    <row r="561" spans="4:4">
      <c r="D561" s="8"/>
    </row>
    <row r="562" spans="4:4">
      <c r="D562" s="8"/>
    </row>
    <row r="563" spans="4:4">
      <c r="D563" s="8"/>
    </row>
    <row r="564" spans="4:4">
      <c r="D564" s="8"/>
    </row>
    <row r="565" spans="4:4">
      <c r="D565" s="8"/>
    </row>
    <row r="566" spans="4:4">
      <c r="D566" s="8"/>
    </row>
    <row r="567" spans="4:4">
      <c r="D567" s="8"/>
    </row>
    <row r="568" spans="4:4">
      <c r="D568" s="8"/>
    </row>
    <row r="569" spans="4:4">
      <c r="D569" s="8"/>
    </row>
    <row r="570" spans="4:4">
      <c r="D570" s="8"/>
    </row>
    <row r="571" spans="4:4">
      <c r="D571" s="8"/>
    </row>
    <row r="572" spans="4:4">
      <c r="D572" s="8"/>
    </row>
    <row r="573" spans="4:4">
      <c r="D573" s="8"/>
    </row>
    <row r="574" spans="4:4">
      <c r="D574" s="8"/>
    </row>
    <row r="575" spans="4:4">
      <c r="D575" s="8"/>
    </row>
    <row r="576" spans="4:4">
      <c r="D576" s="8"/>
    </row>
    <row r="577" spans="4:4">
      <c r="D577" s="8"/>
    </row>
    <row r="578" spans="4:4">
      <c r="D578" s="8"/>
    </row>
    <row r="579" spans="4:4">
      <c r="D579" s="8"/>
    </row>
    <row r="580" spans="4:4">
      <c r="D580" s="8"/>
    </row>
    <row r="581" spans="4:4">
      <c r="D581" s="8"/>
    </row>
    <row r="582" spans="4:4">
      <c r="D582" s="8"/>
    </row>
    <row r="583" spans="4:4">
      <c r="D583" s="8"/>
    </row>
    <row r="584" spans="4:4">
      <c r="D584" s="8"/>
    </row>
    <row r="585" spans="4:4">
      <c r="D585" s="8"/>
    </row>
    <row r="586" spans="4:4">
      <c r="D586" s="8"/>
    </row>
    <row r="587" spans="4:4">
      <c r="D587" s="8"/>
    </row>
    <row r="588" spans="4:4">
      <c r="D588" s="8"/>
    </row>
    <row r="589" spans="4:4">
      <c r="D589" s="8"/>
    </row>
    <row r="590" spans="4:4">
      <c r="D590" s="8"/>
    </row>
    <row r="591" spans="4:4">
      <c r="D591" s="8"/>
    </row>
    <row r="592" spans="4:4">
      <c r="D592" s="8"/>
    </row>
    <row r="593" spans="4:4">
      <c r="D593" s="8"/>
    </row>
    <row r="594" spans="4:4">
      <c r="D594" s="8"/>
    </row>
    <row r="595" spans="4:4">
      <c r="D595" s="8"/>
    </row>
    <row r="596" spans="4:4">
      <c r="D596" s="8"/>
    </row>
    <row r="597" spans="4:4">
      <c r="D597" s="8"/>
    </row>
    <row r="598" spans="4:4">
      <c r="D598" s="8"/>
    </row>
    <row r="599" spans="4:4">
      <c r="D599" s="8"/>
    </row>
    <row r="600" spans="4:4">
      <c r="D600" s="8"/>
    </row>
    <row r="601" spans="4:4">
      <c r="D601" s="8"/>
    </row>
    <row r="602" spans="4:4">
      <c r="D602" s="8"/>
    </row>
    <row r="603" spans="4:4">
      <c r="D603" s="8"/>
    </row>
    <row r="604" spans="4:4">
      <c r="D604" s="8"/>
    </row>
    <row r="605" spans="4:4">
      <c r="D605" s="8"/>
    </row>
    <row r="606" spans="4:4">
      <c r="D606" s="8"/>
    </row>
    <row r="607" spans="4:4">
      <c r="D607" s="8"/>
    </row>
    <row r="608" spans="4:4">
      <c r="D608" s="8"/>
    </row>
    <row r="609" spans="4:4">
      <c r="D609" s="8"/>
    </row>
    <row r="610" spans="4:4">
      <c r="D610" s="8"/>
    </row>
    <row r="611" spans="4:4">
      <c r="D611" s="8"/>
    </row>
    <row r="612" spans="4:4">
      <c r="D612" s="8"/>
    </row>
    <row r="613" spans="4:4">
      <c r="D613" s="8"/>
    </row>
    <row r="614" spans="4:4">
      <c r="D614" s="8"/>
    </row>
    <row r="615" spans="4:4">
      <c r="D615" s="8"/>
    </row>
    <row r="616" spans="4:4">
      <c r="D616" s="8"/>
    </row>
    <row r="617" spans="4:4">
      <c r="D617" s="8"/>
    </row>
    <row r="618" spans="4:4">
      <c r="D618" s="8"/>
    </row>
    <row r="619" spans="4:4">
      <c r="D619" s="8"/>
    </row>
    <row r="620" spans="4:4">
      <c r="D620" s="8"/>
    </row>
    <row r="621" spans="4:4">
      <c r="D621" s="8"/>
    </row>
    <row r="622" spans="4:4">
      <c r="D622" s="8"/>
    </row>
    <row r="623" spans="4:4">
      <c r="D623" s="8"/>
    </row>
    <row r="624" spans="4:4">
      <c r="D624" s="8"/>
    </row>
    <row r="625" spans="4:4">
      <c r="D625" s="8"/>
    </row>
    <row r="626" spans="4:4">
      <c r="D626" s="8"/>
    </row>
    <row r="627" spans="4:4">
      <c r="D627" s="8"/>
    </row>
    <row r="628" spans="4:4">
      <c r="D628" s="8"/>
    </row>
    <row r="629" spans="4:4">
      <c r="D629" s="8"/>
    </row>
    <row r="630" spans="4:4">
      <c r="D630" s="8"/>
    </row>
    <row r="631" spans="4:4">
      <c r="D631" s="8"/>
    </row>
    <row r="632" spans="4:4">
      <c r="D632" s="8"/>
    </row>
    <row r="633" spans="4:4">
      <c r="D633" s="8"/>
    </row>
    <row r="634" spans="4:4">
      <c r="D634" s="8"/>
    </row>
    <row r="635" spans="4:4">
      <c r="D635" s="8"/>
    </row>
    <row r="636" spans="4:4">
      <c r="D636" s="8"/>
    </row>
    <row r="637" spans="4:4">
      <c r="D637" s="8"/>
    </row>
    <row r="638" spans="4:4">
      <c r="D638" s="8"/>
    </row>
    <row r="639" spans="4:4">
      <c r="D639" s="8"/>
    </row>
    <row r="640" spans="4:4">
      <c r="D640" s="8"/>
    </row>
    <row r="641" spans="4:4">
      <c r="D641" s="8"/>
    </row>
    <row r="642" spans="4:4">
      <c r="D642" s="8"/>
    </row>
    <row r="643" spans="4:4">
      <c r="D643" s="8"/>
    </row>
    <row r="644" spans="4:4">
      <c r="D644" s="8"/>
    </row>
    <row r="645" spans="4:4">
      <c r="D645" s="8"/>
    </row>
    <row r="646" spans="4:4">
      <c r="D646" s="8"/>
    </row>
    <row r="647" spans="4:4">
      <c r="D647" s="8"/>
    </row>
    <row r="648" spans="4:4">
      <c r="D648" s="8"/>
    </row>
    <row r="649" spans="4:4">
      <c r="D649" s="8"/>
    </row>
    <row r="650" spans="4:4">
      <c r="D650" s="8"/>
    </row>
    <row r="651" spans="4:4">
      <c r="D651" s="8"/>
    </row>
    <row r="652" spans="4:4">
      <c r="D652" s="8"/>
    </row>
    <row r="653" spans="4:4">
      <c r="D653" s="8"/>
    </row>
    <row r="654" spans="4:4">
      <c r="D654" s="8"/>
    </row>
    <row r="655" spans="4:4">
      <c r="D655" s="8"/>
    </row>
    <row r="656" spans="4:4">
      <c r="D656" s="8"/>
    </row>
    <row r="657" spans="4:4">
      <c r="D657" s="8"/>
    </row>
    <row r="658" spans="4:4">
      <c r="D658" s="8"/>
    </row>
    <row r="659" spans="4:4">
      <c r="D659" s="8"/>
    </row>
    <row r="660" spans="4:4">
      <c r="D660" s="8"/>
    </row>
    <row r="661" spans="4:4">
      <c r="D661" s="8"/>
    </row>
    <row r="662" spans="4:4">
      <c r="D662" s="8"/>
    </row>
    <row r="663" spans="4:4">
      <c r="D663" s="8"/>
    </row>
    <row r="664" spans="4:4">
      <c r="D664" s="8"/>
    </row>
    <row r="665" spans="4:4">
      <c r="D665" s="8"/>
    </row>
    <row r="666" spans="4:4">
      <c r="D666" s="8"/>
    </row>
    <row r="667" spans="4:4">
      <c r="D667" s="8"/>
    </row>
    <row r="668" spans="4:4">
      <c r="D668" s="8"/>
    </row>
    <row r="669" spans="4:4">
      <c r="D669" s="8"/>
    </row>
    <row r="670" spans="4:4">
      <c r="D670" s="8"/>
    </row>
    <row r="671" spans="4:4">
      <c r="D671" s="8"/>
    </row>
    <row r="672" spans="4:4">
      <c r="D672" s="8"/>
    </row>
    <row r="673" spans="4:4">
      <c r="D673" s="8"/>
    </row>
    <row r="674" spans="4:4">
      <c r="D674" s="8"/>
    </row>
    <row r="675" spans="4:4">
      <c r="D675" s="8"/>
    </row>
    <row r="676" spans="4:4">
      <c r="D676" s="8"/>
    </row>
    <row r="677" spans="4:4">
      <c r="D677" s="8"/>
    </row>
    <row r="678" spans="4:4">
      <c r="D678" s="8"/>
    </row>
    <row r="679" spans="4:4">
      <c r="D679" s="8"/>
    </row>
    <row r="680" spans="4:4">
      <c r="D680" s="8"/>
    </row>
    <row r="681" spans="4:4">
      <c r="D681" s="8"/>
    </row>
    <row r="682" spans="4:4">
      <c r="D682" s="8"/>
    </row>
    <row r="683" spans="4:4">
      <c r="D683" s="8"/>
    </row>
    <row r="684" spans="4:4">
      <c r="D684" s="8"/>
    </row>
    <row r="685" spans="4:4">
      <c r="D685" s="8"/>
    </row>
    <row r="686" spans="4:4">
      <c r="D686" s="8"/>
    </row>
    <row r="687" spans="4:4">
      <c r="D687" s="8"/>
    </row>
    <row r="688" spans="4:4">
      <c r="D688" s="8"/>
    </row>
    <row r="689" spans="4:4">
      <c r="D689" s="8"/>
    </row>
    <row r="690" spans="4:4">
      <c r="D690" s="8"/>
    </row>
    <row r="691" spans="4:4">
      <c r="D691" s="8"/>
    </row>
    <row r="692" spans="4:4">
      <c r="D692" s="8"/>
    </row>
    <row r="693" spans="4:4">
      <c r="D693" s="8"/>
    </row>
    <row r="694" spans="4:4">
      <c r="D694" s="8"/>
    </row>
    <row r="695" spans="4:4">
      <c r="D695" s="8"/>
    </row>
    <row r="696" spans="4:4">
      <c r="D696" s="8"/>
    </row>
    <row r="697" spans="4:4">
      <c r="D697" s="8"/>
    </row>
    <row r="698" spans="4:4">
      <c r="D698" s="8"/>
    </row>
    <row r="699" spans="4:4">
      <c r="D699" s="8"/>
    </row>
    <row r="700" spans="4:4">
      <c r="D700" s="8"/>
    </row>
    <row r="701" spans="4:4">
      <c r="D701" s="8"/>
    </row>
    <row r="702" spans="4:4">
      <c r="D702" s="8"/>
    </row>
    <row r="703" spans="4:4">
      <c r="D703" s="8"/>
    </row>
    <row r="704" spans="4:4">
      <c r="D704" s="8"/>
    </row>
    <row r="705" spans="4:4">
      <c r="D705" s="8"/>
    </row>
    <row r="706" spans="4:4">
      <c r="D706" s="8"/>
    </row>
    <row r="707" spans="4:4">
      <c r="D707" s="8"/>
    </row>
    <row r="708" spans="4:4">
      <c r="D708" s="8"/>
    </row>
    <row r="709" spans="4:4">
      <c r="D709" s="8"/>
    </row>
    <row r="710" spans="4:4">
      <c r="D710" s="8"/>
    </row>
    <row r="711" spans="4:4">
      <c r="D711" s="8"/>
    </row>
    <row r="712" spans="4:4">
      <c r="D712" s="8"/>
    </row>
    <row r="713" spans="4:4">
      <c r="D713" s="8"/>
    </row>
    <row r="714" spans="4:4">
      <c r="D714" s="8"/>
    </row>
    <row r="715" spans="4:4">
      <c r="D715" s="8"/>
    </row>
    <row r="716" spans="4:4">
      <c r="D716" s="8"/>
    </row>
    <row r="717" spans="4:4">
      <c r="D717" s="8"/>
    </row>
    <row r="718" spans="4:4">
      <c r="D718" s="8"/>
    </row>
    <row r="719" spans="4:4">
      <c r="D719" s="8"/>
    </row>
    <row r="720" spans="4:4">
      <c r="D720" s="8"/>
    </row>
    <row r="721" spans="4:4">
      <c r="D721" s="8"/>
    </row>
    <row r="722" spans="4:4">
      <c r="D722" s="8"/>
    </row>
    <row r="723" spans="4:4">
      <c r="D723" s="8"/>
    </row>
    <row r="724" spans="4:4">
      <c r="D724" s="8"/>
    </row>
    <row r="725" spans="4:4">
      <c r="D725" s="8"/>
    </row>
    <row r="726" spans="4:4">
      <c r="D726" s="8"/>
    </row>
    <row r="727" spans="4:4">
      <c r="D727" s="8"/>
    </row>
    <row r="728" spans="4:4">
      <c r="D728" s="8"/>
    </row>
    <row r="729" spans="4:4">
      <c r="D729" s="8"/>
    </row>
    <row r="730" spans="4:4">
      <c r="D730" s="8"/>
    </row>
    <row r="731" spans="4:4">
      <c r="D731" s="8"/>
    </row>
    <row r="732" spans="4:4">
      <c r="D732" s="8"/>
    </row>
    <row r="733" spans="4:4">
      <c r="D733" s="8"/>
    </row>
    <row r="734" spans="4:4">
      <c r="D734" s="8"/>
    </row>
    <row r="735" spans="4:4">
      <c r="D735" s="8"/>
    </row>
    <row r="736" spans="4:4">
      <c r="D736" s="8"/>
    </row>
    <row r="737" spans="4:4">
      <c r="D737" s="8"/>
    </row>
    <row r="738" spans="4:4">
      <c r="D738" s="8"/>
    </row>
    <row r="739" spans="4:4">
      <c r="D739" s="8"/>
    </row>
    <row r="740" spans="4:4">
      <c r="D740" s="8"/>
    </row>
    <row r="741" spans="4:4">
      <c r="D741" s="8"/>
    </row>
    <row r="742" spans="4:4">
      <c r="D742" s="8"/>
    </row>
    <row r="743" spans="4:4">
      <c r="D743" s="8"/>
    </row>
  </sheetData>
  <mergeCells count="34">
    <mergeCell ref="B24:E24"/>
    <mergeCell ref="B25:B29"/>
    <mergeCell ref="C25:C29"/>
    <mergeCell ref="E25:E29"/>
    <mergeCell ref="B30:B34"/>
    <mergeCell ref="C30:C34"/>
    <mergeCell ref="E30:E34"/>
    <mergeCell ref="B35:B39"/>
    <mergeCell ref="C35:C39"/>
    <mergeCell ref="E35:E39"/>
    <mergeCell ref="B40:B44"/>
    <mergeCell ref="C40:C44"/>
    <mergeCell ref="E40:E44"/>
    <mergeCell ref="B45:B49"/>
    <mergeCell ref="C45:C49"/>
    <mergeCell ref="E45:E49"/>
    <mergeCell ref="B50:B54"/>
    <mergeCell ref="C50:C54"/>
    <mergeCell ref="E50:E54"/>
    <mergeCell ref="B55:B59"/>
    <mergeCell ref="C55:C59"/>
    <mergeCell ref="E55:E59"/>
    <mergeCell ref="B60:B64"/>
    <mergeCell ref="C60:C64"/>
    <mergeCell ref="E60:E64"/>
    <mergeCell ref="B75:B79"/>
    <mergeCell ref="C75:C79"/>
    <mergeCell ref="E75:E79"/>
    <mergeCell ref="B65:B69"/>
    <mergeCell ref="C65:C69"/>
    <mergeCell ref="E65:E69"/>
    <mergeCell ref="B70:B74"/>
    <mergeCell ref="C70:C74"/>
    <mergeCell ref="E70:E74"/>
  </mergeCells>
  <hyperlinks>
    <hyperlink ref="B5" r:id="rId1"/>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37"/>
  <sheetViews>
    <sheetView showGridLines="0" zoomScale="85" zoomScaleNormal="85" workbookViewId="0"/>
  </sheetViews>
  <sheetFormatPr defaultColWidth="20.5703125" defaultRowHeight="15"/>
  <cols>
    <col min="1" max="1" width="4.5703125" style="2" customWidth="1"/>
    <col min="2" max="2" width="13.42578125" style="118" customWidth="1"/>
    <col min="3" max="3" width="34.28515625" style="118" customWidth="1"/>
    <col min="4" max="4" width="20.5703125" style="118"/>
    <col min="5" max="5" width="9.28515625" customWidth="1"/>
    <col min="6" max="6" width="12.85546875" customWidth="1"/>
    <col min="7" max="7" width="9.28515625" customWidth="1"/>
    <col min="8" max="8" width="11.85546875" customWidth="1"/>
    <col min="9" max="9" width="13.140625" customWidth="1"/>
    <col min="10" max="10" width="8.85546875" customWidth="1"/>
    <col min="11" max="11" width="11.5703125" customWidth="1"/>
    <col min="12" max="14" width="9.28515625" customWidth="1"/>
    <col min="15" max="15" width="12.140625" customWidth="1"/>
    <col min="16" max="16" width="9.28515625" customWidth="1"/>
    <col min="17" max="17" width="11.7109375" customWidth="1"/>
    <col min="18" max="18" width="10.5703125" customWidth="1"/>
    <col min="19" max="19" width="8.28515625" customWidth="1"/>
    <col min="20" max="20" width="11.5703125" customWidth="1"/>
    <col min="21" max="30" width="9.28515625" customWidth="1"/>
  </cols>
  <sheetData>
    <row r="1" spans="2:30" s="21" customFormat="1" ht="18">
      <c r="B1" s="113" t="s">
        <v>588</v>
      </c>
      <c r="C1" s="113" t="s">
        <v>763</v>
      </c>
      <c r="D1" s="123"/>
    </row>
    <row r="2" spans="2:30" s="10" customFormat="1" ht="12.75">
      <c r="B2" s="10" t="s">
        <v>965</v>
      </c>
    </row>
    <row r="3" spans="2:30" s="10" customFormat="1" ht="12.75">
      <c r="B3" s="114"/>
      <c r="C3" s="15"/>
      <c r="D3" s="15"/>
    </row>
    <row r="4" spans="2:30" s="20" customFormat="1" ht="12.75">
      <c r="B4" s="115" t="s">
        <v>765</v>
      </c>
      <c r="C4" s="115"/>
      <c r="D4" s="115"/>
    </row>
    <row r="6" spans="2:30" s="20" customFormat="1" ht="12.75">
      <c r="B6" s="20" t="s">
        <v>912</v>
      </c>
      <c r="E6" s="20" t="s">
        <v>913</v>
      </c>
      <c r="N6" s="20" t="s">
        <v>718</v>
      </c>
      <c r="W6" s="20" t="s">
        <v>717</v>
      </c>
    </row>
    <row r="7" spans="2:30" s="45" customFormat="1" ht="76.5">
      <c r="B7" s="116" t="s">
        <v>904</v>
      </c>
      <c r="C7" s="116" t="s">
        <v>907</v>
      </c>
      <c r="D7" s="116" t="s">
        <v>908</v>
      </c>
      <c r="E7" s="45" t="s">
        <v>829</v>
      </c>
      <c r="F7" s="45" t="s">
        <v>903</v>
      </c>
      <c r="G7" s="45" t="s">
        <v>905</v>
      </c>
      <c r="H7" s="45" t="s">
        <v>906</v>
      </c>
      <c r="I7" s="45" t="s">
        <v>909</v>
      </c>
      <c r="J7" s="45" t="s">
        <v>910</v>
      </c>
      <c r="K7" s="45" t="s">
        <v>911</v>
      </c>
      <c r="L7" s="45" t="s">
        <v>825</v>
      </c>
      <c r="N7" s="45" t="s">
        <v>829</v>
      </c>
      <c r="O7" s="45" t="s">
        <v>903</v>
      </c>
      <c r="P7" s="45" t="s">
        <v>905</v>
      </c>
      <c r="Q7" s="45" t="s">
        <v>906</v>
      </c>
      <c r="R7" s="45" t="s">
        <v>909</v>
      </c>
      <c r="S7" s="45" t="s">
        <v>910</v>
      </c>
      <c r="T7" s="45" t="s">
        <v>911</v>
      </c>
      <c r="U7" s="45" t="s">
        <v>825</v>
      </c>
      <c r="W7" s="45" t="s">
        <v>829</v>
      </c>
      <c r="X7" s="45" t="s">
        <v>903</v>
      </c>
      <c r="Y7" s="45" t="s">
        <v>905</v>
      </c>
      <c r="Z7" s="45" t="s">
        <v>906</v>
      </c>
      <c r="AA7" s="45" t="s">
        <v>909</v>
      </c>
      <c r="AB7" s="45" t="s">
        <v>910</v>
      </c>
      <c r="AC7" s="45" t="s">
        <v>911</v>
      </c>
      <c r="AD7" s="45" t="s">
        <v>825</v>
      </c>
    </row>
    <row r="8" spans="2:30" s="20" customFormat="1" ht="12.75">
      <c r="B8" s="115"/>
      <c r="C8" s="115"/>
      <c r="D8" s="115"/>
      <c r="E8" s="20" t="s">
        <v>583</v>
      </c>
      <c r="F8" s="20" t="s">
        <v>583</v>
      </c>
      <c r="G8" s="20" t="s">
        <v>583</v>
      </c>
      <c r="H8" s="20" t="s">
        <v>583</v>
      </c>
      <c r="I8" s="20" t="s">
        <v>583</v>
      </c>
      <c r="J8" s="20" t="s">
        <v>583</v>
      </c>
      <c r="K8" s="20" t="s">
        <v>583</v>
      </c>
      <c r="L8" s="20" t="s">
        <v>583</v>
      </c>
      <c r="N8" s="20" t="s">
        <v>583</v>
      </c>
      <c r="O8" s="20" t="s">
        <v>583</v>
      </c>
      <c r="P8" s="20" t="s">
        <v>583</v>
      </c>
      <c r="Q8" s="20" t="s">
        <v>583</v>
      </c>
      <c r="R8" s="20" t="s">
        <v>583</v>
      </c>
      <c r="S8" s="20" t="s">
        <v>583</v>
      </c>
      <c r="T8" s="20" t="s">
        <v>583</v>
      </c>
      <c r="U8" s="20" t="s">
        <v>583</v>
      </c>
      <c r="W8" s="20" t="s">
        <v>583</v>
      </c>
      <c r="X8" s="20" t="s">
        <v>583</v>
      </c>
      <c r="Y8" s="20" t="s">
        <v>583</v>
      </c>
      <c r="Z8" s="20" t="s">
        <v>583</v>
      </c>
      <c r="AA8" s="20" t="s">
        <v>583</v>
      </c>
      <c r="AB8" s="20" t="s">
        <v>583</v>
      </c>
      <c r="AC8" s="20" t="s">
        <v>583</v>
      </c>
      <c r="AD8" s="20" t="s">
        <v>583</v>
      </c>
    </row>
    <row r="9" spans="2:30" s="20" customFormat="1" ht="12.75">
      <c r="B9" s="115"/>
      <c r="C9" s="115"/>
      <c r="D9" s="115"/>
    </row>
    <row r="10" spans="2:30" s="20" customFormat="1" ht="12.75">
      <c r="B10" s="115"/>
      <c r="C10" s="115"/>
      <c r="D10" s="115"/>
    </row>
    <row r="11" spans="2:30" s="2" customFormat="1">
      <c r="B11" s="117">
        <v>300003</v>
      </c>
      <c r="C11" s="117" t="s">
        <v>70</v>
      </c>
      <c r="D11" s="125" t="s">
        <v>589</v>
      </c>
      <c r="E11" s="52">
        <v>1.9319999999999999</v>
      </c>
      <c r="F11" s="52">
        <v>4.4999999999999998E-2</v>
      </c>
      <c r="G11" s="52">
        <v>0.17699999999999999</v>
      </c>
      <c r="H11" s="47">
        <f>E11+F11+G11</f>
        <v>2.1539999999999999</v>
      </c>
      <c r="I11" s="55">
        <v>0.187</v>
      </c>
      <c r="J11" s="55">
        <v>0</v>
      </c>
      <c r="K11" s="56">
        <v>0</v>
      </c>
      <c r="L11" s="47">
        <f>H11+I11+J11+K11</f>
        <v>2.3409999999999997</v>
      </c>
      <c r="M11" s="48"/>
      <c r="N11" s="57">
        <v>1.7869999999999999</v>
      </c>
      <c r="O11" s="57">
        <v>4.4999999999999998E-2</v>
      </c>
      <c r="P11" s="57">
        <v>0.20599999999999999</v>
      </c>
      <c r="Q11" s="49">
        <f>N11+O11+P11</f>
        <v>2.0379999999999998</v>
      </c>
      <c r="R11" s="57">
        <v>0.17499999999999999</v>
      </c>
      <c r="S11" s="57">
        <v>0</v>
      </c>
      <c r="T11" s="57">
        <v>0</v>
      </c>
      <c r="U11" s="49">
        <f>Q11+R11+S11+T11</f>
        <v>2.2129999999999996</v>
      </c>
      <c r="V11" s="48"/>
      <c r="W11" s="51">
        <f>(E11-N11)/N11</f>
        <v>8.1141578063794087E-2</v>
      </c>
      <c r="X11" s="51">
        <f t="shared" ref="X11:Z26" si="0">(F11-O11)/O11</f>
        <v>0</v>
      </c>
      <c r="Y11" s="51">
        <f t="shared" si="0"/>
        <v>-0.14077669902912621</v>
      </c>
      <c r="Z11" s="50">
        <f t="shared" si="0"/>
        <v>5.6918547595682094E-2</v>
      </c>
      <c r="AA11" s="51">
        <f>IF(I11=0,0,(I11-R11)/R11)</f>
        <v>6.857142857142863E-2</v>
      </c>
      <c r="AB11" s="51">
        <f>IF(J11=0,0,(J11-S11)/S11)</f>
        <v>0</v>
      </c>
      <c r="AC11" s="51">
        <f>IF(K11=0,0,(K11-T11)/T11)</f>
        <v>0</v>
      </c>
      <c r="AD11" s="50">
        <f>(L11-U11)/U11</f>
        <v>5.7840036150022651E-2</v>
      </c>
    </row>
    <row r="12" spans="2:30" s="2" customFormat="1">
      <c r="B12" s="117">
        <v>300005</v>
      </c>
      <c r="C12" s="117" t="s">
        <v>71</v>
      </c>
      <c r="D12" s="125" t="s">
        <v>590</v>
      </c>
      <c r="E12" s="52">
        <v>2.7719999999999998</v>
      </c>
      <c r="F12" s="52">
        <v>4.4999999999999998E-2</v>
      </c>
      <c r="G12" s="52">
        <v>0.17699999999999999</v>
      </c>
      <c r="H12" s="47">
        <f t="shared" ref="H12:H75" si="1">E12+F12+G12</f>
        <v>2.9939999999999998</v>
      </c>
      <c r="I12" s="55">
        <v>0</v>
      </c>
      <c r="J12" s="55">
        <v>0</v>
      </c>
      <c r="K12" s="56">
        <v>0.124</v>
      </c>
      <c r="L12" s="47">
        <f t="shared" ref="L12:L75" si="2">H12+I12+J12+K12</f>
        <v>3.1179999999999999</v>
      </c>
      <c r="M12" s="48"/>
      <c r="N12" s="57">
        <v>2.5640000000000001</v>
      </c>
      <c r="O12" s="57">
        <v>4.4999999999999998E-2</v>
      </c>
      <c r="P12" s="57">
        <v>0.20599999999999999</v>
      </c>
      <c r="Q12" s="49">
        <f t="shared" ref="Q12:Q75" si="3">N12+O12+P12</f>
        <v>2.8149999999999999</v>
      </c>
      <c r="R12" s="57">
        <v>0</v>
      </c>
      <c r="S12" s="57">
        <v>0</v>
      </c>
      <c r="T12" s="57">
        <v>0.11600000000000001</v>
      </c>
      <c r="U12" s="49">
        <f t="shared" ref="U12:U75" si="4">Q12+R12+S12+T12</f>
        <v>2.931</v>
      </c>
      <c r="V12" s="48"/>
      <c r="W12" s="51">
        <f t="shared" ref="W12:Z75" si="5">(E12-N12)/N12</f>
        <v>8.1123244929797084E-2</v>
      </c>
      <c r="X12" s="51">
        <f t="shared" si="0"/>
        <v>0</v>
      </c>
      <c r="Y12" s="51">
        <f t="shared" si="0"/>
        <v>-0.14077669902912621</v>
      </c>
      <c r="Z12" s="50">
        <f t="shared" si="0"/>
        <v>6.3587921847246834E-2</v>
      </c>
      <c r="AA12" s="51">
        <f t="shared" ref="AA12:AC75" si="6">IF(I12=0,0,(I12-R12)/R12)</f>
        <v>0</v>
      </c>
      <c r="AB12" s="51">
        <f t="shared" si="6"/>
        <v>0</v>
      </c>
      <c r="AC12" s="51">
        <f t="shared" si="6"/>
        <v>6.8965517241379254E-2</v>
      </c>
      <c r="AD12" s="50">
        <f t="shared" ref="AD12:AD75" si="7">(L12-U12)/U12</f>
        <v>6.3800750597065789E-2</v>
      </c>
    </row>
    <row r="13" spans="2:30" s="2" customFormat="1">
      <c r="B13" s="117">
        <v>300009</v>
      </c>
      <c r="C13" s="117" t="s">
        <v>72</v>
      </c>
      <c r="D13" s="125" t="s">
        <v>590</v>
      </c>
      <c r="E13" s="52">
        <v>1.9690000000000001</v>
      </c>
      <c r="F13" s="52">
        <v>4.4999999999999998E-2</v>
      </c>
      <c r="G13" s="52">
        <v>0.17699999999999999</v>
      </c>
      <c r="H13" s="47">
        <f t="shared" si="1"/>
        <v>2.1910000000000003</v>
      </c>
      <c r="I13" s="55">
        <v>0</v>
      </c>
      <c r="J13" s="55">
        <v>0</v>
      </c>
      <c r="K13" s="56">
        <v>0.11700000000000001</v>
      </c>
      <c r="L13" s="47">
        <f t="shared" si="2"/>
        <v>2.3080000000000003</v>
      </c>
      <c r="M13" s="48"/>
      <c r="N13" s="57">
        <v>1.821</v>
      </c>
      <c r="O13" s="57">
        <v>4.4999999999999998E-2</v>
      </c>
      <c r="P13" s="57">
        <v>0.20599999999999999</v>
      </c>
      <c r="Q13" s="49">
        <f t="shared" si="3"/>
        <v>2.0720000000000001</v>
      </c>
      <c r="R13" s="57">
        <v>0</v>
      </c>
      <c r="S13" s="57">
        <v>0</v>
      </c>
      <c r="T13" s="57">
        <v>0.11</v>
      </c>
      <c r="U13" s="49">
        <f t="shared" si="4"/>
        <v>2.1819999999999999</v>
      </c>
      <c r="V13" s="48"/>
      <c r="W13" s="51">
        <f t="shared" si="5"/>
        <v>8.1274025260845761E-2</v>
      </c>
      <c r="X13" s="51">
        <f t="shared" si="0"/>
        <v>0</v>
      </c>
      <c r="Y13" s="51">
        <f t="shared" si="0"/>
        <v>-0.14077669902912621</v>
      </c>
      <c r="Z13" s="50">
        <f t="shared" si="0"/>
        <v>5.7432432432432533E-2</v>
      </c>
      <c r="AA13" s="51">
        <f t="shared" si="6"/>
        <v>0</v>
      </c>
      <c r="AB13" s="51">
        <f t="shared" si="6"/>
        <v>0</v>
      </c>
      <c r="AC13" s="51">
        <f t="shared" si="6"/>
        <v>6.3636363636363699E-2</v>
      </c>
      <c r="AD13" s="50">
        <f t="shared" si="7"/>
        <v>5.7745187901008403E-2</v>
      </c>
    </row>
    <row r="14" spans="2:30" s="2" customFormat="1">
      <c r="B14" s="117">
        <v>300011</v>
      </c>
      <c r="C14" s="117" t="s">
        <v>73</v>
      </c>
      <c r="D14" s="125" t="s">
        <v>590</v>
      </c>
      <c r="E14" s="52">
        <v>2.19</v>
      </c>
      <c r="F14" s="52">
        <v>4.4999999999999998E-2</v>
      </c>
      <c r="G14" s="52">
        <v>0.17699999999999999</v>
      </c>
      <c r="H14" s="47">
        <f t="shared" si="1"/>
        <v>2.4119999999999999</v>
      </c>
      <c r="I14" s="55">
        <v>0</v>
      </c>
      <c r="J14" s="55">
        <v>0</v>
      </c>
      <c r="K14" s="56">
        <v>9.7000000000000003E-2</v>
      </c>
      <c r="L14" s="47">
        <f t="shared" si="2"/>
        <v>2.5089999999999999</v>
      </c>
      <c r="M14" s="48"/>
      <c r="N14" s="57">
        <v>2.0259999999999998</v>
      </c>
      <c r="O14" s="57">
        <v>4.4999999999999998E-2</v>
      </c>
      <c r="P14" s="57">
        <v>0.20599999999999999</v>
      </c>
      <c r="Q14" s="49">
        <f t="shared" si="3"/>
        <v>2.2769999999999997</v>
      </c>
      <c r="R14" s="57">
        <v>0</v>
      </c>
      <c r="S14" s="57">
        <v>0</v>
      </c>
      <c r="T14" s="57">
        <v>8.8999999999999996E-2</v>
      </c>
      <c r="U14" s="49">
        <f t="shared" si="4"/>
        <v>2.3659999999999997</v>
      </c>
      <c r="V14" s="48"/>
      <c r="W14" s="51">
        <f t="shared" si="5"/>
        <v>8.0947680157946775E-2</v>
      </c>
      <c r="X14" s="51">
        <f t="shared" si="0"/>
        <v>0</v>
      </c>
      <c r="Y14" s="51">
        <f t="shared" si="0"/>
        <v>-0.14077669902912621</v>
      </c>
      <c r="Z14" s="50">
        <f t="shared" si="0"/>
        <v>5.9288537549407223E-2</v>
      </c>
      <c r="AA14" s="51">
        <f t="shared" si="6"/>
        <v>0</v>
      </c>
      <c r="AB14" s="51">
        <f t="shared" si="6"/>
        <v>0</v>
      </c>
      <c r="AC14" s="51">
        <f t="shared" si="6"/>
        <v>8.9887640449438283E-2</v>
      </c>
      <c r="AD14" s="50">
        <f t="shared" si="7"/>
        <v>6.0439560439560551E-2</v>
      </c>
    </row>
    <row r="15" spans="2:30" s="2" customFormat="1">
      <c r="B15" s="117">
        <v>300012</v>
      </c>
      <c r="C15" s="117" t="s">
        <v>74</v>
      </c>
      <c r="D15" s="125" t="s">
        <v>590</v>
      </c>
      <c r="E15" s="52">
        <v>2.36</v>
      </c>
      <c r="F15" s="52">
        <v>4.4999999999999998E-2</v>
      </c>
      <c r="G15" s="52">
        <v>0.17699999999999999</v>
      </c>
      <c r="H15" s="47">
        <f t="shared" si="1"/>
        <v>2.5819999999999999</v>
      </c>
      <c r="I15" s="55">
        <v>0</v>
      </c>
      <c r="J15" s="55">
        <v>0</v>
      </c>
      <c r="K15" s="56">
        <v>8.7999999999999995E-2</v>
      </c>
      <c r="L15" s="47">
        <f t="shared" si="2"/>
        <v>2.67</v>
      </c>
      <c r="M15" s="48"/>
      <c r="N15" s="57">
        <v>2.1819999999999999</v>
      </c>
      <c r="O15" s="57">
        <v>4.4999999999999998E-2</v>
      </c>
      <c r="P15" s="57">
        <v>0.20599999999999999</v>
      </c>
      <c r="Q15" s="49">
        <f t="shared" si="3"/>
        <v>2.4329999999999998</v>
      </c>
      <c r="R15" s="57">
        <v>0</v>
      </c>
      <c r="S15" s="57">
        <v>0</v>
      </c>
      <c r="T15" s="57">
        <v>8.2000000000000003E-2</v>
      </c>
      <c r="U15" s="49">
        <f t="shared" si="4"/>
        <v>2.5149999999999997</v>
      </c>
      <c r="V15" s="48"/>
      <c r="W15" s="51">
        <f t="shared" si="5"/>
        <v>8.157653528872591E-2</v>
      </c>
      <c r="X15" s="51">
        <f t="shared" si="0"/>
        <v>0</v>
      </c>
      <c r="Y15" s="51">
        <f t="shared" si="0"/>
        <v>-0.14077669902912621</v>
      </c>
      <c r="Z15" s="50">
        <f t="shared" si="0"/>
        <v>6.1241265926839303E-2</v>
      </c>
      <c r="AA15" s="51">
        <f t="shared" si="6"/>
        <v>0</v>
      </c>
      <c r="AB15" s="51">
        <f t="shared" si="6"/>
        <v>0</v>
      </c>
      <c r="AC15" s="51">
        <f t="shared" si="6"/>
        <v>7.3170731707316972E-2</v>
      </c>
      <c r="AD15" s="50">
        <f t="shared" si="7"/>
        <v>6.163021868787287E-2</v>
      </c>
    </row>
    <row r="16" spans="2:30" s="2" customFormat="1">
      <c r="B16" s="117">
        <v>300016</v>
      </c>
      <c r="C16" s="117" t="s">
        <v>75</v>
      </c>
      <c r="D16" s="125" t="s">
        <v>589</v>
      </c>
      <c r="E16" s="52">
        <v>1.752</v>
      </c>
      <c r="F16" s="52">
        <v>4.4999999999999998E-2</v>
      </c>
      <c r="G16" s="52">
        <v>0.17699999999999999</v>
      </c>
      <c r="H16" s="47">
        <f t="shared" si="1"/>
        <v>1.974</v>
      </c>
      <c r="I16" s="55">
        <v>0.187</v>
      </c>
      <c r="J16" s="55">
        <v>0</v>
      </c>
      <c r="K16" s="56">
        <v>0</v>
      </c>
      <c r="L16" s="47">
        <f>H16+I16+J16+K16</f>
        <v>2.161</v>
      </c>
      <c r="M16" s="48"/>
      <c r="N16" s="57">
        <v>1.621</v>
      </c>
      <c r="O16" s="57">
        <v>4.4999999999999998E-2</v>
      </c>
      <c r="P16" s="57">
        <v>0.20599999999999999</v>
      </c>
      <c r="Q16" s="49">
        <f t="shared" si="3"/>
        <v>1.8719999999999999</v>
      </c>
      <c r="R16" s="57">
        <v>0.17499999999999999</v>
      </c>
      <c r="S16" s="57">
        <v>0</v>
      </c>
      <c r="T16" s="57">
        <v>0</v>
      </c>
      <c r="U16" s="49">
        <f t="shared" si="4"/>
        <v>2.0469999999999997</v>
      </c>
      <c r="V16" s="48"/>
      <c r="W16" s="51">
        <f t="shared" si="5"/>
        <v>8.0814312152991979E-2</v>
      </c>
      <c r="X16" s="51">
        <f t="shared" si="0"/>
        <v>0</v>
      </c>
      <c r="Y16" s="51">
        <f t="shared" si="0"/>
        <v>-0.14077669902912621</v>
      </c>
      <c r="Z16" s="50">
        <f t="shared" si="0"/>
        <v>5.4487179487179536E-2</v>
      </c>
      <c r="AA16" s="51">
        <f t="shared" si="6"/>
        <v>6.857142857142863E-2</v>
      </c>
      <c r="AB16" s="51">
        <f t="shared" si="6"/>
        <v>0</v>
      </c>
      <c r="AC16" s="51">
        <f t="shared" si="6"/>
        <v>0</v>
      </c>
      <c r="AD16" s="50">
        <f t="shared" si="7"/>
        <v>5.5691255495847747E-2</v>
      </c>
    </row>
    <row r="17" spans="2:30" s="2" customFormat="1">
      <c r="B17" s="117">
        <v>300027</v>
      </c>
      <c r="C17" s="117" t="s">
        <v>76</v>
      </c>
      <c r="D17" s="125" t="s">
        <v>590</v>
      </c>
      <c r="E17" s="52">
        <v>1.68</v>
      </c>
      <c r="F17" s="52">
        <v>4.4999999999999998E-2</v>
      </c>
      <c r="G17" s="52">
        <v>0.17699999999999999</v>
      </c>
      <c r="H17" s="47">
        <f t="shared" si="1"/>
        <v>1.9019999999999999</v>
      </c>
      <c r="I17" s="55">
        <v>0</v>
      </c>
      <c r="J17" s="55">
        <v>0</v>
      </c>
      <c r="K17" s="56">
        <v>0.17899999999999999</v>
      </c>
      <c r="L17" s="47">
        <f t="shared" si="2"/>
        <v>2.081</v>
      </c>
      <c r="M17" s="48"/>
      <c r="N17" s="57">
        <v>1.5529999999999999</v>
      </c>
      <c r="O17" s="57">
        <v>4.4999999999999998E-2</v>
      </c>
      <c r="P17" s="57">
        <v>0.20599999999999999</v>
      </c>
      <c r="Q17" s="49">
        <f t="shared" si="3"/>
        <v>1.8039999999999998</v>
      </c>
      <c r="R17" s="57">
        <v>0</v>
      </c>
      <c r="S17" s="57">
        <v>0</v>
      </c>
      <c r="T17" s="57">
        <v>0.16900000000000001</v>
      </c>
      <c r="U17" s="49">
        <f t="shared" si="4"/>
        <v>1.9729999999999999</v>
      </c>
      <c r="V17" s="48"/>
      <c r="W17" s="51">
        <f t="shared" si="5"/>
        <v>8.1777205408886028E-2</v>
      </c>
      <c r="X17" s="51">
        <f t="shared" si="0"/>
        <v>0</v>
      </c>
      <c r="Y17" s="51">
        <f t="shared" si="0"/>
        <v>-0.14077669902912621</v>
      </c>
      <c r="Z17" s="50">
        <f t="shared" si="0"/>
        <v>5.4323725055432426E-2</v>
      </c>
      <c r="AA17" s="51">
        <f t="shared" si="6"/>
        <v>0</v>
      </c>
      <c r="AB17" s="51">
        <f t="shared" si="6"/>
        <v>0</v>
      </c>
      <c r="AC17" s="51">
        <f t="shared" si="6"/>
        <v>5.9171597633135981E-2</v>
      </c>
      <c r="AD17" s="50">
        <f t="shared" si="7"/>
        <v>5.4738976178408567E-2</v>
      </c>
    </row>
    <row r="18" spans="2:30" s="2" customFormat="1">
      <c r="B18" s="117">
        <v>300039</v>
      </c>
      <c r="C18" s="117" t="s">
        <v>77</v>
      </c>
      <c r="D18" s="125" t="s">
        <v>590</v>
      </c>
      <c r="E18" s="52">
        <v>1.9410000000000001</v>
      </c>
      <c r="F18" s="52">
        <v>4.4999999999999998E-2</v>
      </c>
      <c r="G18" s="52">
        <v>0.17699999999999999</v>
      </c>
      <c r="H18" s="47">
        <f t="shared" si="1"/>
        <v>2.1629999999999998</v>
      </c>
      <c r="I18" s="55">
        <v>0</v>
      </c>
      <c r="J18" s="55">
        <v>0</v>
      </c>
      <c r="K18" s="56">
        <v>0.39100000000000001</v>
      </c>
      <c r="L18" s="47">
        <f>H18+I18+J18+K18</f>
        <v>2.5539999999999998</v>
      </c>
      <c r="M18" s="48"/>
      <c r="N18" s="57">
        <v>1.7949999999999999</v>
      </c>
      <c r="O18" s="57">
        <v>4.4999999999999998E-2</v>
      </c>
      <c r="P18" s="57">
        <v>0.20599999999999999</v>
      </c>
      <c r="Q18" s="49">
        <f t="shared" si="3"/>
        <v>2.0459999999999998</v>
      </c>
      <c r="R18" s="57">
        <v>0</v>
      </c>
      <c r="S18" s="57">
        <v>0</v>
      </c>
      <c r="T18" s="57">
        <v>0.36399999999999999</v>
      </c>
      <c r="U18" s="49">
        <f t="shared" si="4"/>
        <v>2.4099999999999997</v>
      </c>
      <c r="V18" s="48"/>
      <c r="W18" s="51">
        <f t="shared" si="5"/>
        <v>8.1337047353760517E-2</v>
      </c>
      <c r="X18" s="51">
        <f t="shared" si="0"/>
        <v>0</v>
      </c>
      <c r="Y18" s="51">
        <f t="shared" si="0"/>
        <v>-0.14077669902912621</v>
      </c>
      <c r="Z18" s="50">
        <f t="shared" si="0"/>
        <v>5.7184750733137835E-2</v>
      </c>
      <c r="AA18" s="51">
        <f t="shared" si="6"/>
        <v>0</v>
      </c>
      <c r="AB18" s="51">
        <f t="shared" si="6"/>
        <v>0</v>
      </c>
      <c r="AC18" s="51">
        <f t="shared" si="6"/>
        <v>7.4175824175824245E-2</v>
      </c>
      <c r="AD18" s="50">
        <f t="shared" si="7"/>
        <v>5.9751037344398399E-2</v>
      </c>
    </row>
    <row r="19" spans="2:30" s="2" customFormat="1">
      <c r="B19" s="117">
        <v>300042</v>
      </c>
      <c r="C19" s="117" t="s">
        <v>78</v>
      </c>
      <c r="D19" s="125" t="s">
        <v>590</v>
      </c>
      <c r="E19" s="52">
        <v>2.7719999999999998</v>
      </c>
      <c r="F19" s="52">
        <v>4.4999999999999998E-2</v>
      </c>
      <c r="G19" s="52">
        <v>0.17699999999999999</v>
      </c>
      <c r="H19" s="47">
        <f t="shared" si="1"/>
        <v>2.9939999999999998</v>
      </c>
      <c r="I19" s="55">
        <v>0</v>
      </c>
      <c r="J19" s="55">
        <v>0</v>
      </c>
      <c r="K19" s="56">
        <v>0.126</v>
      </c>
      <c r="L19" s="47">
        <f t="shared" si="2"/>
        <v>3.1199999999999997</v>
      </c>
      <c r="M19" s="48"/>
      <c r="N19" s="57">
        <v>2.5640000000000001</v>
      </c>
      <c r="O19" s="57">
        <v>4.4999999999999998E-2</v>
      </c>
      <c r="P19" s="57">
        <v>0.20599999999999999</v>
      </c>
      <c r="Q19" s="49">
        <f t="shared" si="3"/>
        <v>2.8149999999999999</v>
      </c>
      <c r="R19" s="57">
        <v>0</v>
      </c>
      <c r="S19" s="57">
        <v>0</v>
      </c>
      <c r="T19" s="57">
        <v>0.11600000000000001</v>
      </c>
      <c r="U19" s="49">
        <f t="shared" si="4"/>
        <v>2.931</v>
      </c>
      <c r="V19" s="48"/>
      <c r="W19" s="51">
        <f t="shared" si="5"/>
        <v>8.1123244929797084E-2</v>
      </c>
      <c r="X19" s="51">
        <f t="shared" si="0"/>
        <v>0</v>
      </c>
      <c r="Y19" s="51">
        <f t="shared" si="0"/>
        <v>-0.14077669902912621</v>
      </c>
      <c r="Z19" s="50">
        <f t="shared" si="0"/>
        <v>6.3587921847246834E-2</v>
      </c>
      <c r="AA19" s="51">
        <f t="shared" si="6"/>
        <v>0</v>
      </c>
      <c r="AB19" s="51">
        <f t="shared" si="6"/>
        <v>0</v>
      </c>
      <c r="AC19" s="51">
        <f t="shared" si="6"/>
        <v>8.6206896551724088E-2</v>
      </c>
      <c r="AD19" s="50">
        <f t="shared" si="7"/>
        <v>6.4483111566018297E-2</v>
      </c>
    </row>
    <row r="20" spans="2:30" s="2" customFormat="1">
      <c r="B20" s="117">
        <v>300043</v>
      </c>
      <c r="C20" s="117" t="s">
        <v>591</v>
      </c>
      <c r="D20" s="125" t="s">
        <v>590</v>
      </c>
      <c r="E20" s="52">
        <v>2.7719999999999998</v>
      </c>
      <c r="F20" s="52">
        <v>4.4999999999999998E-2</v>
      </c>
      <c r="G20" s="52">
        <v>0.17699999999999999</v>
      </c>
      <c r="H20" s="47">
        <f t="shared" si="1"/>
        <v>2.9939999999999998</v>
      </c>
      <c r="I20" s="55">
        <v>0</v>
      </c>
      <c r="J20" s="55">
        <v>0</v>
      </c>
      <c r="K20" s="56">
        <v>0.17</v>
      </c>
      <c r="L20" s="47">
        <f t="shared" si="2"/>
        <v>3.1639999999999997</v>
      </c>
      <c r="M20" s="48"/>
      <c r="N20" s="57">
        <v>2.5640000000000001</v>
      </c>
      <c r="O20" s="57">
        <v>4.4999999999999998E-2</v>
      </c>
      <c r="P20" s="57">
        <v>0.20599999999999999</v>
      </c>
      <c r="Q20" s="49">
        <f t="shared" si="3"/>
        <v>2.8149999999999999</v>
      </c>
      <c r="R20" s="57">
        <v>0</v>
      </c>
      <c r="S20" s="57">
        <v>0</v>
      </c>
      <c r="T20" s="57">
        <v>0.16300000000000001</v>
      </c>
      <c r="U20" s="49">
        <f t="shared" si="4"/>
        <v>2.9779999999999998</v>
      </c>
      <c r="V20" s="48"/>
      <c r="W20" s="51">
        <f t="shared" si="5"/>
        <v>8.1123244929797084E-2</v>
      </c>
      <c r="X20" s="51">
        <f t="shared" si="0"/>
        <v>0</v>
      </c>
      <c r="Y20" s="51">
        <f t="shared" si="0"/>
        <v>-0.14077669902912621</v>
      </c>
      <c r="Z20" s="50">
        <f t="shared" si="0"/>
        <v>6.3587921847246834E-2</v>
      </c>
      <c r="AA20" s="51">
        <f t="shared" si="6"/>
        <v>0</v>
      </c>
      <c r="AB20" s="51">
        <f t="shared" si="6"/>
        <v>0</v>
      </c>
      <c r="AC20" s="51">
        <f t="shared" si="6"/>
        <v>4.2944785276073656E-2</v>
      </c>
      <c r="AD20" s="50">
        <f t="shared" si="7"/>
        <v>6.2458025520483532E-2</v>
      </c>
    </row>
    <row r="21" spans="2:30" s="2" customFormat="1">
      <c r="B21" s="117">
        <v>300049</v>
      </c>
      <c r="C21" s="117" t="s">
        <v>79</v>
      </c>
      <c r="D21" s="125" t="s">
        <v>590</v>
      </c>
      <c r="E21" s="52">
        <v>2.36</v>
      </c>
      <c r="F21" s="52">
        <v>4.4999999999999998E-2</v>
      </c>
      <c r="G21" s="52">
        <v>0.17699999999999999</v>
      </c>
      <c r="H21" s="47">
        <f t="shared" si="1"/>
        <v>2.5819999999999999</v>
      </c>
      <c r="I21" s="55">
        <v>0</v>
      </c>
      <c r="J21" s="55">
        <v>0</v>
      </c>
      <c r="K21" s="56">
        <v>0.113</v>
      </c>
      <c r="L21" s="47">
        <f t="shared" si="2"/>
        <v>2.6949999999999998</v>
      </c>
      <c r="M21" s="48"/>
      <c r="N21" s="57">
        <v>2.1819999999999999</v>
      </c>
      <c r="O21" s="57">
        <v>4.4999999999999998E-2</v>
      </c>
      <c r="P21" s="57">
        <v>0.20599999999999999</v>
      </c>
      <c r="Q21" s="49">
        <f t="shared" si="3"/>
        <v>2.4329999999999998</v>
      </c>
      <c r="R21" s="57">
        <v>0</v>
      </c>
      <c r="S21" s="57">
        <v>0</v>
      </c>
      <c r="T21" s="57">
        <v>0.107</v>
      </c>
      <c r="U21" s="49">
        <f t="shared" si="4"/>
        <v>2.54</v>
      </c>
      <c r="V21" s="48"/>
      <c r="W21" s="51">
        <f t="shared" si="5"/>
        <v>8.157653528872591E-2</v>
      </c>
      <c r="X21" s="51">
        <f t="shared" si="0"/>
        <v>0</v>
      </c>
      <c r="Y21" s="51">
        <f t="shared" si="0"/>
        <v>-0.14077669902912621</v>
      </c>
      <c r="Z21" s="50">
        <f t="shared" si="0"/>
        <v>6.1241265926839303E-2</v>
      </c>
      <c r="AA21" s="51">
        <f t="shared" si="6"/>
        <v>0</v>
      </c>
      <c r="AB21" s="51">
        <f t="shared" si="6"/>
        <v>0</v>
      </c>
      <c r="AC21" s="51">
        <f t="shared" si="6"/>
        <v>5.6074766355140235E-2</v>
      </c>
      <c r="AD21" s="50">
        <f t="shared" si="7"/>
        <v>6.1023622047244014E-2</v>
      </c>
    </row>
    <row r="22" spans="2:30" s="2" customFormat="1">
      <c r="B22" s="117">
        <v>300050</v>
      </c>
      <c r="C22" s="117" t="s">
        <v>80</v>
      </c>
      <c r="D22" s="125" t="s">
        <v>590</v>
      </c>
      <c r="E22" s="52">
        <v>2.4910000000000001</v>
      </c>
      <c r="F22" s="52">
        <v>4.4999999999999998E-2</v>
      </c>
      <c r="G22" s="52">
        <v>0.17699999999999999</v>
      </c>
      <c r="H22" s="47">
        <f t="shared" si="1"/>
        <v>2.7130000000000001</v>
      </c>
      <c r="I22" s="55">
        <v>0</v>
      </c>
      <c r="J22" s="55">
        <v>0</v>
      </c>
      <c r="K22" s="56">
        <v>3.4000000000000002E-2</v>
      </c>
      <c r="L22" s="47">
        <f t="shared" si="2"/>
        <v>2.7469999999999999</v>
      </c>
      <c r="M22" s="48"/>
      <c r="N22" s="57">
        <v>2.3029999999999999</v>
      </c>
      <c r="O22" s="57">
        <v>4.4999999999999998E-2</v>
      </c>
      <c r="P22" s="57">
        <v>0.20599999999999999</v>
      </c>
      <c r="Q22" s="49">
        <f t="shared" si="3"/>
        <v>2.5539999999999998</v>
      </c>
      <c r="R22" s="57">
        <v>0</v>
      </c>
      <c r="S22" s="57">
        <v>0</v>
      </c>
      <c r="T22" s="57">
        <v>3.1E-2</v>
      </c>
      <c r="U22" s="49">
        <f t="shared" si="4"/>
        <v>2.585</v>
      </c>
      <c r="V22" s="48"/>
      <c r="W22" s="51">
        <f t="shared" si="5"/>
        <v>8.1632653061224567E-2</v>
      </c>
      <c r="X22" s="51">
        <f t="shared" si="0"/>
        <v>0</v>
      </c>
      <c r="Y22" s="51">
        <f t="shared" si="0"/>
        <v>-0.14077669902912621</v>
      </c>
      <c r="Z22" s="50">
        <f t="shared" si="0"/>
        <v>6.2255285826155152E-2</v>
      </c>
      <c r="AA22" s="51">
        <f t="shared" si="6"/>
        <v>0</v>
      </c>
      <c r="AB22" s="51">
        <f t="shared" si="6"/>
        <v>0</v>
      </c>
      <c r="AC22" s="51">
        <f t="shared" si="6"/>
        <v>9.6774193548387177E-2</v>
      </c>
      <c r="AD22" s="50">
        <f t="shared" si="7"/>
        <v>6.2669245647969024E-2</v>
      </c>
    </row>
    <row r="23" spans="2:30" s="2" customFormat="1">
      <c r="B23" s="117">
        <v>300052</v>
      </c>
      <c r="C23" s="117" t="s">
        <v>81</v>
      </c>
      <c r="D23" s="125" t="s">
        <v>590</v>
      </c>
      <c r="E23" s="52">
        <v>2.6419999999999999</v>
      </c>
      <c r="F23" s="52">
        <v>4.4999999999999998E-2</v>
      </c>
      <c r="G23" s="52">
        <v>0.17699999999999999</v>
      </c>
      <c r="H23" s="47">
        <f t="shared" si="1"/>
        <v>2.8639999999999999</v>
      </c>
      <c r="I23" s="55">
        <v>0</v>
      </c>
      <c r="J23" s="55">
        <v>0</v>
      </c>
      <c r="K23" s="56">
        <v>9.8000000000000004E-2</v>
      </c>
      <c r="L23" s="47">
        <f t="shared" si="2"/>
        <v>2.9619999999999997</v>
      </c>
      <c r="M23" s="48"/>
      <c r="N23" s="57">
        <v>2.4430000000000001</v>
      </c>
      <c r="O23" s="57">
        <v>4.4999999999999998E-2</v>
      </c>
      <c r="P23" s="57">
        <v>0.20599999999999999</v>
      </c>
      <c r="Q23" s="49">
        <f t="shared" si="3"/>
        <v>2.694</v>
      </c>
      <c r="R23" s="57">
        <v>0</v>
      </c>
      <c r="S23" s="57">
        <v>0</v>
      </c>
      <c r="T23" s="57">
        <v>9.0999999999999998E-2</v>
      </c>
      <c r="U23" s="49">
        <f t="shared" si="4"/>
        <v>2.7850000000000001</v>
      </c>
      <c r="V23" s="48"/>
      <c r="W23" s="51">
        <f t="shared" si="5"/>
        <v>8.1457224723700303E-2</v>
      </c>
      <c r="X23" s="51">
        <f t="shared" si="0"/>
        <v>0</v>
      </c>
      <c r="Y23" s="51">
        <f t="shared" si="0"/>
        <v>-0.14077669902912621</v>
      </c>
      <c r="Z23" s="50">
        <f t="shared" si="0"/>
        <v>6.3103192279138798E-2</v>
      </c>
      <c r="AA23" s="51">
        <f t="shared" si="6"/>
        <v>0</v>
      </c>
      <c r="AB23" s="51">
        <f t="shared" si="6"/>
        <v>0</v>
      </c>
      <c r="AC23" s="51">
        <f t="shared" si="6"/>
        <v>7.6923076923076997E-2</v>
      </c>
      <c r="AD23" s="50">
        <f t="shared" si="7"/>
        <v>6.355475763016144E-2</v>
      </c>
    </row>
    <row r="24" spans="2:30" s="2" customFormat="1">
      <c r="B24" s="117">
        <v>300053</v>
      </c>
      <c r="C24" s="117" t="s">
        <v>82</v>
      </c>
      <c r="D24" s="125" t="s">
        <v>590</v>
      </c>
      <c r="E24" s="52">
        <v>2.6419999999999999</v>
      </c>
      <c r="F24" s="52">
        <v>4.4999999999999998E-2</v>
      </c>
      <c r="G24" s="52">
        <v>0.17699999999999999</v>
      </c>
      <c r="H24" s="47">
        <f t="shared" si="1"/>
        <v>2.8639999999999999</v>
      </c>
      <c r="I24" s="55">
        <v>0</v>
      </c>
      <c r="J24" s="55">
        <v>0</v>
      </c>
      <c r="K24" s="56">
        <v>0.10199999999999999</v>
      </c>
      <c r="L24" s="47">
        <f t="shared" si="2"/>
        <v>2.9659999999999997</v>
      </c>
      <c r="M24" s="48"/>
      <c r="N24" s="57">
        <v>2.4430000000000001</v>
      </c>
      <c r="O24" s="57">
        <v>4.4999999999999998E-2</v>
      </c>
      <c r="P24" s="57">
        <v>0.20599999999999999</v>
      </c>
      <c r="Q24" s="49">
        <f t="shared" si="3"/>
        <v>2.694</v>
      </c>
      <c r="R24" s="57">
        <v>0</v>
      </c>
      <c r="S24" s="57">
        <v>0</v>
      </c>
      <c r="T24" s="57">
        <v>9.5000000000000001E-2</v>
      </c>
      <c r="U24" s="49">
        <f t="shared" si="4"/>
        <v>2.7890000000000001</v>
      </c>
      <c r="V24" s="48"/>
      <c r="W24" s="51">
        <f t="shared" si="5"/>
        <v>8.1457224723700303E-2</v>
      </c>
      <c r="X24" s="51">
        <f t="shared" si="0"/>
        <v>0</v>
      </c>
      <c r="Y24" s="51">
        <f t="shared" si="0"/>
        <v>-0.14077669902912621</v>
      </c>
      <c r="Z24" s="50">
        <f t="shared" si="0"/>
        <v>6.3103192279138798E-2</v>
      </c>
      <c r="AA24" s="51">
        <f t="shared" si="6"/>
        <v>0</v>
      </c>
      <c r="AB24" s="51">
        <f t="shared" si="6"/>
        <v>0</v>
      </c>
      <c r="AC24" s="51">
        <f t="shared" si="6"/>
        <v>7.3684210526315713E-2</v>
      </c>
      <c r="AD24" s="50">
        <f t="shared" si="7"/>
        <v>6.346360702760831E-2</v>
      </c>
    </row>
    <row r="25" spans="2:30" s="2" customFormat="1">
      <c r="B25" s="117">
        <v>300057</v>
      </c>
      <c r="C25" s="117" t="s">
        <v>83</v>
      </c>
      <c r="D25" s="125" t="s">
        <v>589</v>
      </c>
      <c r="E25" s="52">
        <v>1.7589999999999999</v>
      </c>
      <c r="F25" s="52">
        <v>4.4999999999999998E-2</v>
      </c>
      <c r="G25" s="52">
        <v>0.17699999999999999</v>
      </c>
      <c r="H25" s="47">
        <f t="shared" si="1"/>
        <v>1.9809999999999999</v>
      </c>
      <c r="I25" s="55">
        <v>0.187</v>
      </c>
      <c r="J25" s="55">
        <v>0</v>
      </c>
      <c r="K25" s="56">
        <v>0</v>
      </c>
      <c r="L25" s="47">
        <f t="shared" si="2"/>
        <v>2.1679999999999997</v>
      </c>
      <c r="M25" s="48"/>
      <c r="N25" s="57">
        <v>1.627</v>
      </c>
      <c r="O25" s="57">
        <v>4.4999999999999998E-2</v>
      </c>
      <c r="P25" s="57">
        <v>0.20599999999999999</v>
      </c>
      <c r="Q25" s="49">
        <f t="shared" si="3"/>
        <v>1.8779999999999999</v>
      </c>
      <c r="R25" s="57">
        <v>0.17499999999999999</v>
      </c>
      <c r="S25" s="57">
        <v>0</v>
      </c>
      <c r="T25" s="57">
        <v>0</v>
      </c>
      <c r="U25" s="49">
        <f t="shared" si="4"/>
        <v>2.0529999999999999</v>
      </c>
      <c r="V25" s="48"/>
      <c r="W25" s="51">
        <f t="shared" si="5"/>
        <v>8.1130915795943392E-2</v>
      </c>
      <c r="X25" s="51">
        <f t="shared" si="0"/>
        <v>0</v>
      </c>
      <c r="Y25" s="51">
        <f t="shared" si="0"/>
        <v>-0.14077669902912621</v>
      </c>
      <c r="Z25" s="50">
        <f t="shared" si="0"/>
        <v>5.4845580404685831E-2</v>
      </c>
      <c r="AA25" s="51">
        <f t="shared" si="6"/>
        <v>6.857142857142863E-2</v>
      </c>
      <c r="AB25" s="51">
        <f t="shared" si="6"/>
        <v>0</v>
      </c>
      <c r="AC25" s="51">
        <f t="shared" si="6"/>
        <v>0</v>
      </c>
      <c r="AD25" s="50">
        <f t="shared" si="7"/>
        <v>5.6015586945932672E-2</v>
      </c>
    </row>
    <row r="26" spans="2:30" s="2" customFormat="1">
      <c r="B26" s="117">
        <v>300060</v>
      </c>
      <c r="C26" s="117" t="s">
        <v>84</v>
      </c>
      <c r="D26" s="125" t="s">
        <v>589</v>
      </c>
      <c r="E26" s="52">
        <v>1.8260000000000001</v>
      </c>
      <c r="F26" s="52">
        <v>4.4999999999999998E-2</v>
      </c>
      <c r="G26" s="52">
        <v>0.17699999999999999</v>
      </c>
      <c r="H26" s="47">
        <f t="shared" si="1"/>
        <v>2.048</v>
      </c>
      <c r="I26" s="55">
        <v>0.187</v>
      </c>
      <c r="J26" s="55">
        <v>0</v>
      </c>
      <c r="K26" s="56">
        <v>0</v>
      </c>
      <c r="L26" s="47">
        <f t="shared" si="2"/>
        <v>2.2349999999999999</v>
      </c>
      <c r="M26" s="48"/>
      <c r="N26" s="57">
        <v>1.6890000000000001</v>
      </c>
      <c r="O26" s="57">
        <v>4.4999999999999998E-2</v>
      </c>
      <c r="P26" s="57">
        <v>0.20599999999999999</v>
      </c>
      <c r="Q26" s="49">
        <f t="shared" si="3"/>
        <v>1.94</v>
      </c>
      <c r="R26" s="57">
        <v>0.17499999999999999</v>
      </c>
      <c r="S26" s="57">
        <v>0</v>
      </c>
      <c r="T26" s="57">
        <v>0</v>
      </c>
      <c r="U26" s="49">
        <f t="shared" si="4"/>
        <v>2.1149999999999998</v>
      </c>
      <c r="V26" s="48"/>
      <c r="W26" s="51">
        <f t="shared" si="5"/>
        <v>8.1113084665482532E-2</v>
      </c>
      <c r="X26" s="51">
        <f t="shared" si="0"/>
        <v>0</v>
      </c>
      <c r="Y26" s="51">
        <f t="shared" si="0"/>
        <v>-0.14077669902912621</v>
      </c>
      <c r="Z26" s="50">
        <f t="shared" si="0"/>
        <v>5.5670103092783557E-2</v>
      </c>
      <c r="AA26" s="51">
        <f t="shared" si="6"/>
        <v>6.857142857142863E-2</v>
      </c>
      <c r="AB26" s="51">
        <f t="shared" si="6"/>
        <v>0</v>
      </c>
      <c r="AC26" s="51">
        <f t="shared" si="6"/>
        <v>0</v>
      </c>
      <c r="AD26" s="50">
        <f t="shared" si="7"/>
        <v>5.6737588652482324E-2</v>
      </c>
    </row>
    <row r="27" spans="2:30" s="2" customFormat="1">
      <c r="B27" s="117">
        <v>300070</v>
      </c>
      <c r="C27" s="117" t="s">
        <v>85</v>
      </c>
      <c r="D27" s="125" t="s">
        <v>589</v>
      </c>
      <c r="E27" s="52">
        <v>2.125</v>
      </c>
      <c r="F27" s="52">
        <v>4.4999999999999998E-2</v>
      </c>
      <c r="G27" s="52">
        <v>0.17699999999999999</v>
      </c>
      <c r="H27" s="47">
        <f t="shared" si="1"/>
        <v>2.347</v>
      </c>
      <c r="I27" s="55">
        <v>0.187</v>
      </c>
      <c r="J27" s="55">
        <v>0</v>
      </c>
      <c r="K27" s="56">
        <v>0</v>
      </c>
      <c r="L27" s="47">
        <f t="shared" si="2"/>
        <v>2.5339999999999998</v>
      </c>
      <c r="M27" s="48"/>
      <c r="N27" s="57">
        <v>1.9650000000000001</v>
      </c>
      <c r="O27" s="57">
        <v>4.4999999999999998E-2</v>
      </c>
      <c r="P27" s="57">
        <v>0.20599999999999999</v>
      </c>
      <c r="Q27" s="49">
        <f t="shared" si="3"/>
        <v>2.2160000000000002</v>
      </c>
      <c r="R27" s="57">
        <v>0.17499999999999999</v>
      </c>
      <c r="S27" s="57">
        <v>0</v>
      </c>
      <c r="T27" s="57">
        <v>0</v>
      </c>
      <c r="U27" s="49">
        <f t="shared" si="4"/>
        <v>2.391</v>
      </c>
      <c r="V27" s="48"/>
      <c r="W27" s="51">
        <f t="shared" si="5"/>
        <v>8.1424936386768398E-2</v>
      </c>
      <c r="X27" s="51">
        <f t="shared" si="5"/>
        <v>0</v>
      </c>
      <c r="Y27" s="51">
        <f t="shared" si="5"/>
        <v>-0.14077669902912621</v>
      </c>
      <c r="Z27" s="50">
        <f t="shared" si="5"/>
        <v>5.9115523465703868E-2</v>
      </c>
      <c r="AA27" s="51">
        <f t="shared" si="6"/>
        <v>6.857142857142863E-2</v>
      </c>
      <c r="AB27" s="51">
        <f t="shared" si="6"/>
        <v>0</v>
      </c>
      <c r="AC27" s="51">
        <f t="shared" si="6"/>
        <v>0</v>
      </c>
      <c r="AD27" s="50">
        <f t="shared" si="7"/>
        <v>5.9807611877875276E-2</v>
      </c>
    </row>
    <row r="28" spans="2:30" s="2" customFormat="1">
      <c r="B28" s="117">
        <v>300071</v>
      </c>
      <c r="C28" s="117" t="s">
        <v>86</v>
      </c>
      <c r="D28" s="125" t="s">
        <v>589</v>
      </c>
      <c r="E28" s="52">
        <v>1.8260000000000001</v>
      </c>
      <c r="F28" s="52">
        <v>4.4999999999999998E-2</v>
      </c>
      <c r="G28" s="52">
        <v>0.17699999999999999</v>
      </c>
      <c r="H28" s="47">
        <f t="shared" si="1"/>
        <v>2.048</v>
      </c>
      <c r="I28" s="55">
        <v>0.187</v>
      </c>
      <c r="J28" s="55">
        <v>0</v>
      </c>
      <c r="K28" s="56">
        <v>0</v>
      </c>
      <c r="L28" s="47">
        <f t="shared" si="2"/>
        <v>2.2349999999999999</v>
      </c>
      <c r="M28" s="48"/>
      <c r="N28" s="57">
        <v>1.6890000000000001</v>
      </c>
      <c r="O28" s="57">
        <v>4.4999999999999998E-2</v>
      </c>
      <c r="P28" s="57">
        <v>0.20599999999999999</v>
      </c>
      <c r="Q28" s="49">
        <f t="shared" si="3"/>
        <v>1.94</v>
      </c>
      <c r="R28" s="57">
        <v>0.17499999999999999</v>
      </c>
      <c r="S28" s="57">
        <v>0</v>
      </c>
      <c r="T28" s="57">
        <v>0</v>
      </c>
      <c r="U28" s="49">
        <f t="shared" si="4"/>
        <v>2.1149999999999998</v>
      </c>
      <c r="V28" s="48"/>
      <c r="W28" s="51">
        <f t="shared" si="5"/>
        <v>8.1113084665482532E-2</v>
      </c>
      <c r="X28" s="51">
        <f t="shared" si="5"/>
        <v>0</v>
      </c>
      <c r="Y28" s="51">
        <f t="shared" si="5"/>
        <v>-0.14077669902912621</v>
      </c>
      <c r="Z28" s="50">
        <f t="shared" si="5"/>
        <v>5.5670103092783557E-2</v>
      </c>
      <c r="AA28" s="51">
        <f t="shared" si="6"/>
        <v>6.857142857142863E-2</v>
      </c>
      <c r="AB28" s="51">
        <f t="shared" si="6"/>
        <v>0</v>
      </c>
      <c r="AC28" s="51">
        <f t="shared" si="6"/>
        <v>0</v>
      </c>
      <c r="AD28" s="50">
        <f t="shared" si="7"/>
        <v>5.6737588652482324E-2</v>
      </c>
    </row>
    <row r="29" spans="2:30" s="2" customFormat="1">
      <c r="B29" s="117">
        <v>300072</v>
      </c>
      <c r="C29" s="117" t="s">
        <v>87</v>
      </c>
      <c r="D29" s="125" t="s">
        <v>589</v>
      </c>
      <c r="E29" s="52">
        <v>1.8260000000000001</v>
      </c>
      <c r="F29" s="52">
        <v>4.4999999999999998E-2</v>
      </c>
      <c r="G29" s="52">
        <v>0.17699999999999999</v>
      </c>
      <c r="H29" s="47">
        <f t="shared" si="1"/>
        <v>2.048</v>
      </c>
      <c r="I29" s="55">
        <v>0.187</v>
      </c>
      <c r="J29" s="55">
        <v>0</v>
      </c>
      <c r="K29" s="56">
        <v>0</v>
      </c>
      <c r="L29" s="47">
        <f t="shared" si="2"/>
        <v>2.2349999999999999</v>
      </c>
      <c r="M29" s="48"/>
      <c r="N29" s="57">
        <v>1.6890000000000001</v>
      </c>
      <c r="O29" s="57">
        <v>4.4999999999999998E-2</v>
      </c>
      <c r="P29" s="57">
        <v>0.20599999999999999</v>
      </c>
      <c r="Q29" s="49">
        <f t="shared" si="3"/>
        <v>1.94</v>
      </c>
      <c r="R29" s="57">
        <v>0.17499999999999999</v>
      </c>
      <c r="S29" s="57">
        <v>0</v>
      </c>
      <c r="T29" s="57">
        <v>0</v>
      </c>
      <c r="U29" s="49">
        <f t="shared" si="4"/>
        <v>2.1149999999999998</v>
      </c>
      <c r="V29" s="48"/>
      <c r="W29" s="51">
        <f t="shared" si="5"/>
        <v>8.1113084665482532E-2</v>
      </c>
      <c r="X29" s="51">
        <f t="shared" si="5"/>
        <v>0</v>
      </c>
      <c r="Y29" s="51">
        <f t="shared" si="5"/>
        <v>-0.14077669902912621</v>
      </c>
      <c r="Z29" s="50">
        <f t="shared" si="5"/>
        <v>5.5670103092783557E-2</v>
      </c>
      <c r="AA29" s="51">
        <f t="shared" si="6"/>
        <v>6.857142857142863E-2</v>
      </c>
      <c r="AB29" s="51">
        <f t="shared" si="6"/>
        <v>0</v>
      </c>
      <c r="AC29" s="51">
        <f t="shared" si="6"/>
        <v>0</v>
      </c>
      <c r="AD29" s="50">
        <f t="shared" si="7"/>
        <v>5.6737588652482324E-2</v>
      </c>
    </row>
    <row r="30" spans="2:30" s="2" customFormat="1">
      <c r="B30" s="117">
        <v>300073</v>
      </c>
      <c r="C30" s="117" t="s">
        <v>88</v>
      </c>
      <c r="D30" s="125" t="s">
        <v>589</v>
      </c>
      <c r="E30" s="52">
        <v>2.1720000000000002</v>
      </c>
      <c r="F30" s="52">
        <v>4.4999999999999998E-2</v>
      </c>
      <c r="G30" s="52">
        <v>0.17699999999999999</v>
      </c>
      <c r="H30" s="47">
        <f t="shared" si="1"/>
        <v>2.3940000000000001</v>
      </c>
      <c r="I30" s="55">
        <v>0.187</v>
      </c>
      <c r="J30" s="55">
        <v>0</v>
      </c>
      <c r="K30" s="56">
        <v>0</v>
      </c>
      <c r="L30" s="47">
        <f t="shared" si="2"/>
        <v>2.581</v>
      </c>
      <c r="M30" s="48"/>
      <c r="N30" s="57">
        <v>2.0089999999999999</v>
      </c>
      <c r="O30" s="57">
        <v>4.4999999999999998E-2</v>
      </c>
      <c r="P30" s="57">
        <v>0.20599999999999999</v>
      </c>
      <c r="Q30" s="49">
        <f t="shared" si="3"/>
        <v>2.2599999999999998</v>
      </c>
      <c r="R30" s="57">
        <v>0.17499999999999999</v>
      </c>
      <c r="S30" s="57">
        <v>0</v>
      </c>
      <c r="T30" s="57">
        <v>0</v>
      </c>
      <c r="U30" s="49">
        <f t="shared" si="4"/>
        <v>2.4349999999999996</v>
      </c>
      <c r="V30" s="48"/>
      <c r="W30" s="51">
        <f t="shared" si="5"/>
        <v>8.1134892981583009E-2</v>
      </c>
      <c r="X30" s="51">
        <f t="shared" si="5"/>
        <v>0</v>
      </c>
      <c r="Y30" s="51">
        <f t="shared" si="5"/>
        <v>-0.14077669902912621</v>
      </c>
      <c r="Z30" s="50">
        <f t="shared" si="5"/>
        <v>5.9292035398230247E-2</v>
      </c>
      <c r="AA30" s="51">
        <f t="shared" si="6"/>
        <v>6.857142857142863E-2</v>
      </c>
      <c r="AB30" s="51">
        <f t="shared" si="6"/>
        <v>0</v>
      </c>
      <c r="AC30" s="51">
        <f t="shared" si="6"/>
        <v>0</v>
      </c>
      <c r="AD30" s="50">
        <f t="shared" si="7"/>
        <v>5.9958932238193173E-2</v>
      </c>
    </row>
    <row r="31" spans="2:30" s="2" customFormat="1">
      <c r="B31" s="117">
        <v>300074</v>
      </c>
      <c r="C31" s="117" t="s">
        <v>89</v>
      </c>
      <c r="D31" s="125" t="s">
        <v>589</v>
      </c>
      <c r="E31" s="52">
        <v>2.077</v>
      </c>
      <c r="F31" s="52">
        <v>4.4999999999999998E-2</v>
      </c>
      <c r="G31" s="52">
        <v>0.17699999999999999</v>
      </c>
      <c r="H31" s="47">
        <f t="shared" si="1"/>
        <v>2.2989999999999999</v>
      </c>
      <c r="I31" s="55">
        <v>0.187</v>
      </c>
      <c r="J31" s="55">
        <v>0</v>
      </c>
      <c r="K31" s="56">
        <v>0</v>
      </c>
      <c r="L31" s="47">
        <f t="shared" si="2"/>
        <v>2.4859999999999998</v>
      </c>
      <c r="M31" s="48"/>
      <c r="N31" s="57">
        <v>1.921</v>
      </c>
      <c r="O31" s="57">
        <v>4.4999999999999998E-2</v>
      </c>
      <c r="P31" s="57">
        <v>0.20599999999999999</v>
      </c>
      <c r="Q31" s="49">
        <f t="shared" si="3"/>
        <v>2.1720000000000002</v>
      </c>
      <c r="R31" s="57">
        <v>0.17499999999999999</v>
      </c>
      <c r="S31" s="57">
        <v>0</v>
      </c>
      <c r="T31" s="57">
        <v>0</v>
      </c>
      <c r="U31" s="49">
        <f t="shared" si="4"/>
        <v>2.347</v>
      </c>
      <c r="V31" s="48"/>
      <c r="W31" s="51">
        <f t="shared" si="5"/>
        <v>8.1207704320666277E-2</v>
      </c>
      <c r="X31" s="51">
        <f t="shared" si="5"/>
        <v>0</v>
      </c>
      <c r="Y31" s="51">
        <f t="shared" si="5"/>
        <v>-0.14077669902912621</v>
      </c>
      <c r="Z31" s="50">
        <f t="shared" si="5"/>
        <v>5.8471454880294552E-2</v>
      </c>
      <c r="AA31" s="51">
        <f t="shared" si="6"/>
        <v>6.857142857142863E-2</v>
      </c>
      <c r="AB31" s="51">
        <f t="shared" si="6"/>
        <v>0</v>
      </c>
      <c r="AC31" s="51">
        <f t="shared" si="6"/>
        <v>0</v>
      </c>
      <c r="AD31" s="50">
        <f t="shared" si="7"/>
        <v>5.9224541968470296E-2</v>
      </c>
    </row>
    <row r="32" spans="2:30" s="2" customFormat="1">
      <c r="B32" s="117">
        <v>300075</v>
      </c>
      <c r="C32" s="117" t="s">
        <v>90</v>
      </c>
      <c r="D32" s="125" t="s">
        <v>589</v>
      </c>
      <c r="E32" s="52">
        <v>2.125</v>
      </c>
      <c r="F32" s="52">
        <v>4.4999999999999998E-2</v>
      </c>
      <c r="G32" s="52">
        <v>0.17699999999999999</v>
      </c>
      <c r="H32" s="47">
        <f t="shared" si="1"/>
        <v>2.347</v>
      </c>
      <c r="I32" s="55">
        <v>0.187</v>
      </c>
      <c r="J32" s="55">
        <v>0</v>
      </c>
      <c r="K32" s="56">
        <v>0</v>
      </c>
      <c r="L32" s="47">
        <f t="shared" si="2"/>
        <v>2.5339999999999998</v>
      </c>
      <c r="M32" s="48"/>
      <c r="N32" s="57">
        <v>1.9650000000000001</v>
      </c>
      <c r="O32" s="57">
        <v>4.4999999999999998E-2</v>
      </c>
      <c r="P32" s="57">
        <v>0.20599999999999999</v>
      </c>
      <c r="Q32" s="49">
        <f t="shared" si="3"/>
        <v>2.2160000000000002</v>
      </c>
      <c r="R32" s="57">
        <v>0.17499999999999999</v>
      </c>
      <c r="S32" s="57">
        <v>0</v>
      </c>
      <c r="T32" s="57">
        <v>0</v>
      </c>
      <c r="U32" s="49">
        <f t="shared" si="4"/>
        <v>2.391</v>
      </c>
      <c r="V32" s="48"/>
      <c r="W32" s="51">
        <f t="shared" si="5"/>
        <v>8.1424936386768398E-2</v>
      </c>
      <c r="X32" s="51">
        <f t="shared" si="5"/>
        <v>0</v>
      </c>
      <c r="Y32" s="51">
        <f t="shared" si="5"/>
        <v>-0.14077669902912621</v>
      </c>
      <c r="Z32" s="50">
        <f t="shared" si="5"/>
        <v>5.9115523465703868E-2</v>
      </c>
      <c r="AA32" s="51">
        <f t="shared" si="6"/>
        <v>6.857142857142863E-2</v>
      </c>
      <c r="AB32" s="51">
        <f t="shared" si="6"/>
        <v>0</v>
      </c>
      <c r="AC32" s="51">
        <f t="shared" si="6"/>
        <v>0</v>
      </c>
      <c r="AD32" s="50">
        <f t="shared" si="7"/>
        <v>5.9807611877875276E-2</v>
      </c>
    </row>
    <row r="33" spans="2:30" s="2" customFormat="1">
      <c r="B33" s="117">
        <v>300076</v>
      </c>
      <c r="C33" s="117" t="s">
        <v>91</v>
      </c>
      <c r="D33" s="125" t="s">
        <v>589</v>
      </c>
      <c r="E33" s="52">
        <v>2.125</v>
      </c>
      <c r="F33" s="52">
        <v>4.4999999999999998E-2</v>
      </c>
      <c r="G33" s="52">
        <v>0.17699999999999999</v>
      </c>
      <c r="H33" s="47">
        <f t="shared" si="1"/>
        <v>2.347</v>
      </c>
      <c r="I33" s="55">
        <v>0.187</v>
      </c>
      <c r="J33" s="55">
        <v>0</v>
      </c>
      <c r="K33" s="56">
        <v>0</v>
      </c>
      <c r="L33" s="47">
        <f t="shared" si="2"/>
        <v>2.5339999999999998</v>
      </c>
      <c r="M33" s="48"/>
      <c r="N33" s="57">
        <v>1.9650000000000001</v>
      </c>
      <c r="O33" s="57">
        <v>4.4999999999999998E-2</v>
      </c>
      <c r="P33" s="57">
        <v>0.20599999999999999</v>
      </c>
      <c r="Q33" s="49">
        <f t="shared" si="3"/>
        <v>2.2160000000000002</v>
      </c>
      <c r="R33" s="57">
        <v>0.17499999999999999</v>
      </c>
      <c r="S33" s="57">
        <v>0</v>
      </c>
      <c r="T33" s="57">
        <v>0</v>
      </c>
      <c r="U33" s="49">
        <f t="shared" si="4"/>
        <v>2.391</v>
      </c>
      <c r="V33" s="48"/>
      <c r="W33" s="51">
        <f t="shared" si="5"/>
        <v>8.1424936386768398E-2</v>
      </c>
      <c r="X33" s="51">
        <f t="shared" si="5"/>
        <v>0</v>
      </c>
      <c r="Y33" s="51">
        <f t="shared" si="5"/>
        <v>-0.14077669902912621</v>
      </c>
      <c r="Z33" s="50">
        <f t="shared" si="5"/>
        <v>5.9115523465703868E-2</v>
      </c>
      <c r="AA33" s="51">
        <f t="shared" si="6"/>
        <v>6.857142857142863E-2</v>
      </c>
      <c r="AB33" s="51">
        <f t="shared" si="6"/>
        <v>0</v>
      </c>
      <c r="AC33" s="51">
        <f t="shared" si="6"/>
        <v>0</v>
      </c>
      <c r="AD33" s="50">
        <f t="shared" si="7"/>
        <v>5.9807611877875276E-2</v>
      </c>
    </row>
    <row r="34" spans="2:30" s="2" customFormat="1">
      <c r="B34" s="117">
        <v>300078</v>
      </c>
      <c r="C34" s="117" t="s">
        <v>92</v>
      </c>
      <c r="D34" s="125" t="s">
        <v>589</v>
      </c>
      <c r="E34" s="52">
        <v>2.125</v>
      </c>
      <c r="F34" s="52">
        <v>4.4999999999999998E-2</v>
      </c>
      <c r="G34" s="52">
        <v>0.17699999999999999</v>
      </c>
      <c r="H34" s="47">
        <f t="shared" si="1"/>
        <v>2.347</v>
      </c>
      <c r="I34" s="55">
        <v>0.187</v>
      </c>
      <c r="J34" s="55">
        <v>0</v>
      </c>
      <c r="K34" s="56">
        <v>0</v>
      </c>
      <c r="L34" s="47">
        <f t="shared" si="2"/>
        <v>2.5339999999999998</v>
      </c>
      <c r="M34" s="48"/>
      <c r="N34" s="57">
        <v>1.9650000000000001</v>
      </c>
      <c r="O34" s="57">
        <v>4.4999999999999998E-2</v>
      </c>
      <c r="P34" s="57">
        <v>0.20599999999999999</v>
      </c>
      <c r="Q34" s="49">
        <f t="shared" si="3"/>
        <v>2.2160000000000002</v>
      </c>
      <c r="R34" s="57">
        <v>0.17499999999999999</v>
      </c>
      <c r="S34" s="57">
        <v>0</v>
      </c>
      <c r="T34" s="57">
        <v>0</v>
      </c>
      <c r="U34" s="49">
        <f t="shared" si="4"/>
        <v>2.391</v>
      </c>
      <c r="V34" s="48"/>
      <c r="W34" s="51">
        <f t="shared" si="5"/>
        <v>8.1424936386768398E-2</v>
      </c>
      <c r="X34" s="51">
        <f t="shared" si="5"/>
        <v>0</v>
      </c>
      <c r="Y34" s="51">
        <f t="shared" si="5"/>
        <v>-0.14077669902912621</v>
      </c>
      <c r="Z34" s="50">
        <f t="shared" si="5"/>
        <v>5.9115523465703868E-2</v>
      </c>
      <c r="AA34" s="51">
        <f t="shared" si="6"/>
        <v>6.857142857142863E-2</v>
      </c>
      <c r="AB34" s="51">
        <f t="shared" si="6"/>
        <v>0</v>
      </c>
      <c r="AC34" s="51">
        <f t="shared" si="6"/>
        <v>0</v>
      </c>
      <c r="AD34" s="50">
        <f t="shared" si="7"/>
        <v>5.9807611877875276E-2</v>
      </c>
    </row>
    <row r="35" spans="2:30" s="2" customFormat="1">
      <c r="B35" s="117">
        <v>300081</v>
      </c>
      <c r="C35" s="117" t="s">
        <v>93</v>
      </c>
      <c r="D35" s="125" t="s">
        <v>589</v>
      </c>
      <c r="E35" s="52">
        <v>1.8360000000000001</v>
      </c>
      <c r="F35" s="52">
        <v>4.4999999999999998E-2</v>
      </c>
      <c r="G35" s="52">
        <v>0.17699999999999999</v>
      </c>
      <c r="H35" s="47">
        <f t="shared" si="1"/>
        <v>2.0579999999999998</v>
      </c>
      <c r="I35" s="55">
        <v>0.187</v>
      </c>
      <c r="J35" s="55">
        <v>0</v>
      </c>
      <c r="K35" s="56">
        <v>0</v>
      </c>
      <c r="L35" s="47">
        <f t="shared" si="2"/>
        <v>2.2449999999999997</v>
      </c>
      <c r="M35" s="48"/>
      <c r="N35" s="57">
        <v>1.698</v>
      </c>
      <c r="O35" s="57">
        <v>4.4999999999999998E-2</v>
      </c>
      <c r="P35" s="57">
        <v>0.20599999999999999</v>
      </c>
      <c r="Q35" s="49">
        <f t="shared" si="3"/>
        <v>1.9489999999999998</v>
      </c>
      <c r="R35" s="57">
        <v>0.17499999999999999</v>
      </c>
      <c r="S35" s="57">
        <v>0</v>
      </c>
      <c r="T35" s="57">
        <v>0</v>
      </c>
      <c r="U35" s="49">
        <f t="shared" si="4"/>
        <v>2.1239999999999997</v>
      </c>
      <c r="V35" s="48"/>
      <c r="W35" s="51">
        <f t="shared" si="5"/>
        <v>8.1272084805653788E-2</v>
      </c>
      <c r="X35" s="51">
        <f t="shared" si="5"/>
        <v>0</v>
      </c>
      <c r="Y35" s="51">
        <f t="shared" si="5"/>
        <v>-0.14077669902912621</v>
      </c>
      <c r="Z35" s="50">
        <f t="shared" si="5"/>
        <v>5.5926115956900974E-2</v>
      </c>
      <c r="AA35" s="51">
        <f t="shared" si="6"/>
        <v>6.857142857142863E-2</v>
      </c>
      <c r="AB35" s="51">
        <f t="shared" si="6"/>
        <v>0</v>
      </c>
      <c r="AC35" s="51">
        <f t="shared" si="6"/>
        <v>0</v>
      </c>
      <c r="AD35" s="50">
        <f t="shared" si="7"/>
        <v>5.6967984934086634E-2</v>
      </c>
    </row>
    <row r="36" spans="2:30" s="2" customFormat="1">
      <c r="B36" s="117">
        <v>300082</v>
      </c>
      <c r="C36" s="117" t="s">
        <v>94</v>
      </c>
      <c r="D36" s="125" t="s">
        <v>589</v>
      </c>
      <c r="E36" s="52">
        <v>2.1720000000000002</v>
      </c>
      <c r="F36" s="52">
        <v>4.4999999999999998E-2</v>
      </c>
      <c r="G36" s="52">
        <v>0.17699999999999999</v>
      </c>
      <c r="H36" s="47">
        <f t="shared" si="1"/>
        <v>2.3940000000000001</v>
      </c>
      <c r="I36" s="55">
        <v>0.187</v>
      </c>
      <c r="J36" s="55">
        <v>0</v>
      </c>
      <c r="K36" s="56">
        <v>0</v>
      </c>
      <c r="L36" s="47">
        <f t="shared" si="2"/>
        <v>2.581</v>
      </c>
      <c r="M36" s="48"/>
      <c r="N36" s="57">
        <v>2.0089999999999999</v>
      </c>
      <c r="O36" s="57">
        <v>4.4999999999999998E-2</v>
      </c>
      <c r="P36" s="57">
        <v>0.20599999999999999</v>
      </c>
      <c r="Q36" s="49">
        <f t="shared" si="3"/>
        <v>2.2599999999999998</v>
      </c>
      <c r="R36" s="57">
        <v>0.17499999999999999</v>
      </c>
      <c r="S36" s="57">
        <v>0</v>
      </c>
      <c r="T36" s="57">
        <v>0</v>
      </c>
      <c r="U36" s="49">
        <f t="shared" si="4"/>
        <v>2.4349999999999996</v>
      </c>
      <c r="V36" s="48"/>
      <c r="W36" s="51">
        <f t="shared" si="5"/>
        <v>8.1134892981583009E-2</v>
      </c>
      <c r="X36" s="51">
        <f t="shared" si="5"/>
        <v>0</v>
      </c>
      <c r="Y36" s="51">
        <f t="shared" si="5"/>
        <v>-0.14077669902912621</v>
      </c>
      <c r="Z36" s="50">
        <f t="shared" si="5"/>
        <v>5.9292035398230247E-2</v>
      </c>
      <c r="AA36" s="51">
        <f t="shared" si="6"/>
        <v>6.857142857142863E-2</v>
      </c>
      <c r="AB36" s="51">
        <f t="shared" si="6"/>
        <v>0</v>
      </c>
      <c r="AC36" s="51">
        <f t="shared" si="6"/>
        <v>0</v>
      </c>
      <c r="AD36" s="50">
        <f t="shared" si="7"/>
        <v>5.9958932238193173E-2</v>
      </c>
    </row>
    <row r="37" spans="2:30" s="2" customFormat="1">
      <c r="B37" s="117">
        <v>300083</v>
      </c>
      <c r="C37" s="117" t="s">
        <v>95</v>
      </c>
      <c r="D37" s="125" t="s">
        <v>589</v>
      </c>
      <c r="E37" s="52">
        <v>1.8360000000000001</v>
      </c>
      <c r="F37" s="52">
        <v>4.4999999999999998E-2</v>
      </c>
      <c r="G37" s="52">
        <v>0.17699999999999999</v>
      </c>
      <c r="H37" s="47">
        <f t="shared" si="1"/>
        <v>2.0579999999999998</v>
      </c>
      <c r="I37" s="55">
        <v>0.187</v>
      </c>
      <c r="J37" s="55">
        <v>0</v>
      </c>
      <c r="K37" s="56">
        <v>0</v>
      </c>
      <c r="L37" s="47">
        <f t="shared" si="2"/>
        <v>2.2449999999999997</v>
      </c>
      <c r="M37" s="48"/>
      <c r="N37" s="57">
        <v>1.698</v>
      </c>
      <c r="O37" s="57">
        <v>4.4999999999999998E-2</v>
      </c>
      <c r="P37" s="57">
        <v>0.20599999999999999</v>
      </c>
      <c r="Q37" s="49">
        <f t="shared" si="3"/>
        <v>1.9489999999999998</v>
      </c>
      <c r="R37" s="57">
        <v>0.17499999999999999</v>
      </c>
      <c r="S37" s="57">
        <v>0</v>
      </c>
      <c r="T37" s="57">
        <v>0</v>
      </c>
      <c r="U37" s="49">
        <f t="shared" si="4"/>
        <v>2.1239999999999997</v>
      </c>
      <c r="V37" s="48"/>
      <c r="W37" s="51">
        <f t="shared" si="5"/>
        <v>8.1272084805653788E-2</v>
      </c>
      <c r="X37" s="51">
        <f t="shared" si="5"/>
        <v>0</v>
      </c>
      <c r="Y37" s="51">
        <f t="shared" si="5"/>
        <v>-0.14077669902912621</v>
      </c>
      <c r="Z37" s="50">
        <f t="shared" si="5"/>
        <v>5.5926115956900974E-2</v>
      </c>
      <c r="AA37" s="51">
        <f t="shared" si="6"/>
        <v>6.857142857142863E-2</v>
      </c>
      <c r="AB37" s="51">
        <f t="shared" si="6"/>
        <v>0</v>
      </c>
      <c r="AC37" s="51">
        <f t="shared" si="6"/>
        <v>0</v>
      </c>
      <c r="AD37" s="50">
        <f t="shared" si="7"/>
        <v>5.6967984934086634E-2</v>
      </c>
    </row>
    <row r="38" spans="2:30" s="2" customFormat="1">
      <c r="B38" s="117">
        <v>300085</v>
      </c>
      <c r="C38" s="117" t="s">
        <v>96</v>
      </c>
      <c r="D38" s="125" t="s">
        <v>589</v>
      </c>
      <c r="E38" s="52">
        <v>1.8360000000000001</v>
      </c>
      <c r="F38" s="52">
        <v>4.4999999999999998E-2</v>
      </c>
      <c r="G38" s="52">
        <v>0.17699999999999999</v>
      </c>
      <c r="H38" s="47">
        <f t="shared" si="1"/>
        <v>2.0579999999999998</v>
      </c>
      <c r="I38" s="55">
        <v>0.187</v>
      </c>
      <c r="J38" s="55">
        <v>0</v>
      </c>
      <c r="K38" s="56">
        <v>0</v>
      </c>
      <c r="L38" s="47">
        <f t="shared" si="2"/>
        <v>2.2449999999999997</v>
      </c>
      <c r="M38" s="48"/>
      <c r="N38" s="57">
        <v>1.698</v>
      </c>
      <c r="O38" s="57">
        <v>4.4999999999999998E-2</v>
      </c>
      <c r="P38" s="57">
        <v>0.20599999999999999</v>
      </c>
      <c r="Q38" s="49">
        <f t="shared" si="3"/>
        <v>1.9489999999999998</v>
      </c>
      <c r="R38" s="57">
        <v>0.17499999999999999</v>
      </c>
      <c r="S38" s="57">
        <v>0</v>
      </c>
      <c r="T38" s="57">
        <v>0</v>
      </c>
      <c r="U38" s="49">
        <f t="shared" si="4"/>
        <v>2.1239999999999997</v>
      </c>
      <c r="V38" s="48"/>
      <c r="W38" s="51">
        <f t="shared" si="5"/>
        <v>8.1272084805653788E-2</v>
      </c>
      <c r="X38" s="51">
        <f t="shared" si="5"/>
        <v>0</v>
      </c>
      <c r="Y38" s="51">
        <f t="shared" si="5"/>
        <v>-0.14077669902912621</v>
      </c>
      <c r="Z38" s="50">
        <f t="shared" si="5"/>
        <v>5.5926115956900974E-2</v>
      </c>
      <c r="AA38" s="51">
        <f t="shared" si="6"/>
        <v>6.857142857142863E-2</v>
      </c>
      <c r="AB38" s="51">
        <f t="shared" si="6"/>
        <v>0</v>
      </c>
      <c r="AC38" s="51">
        <f t="shared" si="6"/>
        <v>0</v>
      </c>
      <c r="AD38" s="50">
        <f t="shared" si="7"/>
        <v>5.6967984934086634E-2</v>
      </c>
    </row>
    <row r="39" spans="2:30" s="2" customFormat="1">
      <c r="B39" s="117">
        <v>300088</v>
      </c>
      <c r="C39" s="117" t="s">
        <v>97</v>
      </c>
      <c r="D39" s="125" t="s">
        <v>589</v>
      </c>
      <c r="E39" s="52">
        <v>1.722</v>
      </c>
      <c r="F39" s="52">
        <v>4.4999999999999998E-2</v>
      </c>
      <c r="G39" s="52">
        <v>0.17699999999999999</v>
      </c>
      <c r="H39" s="47">
        <f t="shared" si="1"/>
        <v>1.944</v>
      </c>
      <c r="I39" s="55">
        <v>0.187</v>
      </c>
      <c r="J39" s="55">
        <v>0</v>
      </c>
      <c r="K39" s="56">
        <v>0</v>
      </c>
      <c r="L39" s="47">
        <f t="shared" si="2"/>
        <v>2.1309999999999998</v>
      </c>
      <c r="M39" s="48"/>
      <c r="N39" s="57">
        <v>1.5920000000000001</v>
      </c>
      <c r="O39" s="57">
        <v>4.4999999999999998E-2</v>
      </c>
      <c r="P39" s="57">
        <v>0.20599999999999999</v>
      </c>
      <c r="Q39" s="49">
        <f t="shared" si="3"/>
        <v>1.843</v>
      </c>
      <c r="R39" s="57">
        <v>0.17499999999999999</v>
      </c>
      <c r="S39" s="57">
        <v>0</v>
      </c>
      <c r="T39" s="57">
        <v>0</v>
      </c>
      <c r="U39" s="49">
        <f t="shared" si="4"/>
        <v>2.0179999999999998</v>
      </c>
      <c r="V39" s="48"/>
      <c r="W39" s="51">
        <f t="shared" si="5"/>
        <v>8.1658291457286356E-2</v>
      </c>
      <c r="X39" s="51">
        <f t="shared" si="5"/>
        <v>0</v>
      </c>
      <c r="Y39" s="51">
        <f t="shared" si="5"/>
        <v>-0.14077669902912621</v>
      </c>
      <c r="Z39" s="50">
        <f t="shared" si="5"/>
        <v>5.4801953336950614E-2</v>
      </c>
      <c r="AA39" s="51">
        <f t="shared" si="6"/>
        <v>6.857142857142863E-2</v>
      </c>
      <c r="AB39" s="51">
        <f t="shared" si="6"/>
        <v>0</v>
      </c>
      <c r="AC39" s="51">
        <f t="shared" si="6"/>
        <v>0</v>
      </c>
      <c r="AD39" s="50">
        <f t="shared" si="7"/>
        <v>5.5996035678889992E-2</v>
      </c>
    </row>
    <row r="40" spans="2:30" s="2" customFormat="1">
      <c r="B40" s="117">
        <v>300089</v>
      </c>
      <c r="C40" s="117" t="s">
        <v>98</v>
      </c>
      <c r="D40" s="125" t="s">
        <v>589</v>
      </c>
      <c r="E40" s="52">
        <v>1.8360000000000001</v>
      </c>
      <c r="F40" s="52">
        <v>4.4999999999999998E-2</v>
      </c>
      <c r="G40" s="52">
        <v>0.17699999999999999</v>
      </c>
      <c r="H40" s="47">
        <f t="shared" si="1"/>
        <v>2.0579999999999998</v>
      </c>
      <c r="I40" s="55">
        <v>0.187</v>
      </c>
      <c r="J40" s="55">
        <v>0</v>
      </c>
      <c r="K40" s="56">
        <v>0</v>
      </c>
      <c r="L40" s="47">
        <f t="shared" si="2"/>
        <v>2.2449999999999997</v>
      </c>
      <c r="M40" s="48"/>
      <c r="N40" s="57">
        <v>1.698</v>
      </c>
      <c r="O40" s="57">
        <v>4.4999999999999998E-2</v>
      </c>
      <c r="P40" s="57">
        <v>0.20599999999999999</v>
      </c>
      <c r="Q40" s="49">
        <f t="shared" si="3"/>
        <v>1.9489999999999998</v>
      </c>
      <c r="R40" s="57">
        <v>0.17499999999999999</v>
      </c>
      <c r="S40" s="57">
        <v>0</v>
      </c>
      <c r="T40" s="57">
        <v>0</v>
      </c>
      <c r="U40" s="49">
        <f t="shared" si="4"/>
        <v>2.1239999999999997</v>
      </c>
      <c r="V40" s="48"/>
      <c r="W40" s="51">
        <f t="shared" si="5"/>
        <v>8.1272084805653788E-2</v>
      </c>
      <c r="X40" s="51">
        <f t="shared" si="5"/>
        <v>0</v>
      </c>
      <c r="Y40" s="51">
        <f t="shared" si="5"/>
        <v>-0.14077669902912621</v>
      </c>
      <c r="Z40" s="50">
        <f t="shared" si="5"/>
        <v>5.5926115956900974E-2</v>
      </c>
      <c r="AA40" s="51">
        <f t="shared" si="6"/>
        <v>6.857142857142863E-2</v>
      </c>
      <c r="AB40" s="51">
        <f t="shared" si="6"/>
        <v>0</v>
      </c>
      <c r="AC40" s="51">
        <f t="shared" si="6"/>
        <v>0</v>
      </c>
      <c r="AD40" s="50">
        <f t="shared" si="7"/>
        <v>5.6967984934086634E-2</v>
      </c>
    </row>
    <row r="41" spans="2:30" s="2" customFormat="1">
      <c r="B41" s="117">
        <v>300090</v>
      </c>
      <c r="C41" s="117" t="s">
        <v>99</v>
      </c>
      <c r="D41" s="125" t="s">
        <v>589</v>
      </c>
      <c r="E41" s="52">
        <v>2.0569999999999999</v>
      </c>
      <c r="F41" s="52">
        <v>4.4999999999999998E-2</v>
      </c>
      <c r="G41" s="52">
        <v>0.17699999999999999</v>
      </c>
      <c r="H41" s="47">
        <f t="shared" si="1"/>
        <v>2.2789999999999999</v>
      </c>
      <c r="I41" s="55">
        <v>0.187</v>
      </c>
      <c r="J41" s="55">
        <v>0</v>
      </c>
      <c r="K41" s="56">
        <v>0</v>
      </c>
      <c r="L41" s="47">
        <f t="shared" si="2"/>
        <v>2.4659999999999997</v>
      </c>
      <c r="M41" s="48"/>
      <c r="N41" s="57">
        <v>1.903</v>
      </c>
      <c r="O41" s="57">
        <v>4.4999999999999998E-2</v>
      </c>
      <c r="P41" s="57">
        <v>0.20599999999999999</v>
      </c>
      <c r="Q41" s="49">
        <f t="shared" si="3"/>
        <v>2.1539999999999999</v>
      </c>
      <c r="R41" s="57">
        <v>0.17499999999999999</v>
      </c>
      <c r="S41" s="57">
        <v>0</v>
      </c>
      <c r="T41" s="57">
        <v>0</v>
      </c>
      <c r="U41" s="49">
        <f t="shared" si="4"/>
        <v>2.3289999999999997</v>
      </c>
      <c r="V41" s="48"/>
      <c r="W41" s="51">
        <f t="shared" si="5"/>
        <v>8.0924855491329439E-2</v>
      </c>
      <c r="X41" s="51">
        <f t="shared" si="5"/>
        <v>0</v>
      </c>
      <c r="Y41" s="51">
        <f t="shared" si="5"/>
        <v>-0.14077669902912621</v>
      </c>
      <c r="Z41" s="50">
        <f t="shared" si="5"/>
        <v>5.8031569173630455E-2</v>
      </c>
      <c r="AA41" s="51">
        <f t="shared" si="6"/>
        <v>6.857142857142863E-2</v>
      </c>
      <c r="AB41" s="51">
        <f t="shared" si="6"/>
        <v>0</v>
      </c>
      <c r="AC41" s="51">
        <f t="shared" si="6"/>
        <v>0</v>
      </c>
      <c r="AD41" s="50">
        <f t="shared" si="7"/>
        <v>5.8823529411764719E-2</v>
      </c>
    </row>
    <row r="42" spans="2:30" s="2" customFormat="1">
      <c r="B42" s="117">
        <v>300091</v>
      </c>
      <c r="C42" s="117" t="s">
        <v>100</v>
      </c>
      <c r="D42" s="125" t="s">
        <v>589</v>
      </c>
      <c r="E42" s="52">
        <v>1.8360000000000001</v>
      </c>
      <c r="F42" s="52">
        <v>4.4999999999999998E-2</v>
      </c>
      <c r="G42" s="52">
        <v>0.17699999999999999</v>
      </c>
      <c r="H42" s="47">
        <f t="shared" si="1"/>
        <v>2.0579999999999998</v>
      </c>
      <c r="I42" s="55">
        <v>0.187</v>
      </c>
      <c r="J42" s="55">
        <v>0</v>
      </c>
      <c r="K42" s="56">
        <v>0</v>
      </c>
      <c r="L42" s="47">
        <f t="shared" si="2"/>
        <v>2.2449999999999997</v>
      </c>
      <c r="M42" s="48"/>
      <c r="N42" s="57">
        <v>1.698</v>
      </c>
      <c r="O42" s="57">
        <v>4.4999999999999998E-2</v>
      </c>
      <c r="P42" s="57">
        <v>0.20599999999999999</v>
      </c>
      <c r="Q42" s="49">
        <f t="shared" si="3"/>
        <v>1.9489999999999998</v>
      </c>
      <c r="R42" s="57">
        <v>0.17499999999999999</v>
      </c>
      <c r="S42" s="57">
        <v>0</v>
      </c>
      <c r="T42" s="57">
        <v>0</v>
      </c>
      <c r="U42" s="49">
        <f t="shared" si="4"/>
        <v>2.1239999999999997</v>
      </c>
      <c r="V42" s="48"/>
      <c r="W42" s="51">
        <f t="shared" si="5"/>
        <v>8.1272084805653788E-2</v>
      </c>
      <c r="X42" s="51">
        <f t="shared" si="5"/>
        <v>0</v>
      </c>
      <c r="Y42" s="51">
        <f t="shared" si="5"/>
        <v>-0.14077669902912621</v>
      </c>
      <c r="Z42" s="50">
        <f t="shared" si="5"/>
        <v>5.5926115956900974E-2</v>
      </c>
      <c r="AA42" s="51">
        <f t="shared" si="6"/>
        <v>6.857142857142863E-2</v>
      </c>
      <c r="AB42" s="51">
        <f t="shared" si="6"/>
        <v>0</v>
      </c>
      <c r="AC42" s="51">
        <f t="shared" si="6"/>
        <v>0</v>
      </c>
      <c r="AD42" s="50">
        <f t="shared" si="7"/>
        <v>5.6967984934086634E-2</v>
      </c>
    </row>
    <row r="43" spans="2:30" s="2" customFormat="1">
      <c r="B43" s="117">
        <v>300092</v>
      </c>
      <c r="C43" s="117" t="s">
        <v>101</v>
      </c>
      <c r="D43" s="125" t="s">
        <v>589</v>
      </c>
      <c r="E43" s="52">
        <v>1.8260000000000001</v>
      </c>
      <c r="F43" s="52">
        <v>4.4999999999999998E-2</v>
      </c>
      <c r="G43" s="52">
        <v>0.17699999999999999</v>
      </c>
      <c r="H43" s="47">
        <f t="shared" si="1"/>
        <v>2.048</v>
      </c>
      <c r="I43" s="55">
        <v>0.187</v>
      </c>
      <c r="J43" s="55">
        <v>0</v>
      </c>
      <c r="K43" s="56">
        <v>0</v>
      </c>
      <c r="L43" s="47">
        <f t="shared" si="2"/>
        <v>2.2349999999999999</v>
      </c>
      <c r="M43" s="48"/>
      <c r="N43" s="57">
        <v>1.6890000000000001</v>
      </c>
      <c r="O43" s="57">
        <v>4.4999999999999998E-2</v>
      </c>
      <c r="P43" s="57">
        <v>0.20599999999999999</v>
      </c>
      <c r="Q43" s="49">
        <f t="shared" si="3"/>
        <v>1.94</v>
      </c>
      <c r="R43" s="57">
        <v>0.17499999999999999</v>
      </c>
      <c r="S43" s="57">
        <v>0</v>
      </c>
      <c r="T43" s="57">
        <v>0</v>
      </c>
      <c r="U43" s="49">
        <f t="shared" si="4"/>
        <v>2.1149999999999998</v>
      </c>
      <c r="V43" s="48"/>
      <c r="W43" s="51">
        <f t="shared" si="5"/>
        <v>8.1113084665482532E-2</v>
      </c>
      <c r="X43" s="51">
        <f t="shared" si="5"/>
        <v>0</v>
      </c>
      <c r="Y43" s="51">
        <f t="shared" si="5"/>
        <v>-0.14077669902912621</v>
      </c>
      <c r="Z43" s="50">
        <f t="shared" si="5"/>
        <v>5.5670103092783557E-2</v>
      </c>
      <c r="AA43" s="51">
        <f t="shared" si="6"/>
        <v>6.857142857142863E-2</v>
      </c>
      <c r="AB43" s="51">
        <f t="shared" si="6"/>
        <v>0</v>
      </c>
      <c r="AC43" s="51">
        <f t="shared" si="6"/>
        <v>0</v>
      </c>
      <c r="AD43" s="50">
        <f t="shared" si="7"/>
        <v>5.6737588652482324E-2</v>
      </c>
    </row>
    <row r="44" spans="2:30" s="2" customFormat="1">
      <c r="B44" s="117">
        <v>300095</v>
      </c>
      <c r="C44" s="117" t="s">
        <v>102</v>
      </c>
      <c r="D44" s="125" t="s">
        <v>589</v>
      </c>
      <c r="E44" s="52">
        <v>2.0569999999999999</v>
      </c>
      <c r="F44" s="52">
        <v>4.4999999999999998E-2</v>
      </c>
      <c r="G44" s="52">
        <v>0.17699999999999999</v>
      </c>
      <c r="H44" s="47">
        <f t="shared" si="1"/>
        <v>2.2789999999999999</v>
      </c>
      <c r="I44" s="55">
        <v>0.187</v>
      </c>
      <c r="J44" s="55">
        <v>0</v>
      </c>
      <c r="K44" s="56">
        <v>0</v>
      </c>
      <c r="L44" s="47">
        <f t="shared" si="2"/>
        <v>2.4659999999999997</v>
      </c>
      <c r="M44" s="48"/>
      <c r="N44" s="57">
        <v>1.903</v>
      </c>
      <c r="O44" s="57">
        <v>4.4999999999999998E-2</v>
      </c>
      <c r="P44" s="57">
        <v>0.20599999999999999</v>
      </c>
      <c r="Q44" s="49">
        <f t="shared" si="3"/>
        <v>2.1539999999999999</v>
      </c>
      <c r="R44" s="57">
        <v>0.17499999999999999</v>
      </c>
      <c r="S44" s="57">
        <v>0</v>
      </c>
      <c r="T44" s="57">
        <v>0</v>
      </c>
      <c r="U44" s="49">
        <f t="shared" si="4"/>
        <v>2.3289999999999997</v>
      </c>
      <c r="V44" s="48"/>
      <c r="W44" s="51">
        <f t="shared" si="5"/>
        <v>8.0924855491329439E-2</v>
      </c>
      <c r="X44" s="51">
        <f t="shared" si="5"/>
        <v>0</v>
      </c>
      <c r="Y44" s="51">
        <f t="shared" si="5"/>
        <v>-0.14077669902912621</v>
      </c>
      <c r="Z44" s="50">
        <f t="shared" si="5"/>
        <v>5.8031569173630455E-2</v>
      </c>
      <c r="AA44" s="51">
        <f t="shared" si="6"/>
        <v>6.857142857142863E-2</v>
      </c>
      <c r="AB44" s="51">
        <f t="shared" si="6"/>
        <v>0</v>
      </c>
      <c r="AC44" s="51">
        <f t="shared" si="6"/>
        <v>0</v>
      </c>
      <c r="AD44" s="50">
        <f t="shared" si="7"/>
        <v>5.8823529411764719E-2</v>
      </c>
    </row>
    <row r="45" spans="2:30" s="2" customFormat="1">
      <c r="B45" s="117">
        <v>300096</v>
      </c>
      <c r="C45" s="117" t="s">
        <v>103</v>
      </c>
      <c r="D45" s="125" t="s">
        <v>589</v>
      </c>
      <c r="E45" s="52">
        <v>2.0569999999999999</v>
      </c>
      <c r="F45" s="52">
        <v>4.4999999999999998E-2</v>
      </c>
      <c r="G45" s="52">
        <v>0.17699999999999999</v>
      </c>
      <c r="H45" s="47">
        <f t="shared" si="1"/>
        <v>2.2789999999999999</v>
      </c>
      <c r="I45" s="55">
        <v>0.187</v>
      </c>
      <c r="J45" s="55">
        <v>0</v>
      </c>
      <c r="K45" s="56">
        <v>0</v>
      </c>
      <c r="L45" s="47">
        <f t="shared" si="2"/>
        <v>2.4659999999999997</v>
      </c>
      <c r="M45" s="48"/>
      <c r="N45" s="57">
        <v>1.903</v>
      </c>
      <c r="O45" s="57">
        <v>4.4999999999999998E-2</v>
      </c>
      <c r="P45" s="57">
        <v>0.20599999999999999</v>
      </c>
      <c r="Q45" s="49">
        <f t="shared" si="3"/>
        <v>2.1539999999999999</v>
      </c>
      <c r="R45" s="57">
        <v>0.17499999999999999</v>
      </c>
      <c r="S45" s="57">
        <v>0</v>
      </c>
      <c r="T45" s="57">
        <v>0</v>
      </c>
      <c r="U45" s="49">
        <f t="shared" si="4"/>
        <v>2.3289999999999997</v>
      </c>
      <c r="V45" s="48"/>
      <c r="W45" s="51">
        <f t="shared" si="5"/>
        <v>8.0924855491329439E-2</v>
      </c>
      <c r="X45" s="51">
        <f t="shared" si="5"/>
        <v>0</v>
      </c>
      <c r="Y45" s="51">
        <f t="shared" si="5"/>
        <v>-0.14077669902912621</v>
      </c>
      <c r="Z45" s="50">
        <f t="shared" si="5"/>
        <v>5.8031569173630455E-2</v>
      </c>
      <c r="AA45" s="51">
        <f t="shared" si="6"/>
        <v>6.857142857142863E-2</v>
      </c>
      <c r="AB45" s="51">
        <f t="shared" si="6"/>
        <v>0</v>
      </c>
      <c r="AC45" s="51">
        <f t="shared" si="6"/>
        <v>0</v>
      </c>
      <c r="AD45" s="50">
        <f t="shared" si="7"/>
        <v>5.8823529411764719E-2</v>
      </c>
    </row>
    <row r="46" spans="2:30" s="2" customFormat="1">
      <c r="B46" s="117">
        <v>300097</v>
      </c>
      <c r="C46" s="117" t="s">
        <v>104</v>
      </c>
      <c r="D46" s="125" t="s">
        <v>589</v>
      </c>
      <c r="E46" s="52">
        <v>2.125</v>
      </c>
      <c r="F46" s="52">
        <v>4.4999999999999998E-2</v>
      </c>
      <c r="G46" s="52">
        <v>0.17699999999999999</v>
      </c>
      <c r="H46" s="47">
        <f t="shared" si="1"/>
        <v>2.347</v>
      </c>
      <c r="I46" s="55">
        <v>0.187</v>
      </c>
      <c r="J46" s="55">
        <v>0</v>
      </c>
      <c r="K46" s="56">
        <v>0</v>
      </c>
      <c r="L46" s="47">
        <f t="shared" si="2"/>
        <v>2.5339999999999998</v>
      </c>
      <c r="M46" s="48"/>
      <c r="N46" s="57">
        <v>1.9650000000000001</v>
      </c>
      <c r="O46" s="57">
        <v>4.4999999999999998E-2</v>
      </c>
      <c r="P46" s="57">
        <v>0.20599999999999999</v>
      </c>
      <c r="Q46" s="49">
        <f t="shared" si="3"/>
        <v>2.2160000000000002</v>
      </c>
      <c r="R46" s="57">
        <v>0.17499999999999999</v>
      </c>
      <c r="S46" s="57">
        <v>0</v>
      </c>
      <c r="T46" s="57">
        <v>0</v>
      </c>
      <c r="U46" s="49">
        <f t="shared" si="4"/>
        <v>2.391</v>
      </c>
      <c r="V46" s="48"/>
      <c r="W46" s="51">
        <f t="shared" si="5"/>
        <v>8.1424936386768398E-2</v>
      </c>
      <c r="X46" s="51">
        <f t="shared" si="5"/>
        <v>0</v>
      </c>
      <c r="Y46" s="51">
        <f t="shared" si="5"/>
        <v>-0.14077669902912621</v>
      </c>
      <c r="Z46" s="50">
        <f t="shared" si="5"/>
        <v>5.9115523465703868E-2</v>
      </c>
      <c r="AA46" s="51">
        <f t="shared" si="6"/>
        <v>6.857142857142863E-2</v>
      </c>
      <c r="AB46" s="51">
        <f t="shared" si="6"/>
        <v>0</v>
      </c>
      <c r="AC46" s="51">
        <f t="shared" si="6"/>
        <v>0</v>
      </c>
      <c r="AD46" s="50">
        <f t="shared" si="7"/>
        <v>5.9807611877875276E-2</v>
      </c>
    </row>
    <row r="47" spans="2:30" s="2" customFormat="1">
      <c r="B47" s="117">
        <v>300099</v>
      </c>
      <c r="C47" s="117" t="s">
        <v>105</v>
      </c>
      <c r="D47" s="125" t="s">
        <v>589</v>
      </c>
      <c r="E47" s="52">
        <v>1.5049999999999999</v>
      </c>
      <c r="F47" s="52">
        <v>4.4999999999999998E-2</v>
      </c>
      <c r="G47" s="52">
        <v>0.17699999999999999</v>
      </c>
      <c r="H47" s="47">
        <f t="shared" si="1"/>
        <v>1.7269999999999999</v>
      </c>
      <c r="I47" s="55">
        <v>0.187</v>
      </c>
      <c r="J47" s="55">
        <v>0</v>
      </c>
      <c r="K47" s="56">
        <v>0</v>
      </c>
      <c r="L47" s="47">
        <f t="shared" si="2"/>
        <v>1.9139999999999999</v>
      </c>
      <c r="M47" s="48"/>
      <c r="N47" s="57">
        <v>1.3919999999999999</v>
      </c>
      <c r="O47" s="57">
        <v>4.4999999999999998E-2</v>
      </c>
      <c r="P47" s="57">
        <v>0.20599999999999999</v>
      </c>
      <c r="Q47" s="49">
        <f t="shared" si="3"/>
        <v>1.6429999999999998</v>
      </c>
      <c r="R47" s="57">
        <v>0.17499999999999999</v>
      </c>
      <c r="S47" s="57">
        <v>0</v>
      </c>
      <c r="T47" s="57">
        <v>0</v>
      </c>
      <c r="U47" s="49">
        <f t="shared" si="4"/>
        <v>1.8179999999999998</v>
      </c>
      <c r="V47" s="48"/>
      <c r="W47" s="51">
        <f t="shared" si="5"/>
        <v>8.1178160919540221E-2</v>
      </c>
      <c r="X47" s="51">
        <f t="shared" si="5"/>
        <v>0</v>
      </c>
      <c r="Y47" s="51">
        <f t="shared" si="5"/>
        <v>-0.14077669902912621</v>
      </c>
      <c r="Z47" s="50">
        <f t="shared" si="5"/>
        <v>5.1125989044430969E-2</v>
      </c>
      <c r="AA47" s="51">
        <f t="shared" si="6"/>
        <v>6.857142857142863E-2</v>
      </c>
      <c r="AB47" s="51">
        <f t="shared" si="6"/>
        <v>0</v>
      </c>
      <c r="AC47" s="51">
        <f t="shared" si="6"/>
        <v>0</v>
      </c>
      <c r="AD47" s="50">
        <f t="shared" si="7"/>
        <v>5.2805280528052854E-2</v>
      </c>
    </row>
    <row r="48" spans="2:30" s="2" customFormat="1">
      <c r="B48" s="117">
        <v>300100</v>
      </c>
      <c r="C48" s="117" t="s">
        <v>106</v>
      </c>
      <c r="D48" s="125" t="s">
        <v>589</v>
      </c>
      <c r="E48" s="52">
        <v>1.7589999999999999</v>
      </c>
      <c r="F48" s="52">
        <v>4.4999999999999998E-2</v>
      </c>
      <c r="G48" s="52">
        <v>0.17699999999999999</v>
      </c>
      <c r="H48" s="47">
        <f t="shared" si="1"/>
        <v>1.9809999999999999</v>
      </c>
      <c r="I48" s="55">
        <v>0.187</v>
      </c>
      <c r="J48" s="55">
        <v>0</v>
      </c>
      <c r="K48" s="56">
        <v>0</v>
      </c>
      <c r="L48" s="47">
        <f t="shared" si="2"/>
        <v>2.1679999999999997</v>
      </c>
      <c r="M48" s="48"/>
      <c r="N48" s="57">
        <v>1.627</v>
      </c>
      <c r="O48" s="57">
        <v>4.4999999999999998E-2</v>
      </c>
      <c r="P48" s="57">
        <v>0.20599999999999999</v>
      </c>
      <c r="Q48" s="49">
        <f t="shared" si="3"/>
        <v>1.8779999999999999</v>
      </c>
      <c r="R48" s="57">
        <v>0.17499999999999999</v>
      </c>
      <c r="S48" s="57">
        <v>0</v>
      </c>
      <c r="T48" s="57">
        <v>0</v>
      </c>
      <c r="U48" s="49">
        <f t="shared" si="4"/>
        <v>2.0529999999999999</v>
      </c>
      <c r="V48" s="48"/>
      <c r="W48" s="51">
        <f t="shared" si="5"/>
        <v>8.1130915795943392E-2</v>
      </c>
      <c r="X48" s="51">
        <f t="shared" si="5"/>
        <v>0</v>
      </c>
      <c r="Y48" s="51">
        <f t="shared" si="5"/>
        <v>-0.14077669902912621</v>
      </c>
      <c r="Z48" s="50">
        <f t="shared" si="5"/>
        <v>5.4845580404685831E-2</v>
      </c>
      <c r="AA48" s="51">
        <f t="shared" si="6"/>
        <v>6.857142857142863E-2</v>
      </c>
      <c r="AB48" s="51">
        <f t="shared" si="6"/>
        <v>0</v>
      </c>
      <c r="AC48" s="51">
        <f t="shared" si="6"/>
        <v>0</v>
      </c>
      <c r="AD48" s="50">
        <f t="shared" si="7"/>
        <v>5.6015586945932672E-2</v>
      </c>
    </row>
    <row r="49" spans="2:30" s="2" customFormat="1">
      <c r="B49" s="117">
        <v>300131</v>
      </c>
      <c r="C49" s="117" t="s">
        <v>2</v>
      </c>
      <c r="D49" s="125" t="s">
        <v>584</v>
      </c>
      <c r="E49" s="52">
        <v>1.9019999999999999</v>
      </c>
      <c r="F49" s="52">
        <v>4.4999999999999998E-2</v>
      </c>
      <c r="G49" s="52">
        <v>0.17699999999999999</v>
      </c>
      <c r="H49" s="47">
        <f t="shared" si="1"/>
        <v>2.1239999999999997</v>
      </c>
      <c r="I49" s="55">
        <v>0</v>
      </c>
      <c r="J49" s="55">
        <v>0</v>
      </c>
      <c r="K49" s="56">
        <v>0</v>
      </c>
      <c r="L49" s="47">
        <f t="shared" si="2"/>
        <v>2.1239999999999997</v>
      </c>
      <c r="M49" s="48"/>
      <c r="N49" s="57">
        <v>1.7589999999999999</v>
      </c>
      <c r="O49" s="57">
        <v>4.4999999999999998E-2</v>
      </c>
      <c r="P49" s="57">
        <v>0.20599999999999999</v>
      </c>
      <c r="Q49" s="49">
        <f t="shared" si="3"/>
        <v>2.0099999999999998</v>
      </c>
      <c r="R49" s="57">
        <v>0</v>
      </c>
      <c r="S49" s="57">
        <v>0</v>
      </c>
      <c r="T49" s="57">
        <v>0</v>
      </c>
      <c r="U49" s="49">
        <f t="shared" si="4"/>
        <v>2.0099999999999998</v>
      </c>
      <c r="V49" s="48"/>
      <c r="W49" s="51">
        <f t="shared" si="5"/>
        <v>8.129619101762367E-2</v>
      </c>
      <c r="X49" s="51">
        <f t="shared" si="5"/>
        <v>0</v>
      </c>
      <c r="Y49" s="51">
        <f t="shared" si="5"/>
        <v>-0.14077669902912621</v>
      </c>
      <c r="Z49" s="50">
        <f t="shared" si="5"/>
        <v>5.6716417910447708E-2</v>
      </c>
      <c r="AA49" s="51">
        <f t="shared" si="6"/>
        <v>0</v>
      </c>
      <c r="AB49" s="51">
        <f t="shared" si="6"/>
        <v>0</v>
      </c>
      <c r="AC49" s="51">
        <f t="shared" si="6"/>
        <v>0</v>
      </c>
      <c r="AD49" s="50">
        <f t="shared" si="7"/>
        <v>5.6716417910447708E-2</v>
      </c>
    </row>
    <row r="50" spans="2:30" s="2" customFormat="1">
      <c r="B50" s="117">
        <v>300132</v>
      </c>
      <c r="C50" s="117" t="s">
        <v>3</v>
      </c>
      <c r="D50" s="125" t="s">
        <v>584</v>
      </c>
      <c r="E50" s="52">
        <v>1.38</v>
      </c>
      <c r="F50" s="52">
        <v>4.4999999999999998E-2</v>
      </c>
      <c r="G50" s="52">
        <v>0.17699999999999999</v>
      </c>
      <c r="H50" s="47">
        <f t="shared" si="1"/>
        <v>1.6019999999999999</v>
      </c>
      <c r="I50" s="55">
        <v>0</v>
      </c>
      <c r="J50" s="55">
        <v>0</v>
      </c>
      <c r="K50" s="56">
        <v>0</v>
      </c>
      <c r="L50" s="47">
        <f t="shared" si="2"/>
        <v>1.6019999999999999</v>
      </c>
      <c r="M50" s="48"/>
      <c r="N50" s="57">
        <v>1.276</v>
      </c>
      <c r="O50" s="57">
        <v>4.4999999999999998E-2</v>
      </c>
      <c r="P50" s="57">
        <v>0.20599999999999999</v>
      </c>
      <c r="Q50" s="49">
        <f t="shared" si="3"/>
        <v>1.5269999999999999</v>
      </c>
      <c r="R50" s="57">
        <v>0</v>
      </c>
      <c r="S50" s="57">
        <v>0</v>
      </c>
      <c r="T50" s="57">
        <v>0</v>
      </c>
      <c r="U50" s="49">
        <f t="shared" si="4"/>
        <v>1.5269999999999999</v>
      </c>
      <c r="V50" s="48"/>
      <c r="W50" s="51">
        <f t="shared" si="5"/>
        <v>8.1504702194357265E-2</v>
      </c>
      <c r="X50" s="51">
        <f t="shared" si="5"/>
        <v>0</v>
      </c>
      <c r="Y50" s="51">
        <f t="shared" si="5"/>
        <v>-0.14077669902912621</v>
      </c>
      <c r="Z50" s="50">
        <f t="shared" si="5"/>
        <v>4.9115913555992118E-2</v>
      </c>
      <c r="AA50" s="51">
        <f t="shared" si="6"/>
        <v>0</v>
      </c>
      <c r="AB50" s="51">
        <f t="shared" si="6"/>
        <v>0</v>
      </c>
      <c r="AC50" s="51">
        <f t="shared" si="6"/>
        <v>0</v>
      </c>
      <c r="AD50" s="50">
        <f t="shared" si="7"/>
        <v>4.9115913555992118E-2</v>
      </c>
    </row>
    <row r="51" spans="2:30" s="2" customFormat="1">
      <c r="B51" s="117">
        <v>300133</v>
      </c>
      <c r="C51" s="117" t="s">
        <v>4</v>
      </c>
      <c r="D51" s="125" t="s">
        <v>584</v>
      </c>
      <c r="E51" s="52">
        <v>1.38</v>
      </c>
      <c r="F51" s="52">
        <v>4.4999999999999998E-2</v>
      </c>
      <c r="G51" s="52">
        <v>0.17699999999999999</v>
      </c>
      <c r="H51" s="47">
        <f t="shared" si="1"/>
        <v>1.6019999999999999</v>
      </c>
      <c r="I51" s="55">
        <v>0</v>
      </c>
      <c r="J51" s="55">
        <v>0</v>
      </c>
      <c r="K51" s="56">
        <v>0</v>
      </c>
      <c r="L51" s="47">
        <f t="shared" si="2"/>
        <v>1.6019999999999999</v>
      </c>
      <c r="M51" s="48"/>
      <c r="N51" s="57">
        <v>1.276</v>
      </c>
      <c r="O51" s="57">
        <v>4.4999999999999998E-2</v>
      </c>
      <c r="P51" s="57">
        <v>0.20599999999999999</v>
      </c>
      <c r="Q51" s="49">
        <f t="shared" si="3"/>
        <v>1.5269999999999999</v>
      </c>
      <c r="R51" s="57">
        <v>0</v>
      </c>
      <c r="S51" s="57">
        <v>0</v>
      </c>
      <c r="T51" s="57">
        <v>0</v>
      </c>
      <c r="U51" s="49">
        <f t="shared" si="4"/>
        <v>1.5269999999999999</v>
      </c>
      <c r="V51" s="48"/>
      <c r="W51" s="51">
        <f t="shared" si="5"/>
        <v>8.1504702194357265E-2</v>
      </c>
      <c r="X51" s="51">
        <f t="shared" si="5"/>
        <v>0</v>
      </c>
      <c r="Y51" s="51">
        <f t="shared" si="5"/>
        <v>-0.14077669902912621</v>
      </c>
      <c r="Z51" s="50">
        <f t="shared" si="5"/>
        <v>4.9115913555992118E-2</v>
      </c>
      <c r="AA51" s="51">
        <f t="shared" si="6"/>
        <v>0</v>
      </c>
      <c r="AB51" s="51">
        <f t="shared" si="6"/>
        <v>0</v>
      </c>
      <c r="AC51" s="51">
        <f t="shared" si="6"/>
        <v>0</v>
      </c>
      <c r="AD51" s="50">
        <f t="shared" si="7"/>
        <v>4.9115913555992118E-2</v>
      </c>
    </row>
    <row r="52" spans="2:30" s="2" customFormat="1">
      <c r="B52" s="117">
        <v>300136</v>
      </c>
      <c r="C52" s="117" t="s">
        <v>5</v>
      </c>
      <c r="D52" s="125" t="s">
        <v>584</v>
      </c>
      <c r="E52" s="52">
        <v>0.64</v>
      </c>
      <c r="F52" s="52">
        <v>4.4999999999999998E-2</v>
      </c>
      <c r="G52" s="52">
        <v>0.17699999999999999</v>
      </c>
      <c r="H52" s="47">
        <f t="shared" si="1"/>
        <v>0.8620000000000001</v>
      </c>
      <c r="I52" s="55">
        <v>0</v>
      </c>
      <c r="J52" s="55">
        <v>0</v>
      </c>
      <c r="K52" s="56">
        <v>0</v>
      </c>
      <c r="L52" s="47">
        <f t="shared" si="2"/>
        <v>0.8620000000000001</v>
      </c>
      <c r="M52" s="48"/>
      <c r="N52" s="57">
        <v>0.59199999999999997</v>
      </c>
      <c r="O52" s="57">
        <v>4.4999999999999998E-2</v>
      </c>
      <c r="P52" s="57">
        <v>0.20599999999999999</v>
      </c>
      <c r="Q52" s="49">
        <f t="shared" si="3"/>
        <v>0.84299999999999997</v>
      </c>
      <c r="R52" s="57">
        <v>0</v>
      </c>
      <c r="S52" s="57">
        <v>0</v>
      </c>
      <c r="T52" s="57">
        <v>0</v>
      </c>
      <c r="U52" s="49">
        <f t="shared" si="4"/>
        <v>0.84299999999999997</v>
      </c>
      <c r="V52" s="48"/>
      <c r="W52" s="51">
        <f t="shared" si="5"/>
        <v>8.1081081081081155E-2</v>
      </c>
      <c r="X52" s="51">
        <f t="shared" si="5"/>
        <v>0</v>
      </c>
      <c r="Y52" s="51">
        <f t="shared" si="5"/>
        <v>-0.14077669902912621</v>
      </c>
      <c r="Z52" s="50">
        <f t="shared" si="5"/>
        <v>2.2538552787663261E-2</v>
      </c>
      <c r="AA52" s="51">
        <f t="shared" si="6"/>
        <v>0</v>
      </c>
      <c r="AB52" s="51">
        <f t="shared" si="6"/>
        <v>0</v>
      </c>
      <c r="AC52" s="51">
        <f t="shared" si="6"/>
        <v>0</v>
      </c>
      <c r="AD52" s="50">
        <f t="shared" si="7"/>
        <v>2.2538552787663261E-2</v>
      </c>
    </row>
    <row r="53" spans="2:30" s="2" customFormat="1">
      <c r="B53" s="117">
        <v>300138</v>
      </c>
      <c r="C53" s="117" t="s">
        <v>6</v>
      </c>
      <c r="D53" s="125" t="s">
        <v>584</v>
      </c>
      <c r="E53" s="52">
        <v>1.89</v>
      </c>
      <c r="F53" s="52">
        <v>4.4999999999999998E-2</v>
      </c>
      <c r="G53" s="52">
        <v>0.17699999999999999</v>
      </c>
      <c r="H53" s="47">
        <f t="shared" si="1"/>
        <v>2.1119999999999997</v>
      </c>
      <c r="I53" s="55">
        <v>0</v>
      </c>
      <c r="J53" s="55">
        <v>0</v>
      </c>
      <c r="K53" s="56">
        <v>0</v>
      </c>
      <c r="L53" s="47">
        <f t="shared" si="2"/>
        <v>2.1119999999999997</v>
      </c>
      <c r="M53" s="48"/>
      <c r="N53" s="57">
        <v>1.748</v>
      </c>
      <c r="O53" s="57">
        <v>4.4999999999999998E-2</v>
      </c>
      <c r="P53" s="57">
        <v>0.20599999999999999</v>
      </c>
      <c r="Q53" s="49">
        <f t="shared" si="3"/>
        <v>1.9989999999999999</v>
      </c>
      <c r="R53" s="57">
        <v>0</v>
      </c>
      <c r="S53" s="57">
        <v>0</v>
      </c>
      <c r="T53" s="57">
        <v>0</v>
      </c>
      <c r="U53" s="49">
        <f t="shared" si="4"/>
        <v>1.9989999999999999</v>
      </c>
      <c r="V53" s="48"/>
      <c r="W53" s="51">
        <f t="shared" si="5"/>
        <v>8.1235697940503379E-2</v>
      </c>
      <c r="X53" s="51">
        <f t="shared" si="5"/>
        <v>0</v>
      </c>
      <c r="Y53" s="51">
        <f t="shared" si="5"/>
        <v>-0.14077669902912621</v>
      </c>
      <c r="Z53" s="50">
        <f t="shared" si="5"/>
        <v>5.6528264132065922E-2</v>
      </c>
      <c r="AA53" s="51">
        <f t="shared" si="6"/>
        <v>0</v>
      </c>
      <c r="AB53" s="51">
        <f t="shared" si="6"/>
        <v>0</v>
      </c>
      <c r="AC53" s="51">
        <f t="shared" si="6"/>
        <v>0</v>
      </c>
      <c r="AD53" s="50">
        <f t="shared" si="7"/>
        <v>5.6528264132065922E-2</v>
      </c>
    </row>
    <row r="54" spans="2:30" s="2" customFormat="1">
      <c r="B54" s="117">
        <v>300139</v>
      </c>
      <c r="C54" s="117" t="s">
        <v>7</v>
      </c>
      <c r="D54" s="125" t="s">
        <v>584</v>
      </c>
      <c r="E54" s="52">
        <v>1.611</v>
      </c>
      <c r="F54" s="52">
        <v>4.4999999999999998E-2</v>
      </c>
      <c r="G54" s="52">
        <v>0.17699999999999999</v>
      </c>
      <c r="H54" s="47">
        <f t="shared" si="1"/>
        <v>1.833</v>
      </c>
      <c r="I54" s="55">
        <v>0</v>
      </c>
      <c r="J54" s="55">
        <v>0</v>
      </c>
      <c r="K54" s="56">
        <v>0</v>
      </c>
      <c r="L54" s="47">
        <f t="shared" si="2"/>
        <v>1.833</v>
      </c>
      <c r="M54" s="48"/>
      <c r="N54" s="57">
        <v>1.49</v>
      </c>
      <c r="O54" s="57">
        <v>4.4999999999999998E-2</v>
      </c>
      <c r="P54" s="57">
        <v>0.20599999999999999</v>
      </c>
      <c r="Q54" s="49">
        <f t="shared" si="3"/>
        <v>1.7409999999999999</v>
      </c>
      <c r="R54" s="57">
        <v>0</v>
      </c>
      <c r="S54" s="57">
        <v>0</v>
      </c>
      <c r="T54" s="57">
        <v>0</v>
      </c>
      <c r="U54" s="49">
        <f t="shared" si="4"/>
        <v>1.7409999999999999</v>
      </c>
      <c r="V54" s="48"/>
      <c r="W54" s="51">
        <f t="shared" si="5"/>
        <v>8.1208053691275164E-2</v>
      </c>
      <c r="X54" s="51">
        <f t="shared" si="5"/>
        <v>0</v>
      </c>
      <c r="Y54" s="51">
        <f t="shared" si="5"/>
        <v>-0.14077669902912621</v>
      </c>
      <c r="Z54" s="50">
        <f t="shared" si="5"/>
        <v>5.2843193566915615E-2</v>
      </c>
      <c r="AA54" s="51">
        <f t="shared" si="6"/>
        <v>0</v>
      </c>
      <c r="AB54" s="51">
        <f t="shared" si="6"/>
        <v>0</v>
      </c>
      <c r="AC54" s="51">
        <f t="shared" si="6"/>
        <v>0</v>
      </c>
      <c r="AD54" s="50">
        <f t="shared" si="7"/>
        <v>5.2843193566915615E-2</v>
      </c>
    </row>
    <row r="55" spans="2:30" s="2" customFormat="1">
      <c r="B55" s="117">
        <v>300140</v>
      </c>
      <c r="C55" s="117" t="s">
        <v>107</v>
      </c>
      <c r="D55" s="125" t="s">
        <v>584</v>
      </c>
      <c r="E55" s="52">
        <v>1.177</v>
      </c>
      <c r="F55" s="52">
        <v>4.4999999999999998E-2</v>
      </c>
      <c r="G55" s="52">
        <v>0.17699999999999999</v>
      </c>
      <c r="H55" s="47">
        <f t="shared" si="1"/>
        <v>1.399</v>
      </c>
      <c r="I55" s="55">
        <v>0</v>
      </c>
      <c r="J55" s="55">
        <v>0</v>
      </c>
      <c r="K55" s="56">
        <v>0</v>
      </c>
      <c r="L55" s="47">
        <f t="shared" si="2"/>
        <v>1.399</v>
      </c>
      <c r="M55" s="48"/>
      <c r="N55" s="57">
        <v>1.089</v>
      </c>
      <c r="O55" s="57">
        <v>4.4999999999999998E-2</v>
      </c>
      <c r="P55" s="57">
        <v>0.20599999999999999</v>
      </c>
      <c r="Q55" s="49">
        <f t="shared" si="3"/>
        <v>1.3399999999999999</v>
      </c>
      <c r="R55" s="57">
        <v>0</v>
      </c>
      <c r="S55" s="57">
        <v>0</v>
      </c>
      <c r="T55" s="57">
        <v>0</v>
      </c>
      <c r="U55" s="49">
        <f t="shared" si="4"/>
        <v>1.3399999999999999</v>
      </c>
      <c r="V55" s="48"/>
      <c r="W55" s="51">
        <f t="shared" si="5"/>
        <v>8.0808080808080884E-2</v>
      </c>
      <c r="X55" s="51">
        <f t="shared" si="5"/>
        <v>0</v>
      </c>
      <c r="Y55" s="51">
        <f t="shared" si="5"/>
        <v>-0.14077669902912621</v>
      </c>
      <c r="Z55" s="50">
        <f t="shared" si="5"/>
        <v>4.4029850746268785E-2</v>
      </c>
      <c r="AA55" s="51">
        <f t="shared" si="6"/>
        <v>0</v>
      </c>
      <c r="AB55" s="51">
        <f t="shared" si="6"/>
        <v>0</v>
      </c>
      <c r="AC55" s="51">
        <f t="shared" si="6"/>
        <v>0</v>
      </c>
      <c r="AD55" s="50">
        <f t="shared" si="7"/>
        <v>4.4029850746268785E-2</v>
      </c>
    </row>
    <row r="56" spans="2:30" s="2" customFormat="1">
      <c r="B56" s="117">
        <v>300141</v>
      </c>
      <c r="C56" s="117" t="s">
        <v>108</v>
      </c>
      <c r="D56" s="125" t="s">
        <v>584</v>
      </c>
      <c r="E56" s="52">
        <v>2.1019999999999999</v>
      </c>
      <c r="F56" s="52">
        <v>4.4999999999999998E-2</v>
      </c>
      <c r="G56" s="52">
        <v>0.17699999999999999</v>
      </c>
      <c r="H56" s="47">
        <f t="shared" si="1"/>
        <v>2.3239999999999998</v>
      </c>
      <c r="I56" s="55">
        <v>0</v>
      </c>
      <c r="J56" s="55">
        <v>0</v>
      </c>
      <c r="K56" s="56">
        <v>0</v>
      </c>
      <c r="L56" s="47">
        <f t="shared" si="2"/>
        <v>2.3239999999999998</v>
      </c>
      <c r="M56" s="48"/>
      <c r="N56" s="57">
        <v>1.944</v>
      </c>
      <c r="O56" s="57">
        <v>4.4999999999999998E-2</v>
      </c>
      <c r="P56" s="57">
        <v>0.20599999999999999</v>
      </c>
      <c r="Q56" s="49">
        <f t="shared" si="3"/>
        <v>2.1949999999999998</v>
      </c>
      <c r="R56" s="57">
        <v>0</v>
      </c>
      <c r="S56" s="57">
        <v>0</v>
      </c>
      <c r="T56" s="57">
        <v>0</v>
      </c>
      <c r="U56" s="49">
        <f t="shared" si="4"/>
        <v>2.1949999999999998</v>
      </c>
      <c r="V56" s="48"/>
      <c r="W56" s="51">
        <f t="shared" si="5"/>
        <v>8.1275720164609017E-2</v>
      </c>
      <c r="X56" s="51">
        <f t="shared" si="5"/>
        <v>0</v>
      </c>
      <c r="Y56" s="51">
        <f t="shared" si="5"/>
        <v>-0.14077669902912621</v>
      </c>
      <c r="Z56" s="50">
        <f t="shared" si="5"/>
        <v>5.8769931662870166E-2</v>
      </c>
      <c r="AA56" s="51">
        <f t="shared" si="6"/>
        <v>0</v>
      </c>
      <c r="AB56" s="51">
        <f t="shared" si="6"/>
        <v>0</v>
      </c>
      <c r="AC56" s="51">
        <f t="shared" si="6"/>
        <v>0</v>
      </c>
      <c r="AD56" s="50">
        <f t="shared" si="7"/>
        <v>5.8769931662870166E-2</v>
      </c>
    </row>
    <row r="57" spans="2:30" s="2" customFormat="1">
      <c r="B57" s="117">
        <v>300142</v>
      </c>
      <c r="C57" s="117" t="s">
        <v>8</v>
      </c>
      <c r="D57" s="125" t="s">
        <v>584</v>
      </c>
      <c r="E57" s="52">
        <v>0.34499999999999997</v>
      </c>
      <c r="F57" s="52">
        <v>4.4999999999999998E-2</v>
      </c>
      <c r="G57" s="52">
        <v>0.17699999999999999</v>
      </c>
      <c r="H57" s="47">
        <f t="shared" si="1"/>
        <v>0.56699999999999995</v>
      </c>
      <c r="I57" s="55">
        <v>0</v>
      </c>
      <c r="J57" s="55">
        <v>0</v>
      </c>
      <c r="K57" s="56">
        <v>0</v>
      </c>
      <c r="L57" s="47">
        <f t="shared" si="2"/>
        <v>0.56699999999999995</v>
      </c>
      <c r="M57" s="48"/>
      <c r="N57" s="57">
        <v>0.31900000000000001</v>
      </c>
      <c r="O57" s="57">
        <v>4.4999999999999998E-2</v>
      </c>
      <c r="P57" s="57">
        <v>0.20599999999999999</v>
      </c>
      <c r="Q57" s="49">
        <f t="shared" si="3"/>
        <v>0.56999999999999995</v>
      </c>
      <c r="R57" s="57">
        <v>0</v>
      </c>
      <c r="S57" s="57">
        <v>0</v>
      </c>
      <c r="T57" s="57">
        <v>0</v>
      </c>
      <c r="U57" s="49">
        <f t="shared" si="4"/>
        <v>0.56999999999999995</v>
      </c>
      <c r="V57" s="48"/>
      <c r="W57" s="51">
        <f t="shared" si="5"/>
        <v>8.1504702194357265E-2</v>
      </c>
      <c r="X57" s="51">
        <f t="shared" si="5"/>
        <v>0</v>
      </c>
      <c r="Y57" s="51">
        <f t="shared" si="5"/>
        <v>-0.14077669902912621</v>
      </c>
      <c r="Z57" s="50">
        <f t="shared" si="5"/>
        <v>-5.2631578947368472E-3</v>
      </c>
      <c r="AA57" s="51">
        <f t="shared" si="6"/>
        <v>0</v>
      </c>
      <c r="AB57" s="51">
        <f t="shared" si="6"/>
        <v>0</v>
      </c>
      <c r="AC57" s="51">
        <f t="shared" si="6"/>
        <v>0</v>
      </c>
      <c r="AD57" s="50">
        <f t="shared" si="7"/>
        <v>-5.2631578947368472E-3</v>
      </c>
    </row>
    <row r="58" spans="2:30" s="2" customFormat="1">
      <c r="B58" s="117">
        <v>300143</v>
      </c>
      <c r="C58" s="117" t="s">
        <v>9</v>
      </c>
      <c r="D58" s="125" t="s">
        <v>584</v>
      </c>
      <c r="E58" s="52">
        <v>1.611</v>
      </c>
      <c r="F58" s="52">
        <v>4.4999999999999998E-2</v>
      </c>
      <c r="G58" s="52">
        <v>0.17699999999999999</v>
      </c>
      <c r="H58" s="47">
        <f t="shared" si="1"/>
        <v>1.833</v>
      </c>
      <c r="I58" s="55">
        <v>0</v>
      </c>
      <c r="J58" s="55">
        <v>0</v>
      </c>
      <c r="K58" s="56">
        <v>0</v>
      </c>
      <c r="L58" s="47">
        <f t="shared" si="2"/>
        <v>1.833</v>
      </c>
      <c r="M58" s="48"/>
      <c r="N58" s="57">
        <v>1.49</v>
      </c>
      <c r="O58" s="57">
        <v>4.4999999999999998E-2</v>
      </c>
      <c r="P58" s="57">
        <v>0.20599999999999999</v>
      </c>
      <c r="Q58" s="49">
        <f t="shared" si="3"/>
        <v>1.7409999999999999</v>
      </c>
      <c r="R58" s="57">
        <v>0</v>
      </c>
      <c r="S58" s="57">
        <v>0</v>
      </c>
      <c r="T58" s="57">
        <v>0</v>
      </c>
      <c r="U58" s="49">
        <f t="shared" si="4"/>
        <v>1.7409999999999999</v>
      </c>
      <c r="V58" s="48"/>
      <c r="W58" s="51">
        <f t="shared" si="5"/>
        <v>8.1208053691275164E-2</v>
      </c>
      <c r="X58" s="51">
        <f t="shared" si="5"/>
        <v>0</v>
      </c>
      <c r="Y58" s="51">
        <f t="shared" si="5"/>
        <v>-0.14077669902912621</v>
      </c>
      <c r="Z58" s="50">
        <f t="shared" si="5"/>
        <v>5.2843193566915615E-2</v>
      </c>
      <c r="AA58" s="51">
        <f t="shared" si="6"/>
        <v>0</v>
      </c>
      <c r="AB58" s="51">
        <f t="shared" si="6"/>
        <v>0</v>
      </c>
      <c r="AC58" s="51">
        <f t="shared" si="6"/>
        <v>0</v>
      </c>
      <c r="AD58" s="50">
        <f t="shared" si="7"/>
        <v>5.2843193566915615E-2</v>
      </c>
    </row>
    <row r="59" spans="2:30" s="2" customFormat="1">
      <c r="B59" s="117">
        <v>300144</v>
      </c>
      <c r="C59" s="117" t="s">
        <v>10</v>
      </c>
      <c r="D59" s="125" t="s">
        <v>584</v>
      </c>
      <c r="E59" s="52">
        <v>0.64</v>
      </c>
      <c r="F59" s="52">
        <v>4.4999999999999998E-2</v>
      </c>
      <c r="G59" s="52">
        <v>0.17699999999999999</v>
      </c>
      <c r="H59" s="47">
        <f t="shared" si="1"/>
        <v>0.8620000000000001</v>
      </c>
      <c r="I59" s="55">
        <v>0</v>
      </c>
      <c r="J59" s="55">
        <v>0</v>
      </c>
      <c r="K59" s="56">
        <v>0</v>
      </c>
      <c r="L59" s="47">
        <f t="shared" si="2"/>
        <v>0.8620000000000001</v>
      </c>
      <c r="M59" s="48"/>
      <c r="N59" s="57">
        <v>0.59199999999999997</v>
      </c>
      <c r="O59" s="57">
        <v>4.4999999999999998E-2</v>
      </c>
      <c r="P59" s="57">
        <v>0.20599999999999999</v>
      </c>
      <c r="Q59" s="49">
        <f t="shared" si="3"/>
        <v>0.84299999999999997</v>
      </c>
      <c r="R59" s="57">
        <v>0</v>
      </c>
      <c r="S59" s="57">
        <v>0</v>
      </c>
      <c r="T59" s="57">
        <v>0</v>
      </c>
      <c r="U59" s="49">
        <f t="shared" si="4"/>
        <v>0.84299999999999997</v>
      </c>
      <c r="V59" s="48"/>
      <c r="W59" s="51">
        <f t="shared" si="5"/>
        <v>8.1081081081081155E-2</v>
      </c>
      <c r="X59" s="51">
        <f t="shared" si="5"/>
        <v>0</v>
      </c>
      <c r="Y59" s="51">
        <f t="shared" si="5"/>
        <v>-0.14077669902912621</v>
      </c>
      <c r="Z59" s="50">
        <f t="shared" si="5"/>
        <v>2.2538552787663261E-2</v>
      </c>
      <c r="AA59" s="51">
        <f t="shared" si="6"/>
        <v>0</v>
      </c>
      <c r="AB59" s="51">
        <f t="shared" si="6"/>
        <v>0</v>
      </c>
      <c r="AC59" s="51">
        <f t="shared" si="6"/>
        <v>0</v>
      </c>
      <c r="AD59" s="50">
        <f t="shared" si="7"/>
        <v>2.2538552787663261E-2</v>
      </c>
    </row>
    <row r="60" spans="2:30" s="2" customFormat="1">
      <c r="B60" s="117">
        <v>300145</v>
      </c>
      <c r="C60" s="117" t="s">
        <v>11</v>
      </c>
      <c r="D60" s="125" t="s">
        <v>584</v>
      </c>
      <c r="E60" s="52">
        <v>0.66400000000000003</v>
      </c>
      <c r="F60" s="52">
        <v>4.4999999999999998E-2</v>
      </c>
      <c r="G60" s="52">
        <v>0.17699999999999999</v>
      </c>
      <c r="H60" s="47">
        <f t="shared" si="1"/>
        <v>0.88600000000000012</v>
      </c>
      <c r="I60" s="55">
        <v>0</v>
      </c>
      <c r="J60" s="55">
        <v>0</v>
      </c>
      <c r="K60" s="56">
        <v>0</v>
      </c>
      <c r="L60" s="47">
        <f t="shared" si="2"/>
        <v>0.88600000000000012</v>
      </c>
      <c r="M60" s="48"/>
      <c r="N60" s="57">
        <v>0.61399999999999999</v>
      </c>
      <c r="O60" s="57">
        <v>4.4999999999999998E-2</v>
      </c>
      <c r="P60" s="57">
        <v>0.20599999999999999</v>
      </c>
      <c r="Q60" s="49">
        <f t="shared" si="3"/>
        <v>0.86499999999999999</v>
      </c>
      <c r="R60" s="57">
        <v>0</v>
      </c>
      <c r="S60" s="57">
        <v>0</v>
      </c>
      <c r="T60" s="57">
        <v>0</v>
      </c>
      <c r="U60" s="49">
        <f t="shared" si="4"/>
        <v>0.86499999999999999</v>
      </c>
      <c r="V60" s="48"/>
      <c r="W60" s="51">
        <f t="shared" si="5"/>
        <v>8.1433224755700404E-2</v>
      </c>
      <c r="X60" s="51">
        <f t="shared" si="5"/>
        <v>0</v>
      </c>
      <c r="Y60" s="51">
        <f t="shared" si="5"/>
        <v>-0.14077669902912621</v>
      </c>
      <c r="Z60" s="50">
        <f t="shared" si="5"/>
        <v>2.4277456647398995E-2</v>
      </c>
      <c r="AA60" s="51">
        <f t="shared" si="6"/>
        <v>0</v>
      </c>
      <c r="AB60" s="51">
        <f t="shared" si="6"/>
        <v>0</v>
      </c>
      <c r="AC60" s="51">
        <f t="shared" si="6"/>
        <v>0</v>
      </c>
      <c r="AD60" s="50">
        <f t="shared" si="7"/>
        <v>2.4277456647398995E-2</v>
      </c>
    </row>
    <row r="61" spans="2:30" s="2" customFormat="1">
      <c r="B61" s="117">
        <v>300146</v>
      </c>
      <c r="C61" s="117" t="s">
        <v>12</v>
      </c>
      <c r="D61" s="125" t="s">
        <v>584</v>
      </c>
      <c r="E61" s="52">
        <v>0.66400000000000003</v>
      </c>
      <c r="F61" s="52">
        <v>4.4999999999999998E-2</v>
      </c>
      <c r="G61" s="52">
        <v>0.17699999999999999</v>
      </c>
      <c r="H61" s="47">
        <f t="shared" si="1"/>
        <v>0.88600000000000012</v>
      </c>
      <c r="I61" s="55">
        <v>0</v>
      </c>
      <c r="J61" s="55">
        <v>0</v>
      </c>
      <c r="K61" s="56">
        <v>0</v>
      </c>
      <c r="L61" s="47">
        <f t="shared" si="2"/>
        <v>0.88600000000000012</v>
      </c>
      <c r="M61" s="48"/>
      <c r="N61" s="57">
        <v>0.61399999999999999</v>
      </c>
      <c r="O61" s="57">
        <v>4.4999999999999998E-2</v>
      </c>
      <c r="P61" s="57">
        <v>0.20599999999999999</v>
      </c>
      <c r="Q61" s="49">
        <f t="shared" si="3"/>
        <v>0.86499999999999999</v>
      </c>
      <c r="R61" s="57">
        <v>0</v>
      </c>
      <c r="S61" s="57">
        <v>0</v>
      </c>
      <c r="T61" s="57">
        <v>0</v>
      </c>
      <c r="U61" s="49">
        <f t="shared" si="4"/>
        <v>0.86499999999999999</v>
      </c>
      <c r="V61" s="48"/>
      <c r="W61" s="51">
        <f t="shared" si="5"/>
        <v>8.1433224755700404E-2</v>
      </c>
      <c r="X61" s="51">
        <f t="shared" si="5"/>
        <v>0</v>
      </c>
      <c r="Y61" s="51">
        <f t="shared" si="5"/>
        <v>-0.14077669902912621</v>
      </c>
      <c r="Z61" s="50">
        <f t="shared" si="5"/>
        <v>2.4277456647398995E-2</v>
      </c>
      <c r="AA61" s="51">
        <f t="shared" si="6"/>
        <v>0</v>
      </c>
      <c r="AB61" s="51">
        <f t="shared" si="6"/>
        <v>0</v>
      </c>
      <c r="AC61" s="51">
        <f t="shared" si="6"/>
        <v>0</v>
      </c>
      <c r="AD61" s="50">
        <f t="shared" si="7"/>
        <v>2.4277456647398995E-2</v>
      </c>
    </row>
    <row r="62" spans="2:30" s="2" customFormat="1">
      <c r="B62" s="117">
        <v>300147</v>
      </c>
      <c r="C62" s="117" t="s">
        <v>13</v>
      </c>
      <c r="D62" s="125" t="s">
        <v>584</v>
      </c>
      <c r="E62" s="52">
        <v>0.66400000000000003</v>
      </c>
      <c r="F62" s="52">
        <v>4.4999999999999998E-2</v>
      </c>
      <c r="G62" s="52">
        <v>0.17699999999999999</v>
      </c>
      <c r="H62" s="47">
        <f t="shared" si="1"/>
        <v>0.88600000000000012</v>
      </c>
      <c r="I62" s="55">
        <v>0</v>
      </c>
      <c r="J62" s="55">
        <v>0</v>
      </c>
      <c r="K62" s="56">
        <v>0</v>
      </c>
      <c r="L62" s="47">
        <f t="shared" si="2"/>
        <v>0.88600000000000012</v>
      </c>
      <c r="M62" s="48"/>
      <c r="N62" s="57">
        <v>0.61399999999999999</v>
      </c>
      <c r="O62" s="57">
        <v>4.4999999999999998E-2</v>
      </c>
      <c r="P62" s="57">
        <v>0.20599999999999999</v>
      </c>
      <c r="Q62" s="49">
        <f t="shared" si="3"/>
        <v>0.86499999999999999</v>
      </c>
      <c r="R62" s="57">
        <v>0</v>
      </c>
      <c r="S62" s="57">
        <v>0</v>
      </c>
      <c r="T62" s="57">
        <v>0</v>
      </c>
      <c r="U62" s="49">
        <f t="shared" si="4"/>
        <v>0.86499999999999999</v>
      </c>
      <c r="V62" s="48"/>
      <c r="W62" s="51">
        <f t="shared" si="5"/>
        <v>8.1433224755700404E-2</v>
      </c>
      <c r="X62" s="51">
        <f t="shared" si="5"/>
        <v>0</v>
      </c>
      <c r="Y62" s="51">
        <f t="shared" si="5"/>
        <v>-0.14077669902912621</v>
      </c>
      <c r="Z62" s="50">
        <f t="shared" si="5"/>
        <v>2.4277456647398995E-2</v>
      </c>
      <c r="AA62" s="51">
        <f t="shared" si="6"/>
        <v>0</v>
      </c>
      <c r="AB62" s="51">
        <f t="shared" si="6"/>
        <v>0</v>
      </c>
      <c r="AC62" s="51">
        <f t="shared" si="6"/>
        <v>0</v>
      </c>
      <c r="AD62" s="50">
        <f t="shared" si="7"/>
        <v>2.4277456647398995E-2</v>
      </c>
    </row>
    <row r="63" spans="2:30" s="2" customFormat="1">
      <c r="B63" s="117">
        <v>300150</v>
      </c>
      <c r="C63" s="117" t="s">
        <v>109</v>
      </c>
      <c r="D63" s="125" t="s">
        <v>589</v>
      </c>
      <c r="E63" s="52">
        <v>1.101</v>
      </c>
      <c r="F63" s="52">
        <v>4.4999999999999998E-2</v>
      </c>
      <c r="G63" s="52">
        <v>0.17699999999999999</v>
      </c>
      <c r="H63" s="47">
        <f t="shared" si="1"/>
        <v>1.323</v>
      </c>
      <c r="I63" s="55">
        <v>0.187</v>
      </c>
      <c r="J63" s="55">
        <v>0</v>
      </c>
      <c r="K63" s="56">
        <v>0</v>
      </c>
      <c r="L63" s="47">
        <f t="shared" si="2"/>
        <v>1.51</v>
      </c>
      <c r="M63" s="48"/>
      <c r="N63" s="57">
        <v>1.018</v>
      </c>
      <c r="O63" s="57">
        <v>4.4999999999999998E-2</v>
      </c>
      <c r="P63" s="57">
        <v>0.20599999999999999</v>
      </c>
      <c r="Q63" s="49">
        <f t="shared" si="3"/>
        <v>1.2689999999999999</v>
      </c>
      <c r="R63" s="57">
        <v>0.17499999999999999</v>
      </c>
      <c r="S63" s="57">
        <v>0</v>
      </c>
      <c r="T63" s="57">
        <v>0</v>
      </c>
      <c r="U63" s="49">
        <f t="shared" si="4"/>
        <v>1.444</v>
      </c>
      <c r="V63" s="48"/>
      <c r="W63" s="51">
        <f t="shared" si="5"/>
        <v>8.1532416502946917E-2</v>
      </c>
      <c r="X63" s="51">
        <f t="shared" si="5"/>
        <v>0</v>
      </c>
      <c r="Y63" s="51">
        <f t="shared" si="5"/>
        <v>-0.14077669902912621</v>
      </c>
      <c r="Z63" s="50">
        <f t="shared" si="5"/>
        <v>4.2553191489361743E-2</v>
      </c>
      <c r="AA63" s="51">
        <f t="shared" si="6"/>
        <v>6.857142857142863E-2</v>
      </c>
      <c r="AB63" s="51">
        <f t="shared" si="6"/>
        <v>0</v>
      </c>
      <c r="AC63" s="51">
        <f t="shared" si="6"/>
        <v>0</v>
      </c>
      <c r="AD63" s="50">
        <f t="shared" si="7"/>
        <v>4.5706371191135776E-2</v>
      </c>
    </row>
    <row r="64" spans="2:30" s="2" customFormat="1">
      <c r="B64" s="117">
        <v>300153</v>
      </c>
      <c r="C64" s="117" t="s">
        <v>110</v>
      </c>
      <c r="D64" s="125" t="s">
        <v>589</v>
      </c>
      <c r="E64" s="52">
        <v>0.97</v>
      </c>
      <c r="F64" s="52">
        <v>4.4999999999999998E-2</v>
      </c>
      <c r="G64" s="52">
        <v>0.17699999999999999</v>
      </c>
      <c r="H64" s="47">
        <f t="shared" si="1"/>
        <v>1.1919999999999999</v>
      </c>
      <c r="I64" s="55">
        <v>0.187</v>
      </c>
      <c r="J64" s="55">
        <v>0</v>
      </c>
      <c r="K64" s="56">
        <v>0</v>
      </c>
      <c r="L64" s="47">
        <f t="shared" si="2"/>
        <v>1.379</v>
      </c>
      <c r="M64" s="48"/>
      <c r="N64" s="57">
        <v>0.89700000000000002</v>
      </c>
      <c r="O64" s="57">
        <v>4.4999999999999998E-2</v>
      </c>
      <c r="P64" s="57">
        <v>0.20599999999999999</v>
      </c>
      <c r="Q64" s="49">
        <f t="shared" si="3"/>
        <v>1.1480000000000001</v>
      </c>
      <c r="R64" s="57">
        <v>0.17499999999999999</v>
      </c>
      <c r="S64" s="57">
        <v>0</v>
      </c>
      <c r="T64" s="57">
        <v>0</v>
      </c>
      <c r="U64" s="49">
        <f t="shared" si="4"/>
        <v>1.3230000000000002</v>
      </c>
      <c r="V64" s="48"/>
      <c r="W64" s="51">
        <f t="shared" si="5"/>
        <v>8.1382385730211768E-2</v>
      </c>
      <c r="X64" s="51">
        <f t="shared" si="5"/>
        <v>0</v>
      </c>
      <c r="Y64" s="51">
        <f t="shared" si="5"/>
        <v>-0.14077669902912621</v>
      </c>
      <c r="Z64" s="50">
        <f t="shared" si="5"/>
        <v>3.8327526132404019E-2</v>
      </c>
      <c r="AA64" s="51">
        <f t="shared" si="6"/>
        <v>6.857142857142863E-2</v>
      </c>
      <c r="AB64" s="51">
        <f t="shared" si="6"/>
        <v>0</v>
      </c>
      <c r="AC64" s="51">
        <f t="shared" si="6"/>
        <v>0</v>
      </c>
      <c r="AD64" s="50">
        <f t="shared" si="7"/>
        <v>4.2328042328042194E-2</v>
      </c>
    </row>
    <row r="65" spans="2:30" s="2" customFormat="1">
      <c r="B65" s="117">
        <v>300161</v>
      </c>
      <c r="C65" s="117" t="s">
        <v>111</v>
      </c>
      <c r="D65" s="125" t="s">
        <v>590</v>
      </c>
      <c r="E65" s="52">
        <v>0.245</v>
      </c>
      <c r="F65" s="52">
        <v>4.4999999999999998E-2</v>
      </c>
      <c r="G65" s="52">
        <v>0.17699999999999999</v>
      </c>
      <c r="H65" s="47">
        <f t="shared" si="1"/>
        <v>0.46699999999999997</v>
      </c>
      <c r="I65" s="55">
        <v>0</v>
      </c>
      <c r="J65" s="55">
        <v>0</v>
      </c>
      <c r="K65" s="56">
        <v>0.155</v>
      </c>
      <c r="L65" s="47">
        <f t="shared" si="2"/>
        <v>0.622</v>
      </c>
      <c r="M65" s="48"/>
      <c r="N65" s="57">
        <v>0.22700000000000001</v>
      </c>
      <c r="O65" s="57">
        <v>4.4999999999999998E-2</v>
      </c>
      <c r="P65" s="57">
        <v>0.20599999999999999</v>
      </c>
      <c r="Q65" s="49">
        <f t="shared" si="3"/>
        <v>0.47799999999999998</v>
      </c>
      <c r="R65" s="57">
        <v>0</v>
      </c>
      <c r="S65" s="57">
        <v>0</v>
      </c>
      <c r="T65" s="57">
        <v>0.14399999999999999</v>
      </c>
      <c r="U65" s="49">
        <f t="shared" si="4"/>
        <v>0.622</v>
      </c>
      <c r="V65" s="48"/>
      <c r="W65" s="51">
        <f t="shared" si="5"/>
        <v>7.9295154185021977E-2</v>
      </c>
      <c r="X65" s="51">
        <f t="shared" si="5"/>
        <v>0</v>
      </c>
      <c r="Y65" s="51">
        <f t="shared" si="5"/>
        <v>-0.14077669902912621</v>
      </c>
      <c r="Z65" s="50">
        <f t="shared" si="5"/>
        <v>-2.3012552301255252E-2</v>
      </c>
      <c r="AA65" s="51">
        <f t="shared" si="6"/>
        <v>0</v>
      </c>
      <c r="AB65" s="51">
        <f t="shared" si="6"/>
        <v>0</v>
      </c>
      <c r="AC65" s="51">
        <f t="shared" si="6"/>
        <v>7.6388888888888964E-2</v>
      </c>
      <c r="AD65" s="50">
        <f t="shared" si="7"/>
        <v>0</v>
      </c>
    </row>
    <row r="66" spans="2:30" s="2" customFormat="1">
      <c r="B66" s="117">
        <v>300162</v>
      </c>
      <c r="C66" s="117" t="s">
        <v>112</v>
      </c>
      <c r="D66" s="125" t="s">
        <v>590</v>
      </c>
      <c r="E66" s="52">
        <v>1.772</v>
      </c>
      <c r="F66" s="52">
        <v>4.4999999999999998E-2</v>
      </c>
      <c r="G66" s="52">
        <v>0.17699999999999999</v>
      </c>
      <c r="H66" s="47">
        <f t="shared" si="1"/>
        <v>1.994</v>
      </c>
      <c r="I66" s="55">
        <v>0</v>
      </c>
      <c r="J66" s="55">
        <v>0</v>
      </c>
      <c r="K66" s="56">
        <v>7.0999999999999994E-2</v>
      </c>
      <c r="L66" s="47">
        <f t="shared" si="2"/>
        <v>2.0649999999999999</v>
      </c>
      <c r="M66" s="48"/>
      <c r="N66" s="57">
        <v>1.639</v>
      </c>
      <c r="O66" s="57">
        <v>4.4999999999999998E-2</v>
      </c>
      <c r="P66" s="57">
        <v>0.20599999999999999</v>
      </c>
      <c r="Q66" s="49">
        <f t="shared" si="3"/>
        <v>1.89</v>
      </c>
      <c r="R66" s="57">
        <v>0</v>
      </c>
      <c r="S66" s="57">
        <v>0</v>
      </c>
      <c r="T66" s="57">
        <v>6.7000000000000004E-2</v>
      </c>
      <c r="U66" s="49">
        <f t="shared" si="4"/>
        <v>1.9569999999999999</v>
      </c>
      <c r="V66" s="48"/>
      <c r="W66" s="51">
        <f t="shared" si="5"/>
        <v>8.11470408785845E-2</v>
      </c>
      <c r="X66" s="51">
        <f t="shared" si="5"/>
        <v>0</v>
      </c>
      <c r="Y66" s="51">
        <f t="shared" si="5"/>
        <v>-0.14077669902912621</v>
      </c>
      <c r="Z66" s="50">
        <f t="shared" si="5"/>
        <v>5.5026455026455076E-2</v>
      </c>
      <c r="AA66" s="51">
        <f t="shared" si="6"/>
        <v>0</v>
      </c>
      <c r="AB66" s="51">
        <f t="shared" si="6"/>
        <v>0</v>
      </c>
      <c r="AC66" s="51">
        <f t="shared" si="6"/>
        <v>5.9701492537313272E-2</v>
      </c>
      <c r="AD66" s="50">
        <f t="shared" si="7"/>
        <v>5.5186509964231016E-2</v>
      </c>
    </row>
    <row r="67" spans="2:30" s="2" customFormat="1">
      <c r="B67" s="117">
        <v>300163</v>
      </c>
      <c r="C67" s="117" t="s">
        <v>113</v>
      </c>
      <c r="D67" s="125" t="s">
        <v>590</v>
      </c>
      <c r="E67" s="52">
        <v>0.73499999999999999</v>
      </c>
      <c r="F67" s="52">
        <v>4.4999999999999998E-2</v>
      </c>
      <c r="G67" s="52">
        <v>0.17699999999999999</v>
      </c>
      <c r="H67" s="47">
        <f t="shared" si="1"/>
        <v>0.95700000000000007</v>
      </c>
      <c r="I67" s="55">
        <v>0</v>
      </c>
      <c r="J67" s="55">
        <v>0</v>
      </c>
      <c r="K67" s="56">
        <v>0.41799999999999998</v>
      </c>
      <c r="L67" s="47">
        <f t="shared" si="2"/>
        <v>1.375</v>
      </c>
      <c r="M67" s="48"/>
      <c r="N67" s="57">
        <v>0.68</v>
      </c>
      <c r="O67" s="57">
        <v>4.4999999999999998E-2</v>
      </c>
      <c r="P67" s="57">
        <v>0.20599999999999999</v>
      </c>
      <c r="Q67" s="49">
        <f t="shared" si="3"/>
        <v>0.93100000000000005</v>
      </c>
      <c r="R67" s="57">
        <v>0</v>
      </c>
      <c r="S67" s="57">
        <v>0</v>
      </c>
      <c r="T67" s="57">
        <v>0.38400000000000001</v>
      </c>
      <c r="U67" s="49">
        <f t="shared" si="4"/>
        <v>1.3149999999999999</v>
      </c>
      <c r="V67" s="48"/>
      <c r="W67" s="51">
        <f t="shared" si="5"/>
        <v>8.0882352941176378E-2</v>
      </c>
      <c r="X67" s="51">
        <f t="shared" si="5"/>
        <v>0</v>
      </c>
      <c r="Y67" s="51">
        <f t="shared" si="5"/>
        <v>-0.14077669902912621</v>
      </c>
      <c r="Z67" s="50">
        <f t="shared" si="5"/>
        <v>2.7926960257787348E-2</v>
      </c>
      <c r="AA67" s="51">
        <f t="shared" si="6"/>
        <v>0</v>
      </c>
      <c r="AB67" s="51">
        <f t="shared" si="6"/>
        <v>0</v>
      </c>
      <c r="AC67" s="51">
        <f t="shared" si="6"/>
        <v>8.8541666666666602E-2</v>
      </c>
      <c r="AD67" s="50">
        <f t="shared" si="7"/>
        <v>4.5627376425855556E-2</v>
      </c>
    </row>
    <row r="68" spans="2:30" s="2" customFormat="1">
      <c r="B68" s="117">
        <v>300164</v>
      </c>
      <c r="C68" s="117" t="s">
        <v>114</v>
      </c>
      <c r="D68" s="125" t="s">
        <v>590</v>
      </c>
      <c r="E68" s="52">
        <v>0.73499999999999999</v>
      </c>
      <c r="F68" s="52">
        <v>4.4999999999999998E-2</v>
      </c>
      <c r="G68" s="52">
        <v>0.17699999999999999</v>
      </c>
      <c r="H68" s="47">
        <f t="shared" si="1"/>
        <v>0.95700000000000007</v>
      </c>
      <c r="I68" s="55">
        <v>0</v>
      </c>
      <c r="J68" s="55">
        <v>0</v>
      </c>
      <c r="K68" s="56">
        <v>0.19900000000000001</v>
      </c>
      <c r="L68" s="47">
        <f t="shared" si="2"/>
        <v>1.1560000000000001</v>
      </c>
      <c r="M68" s="48"/>
      <c r="N68" s="57">
        <v>0.68</v>
      </c>
      <c r="O68" s="57">
        <v>4.4999999999999998E-2</v>
      </c>
      <c r="P68" s="57">
        <v>0.20599999999999999</v>
      </c>
      <c r="Q68" s="49">
        <f t="shared" si="3"/>
        <v>0.93100000000000005</v>
      </c>
      <c r="R68" s="57">
        <v>0</v>
      </c>
      <c r="S68" s="57">
        <v>0</v>
      </c>
      <c r="T68" s="57">
        <v>0.187</v>
      </c>
      <c r="U68" s="49">
        <f t="shared" si="4"/>
        <v>1.1180000000000001</v>
      </c>
      <c r="V68" s="48"/>
      <c r="W68" s="51">
        <f t="shared" si="5"/>
        <v>8.0882352941176378E-2</v>
      </c>
      <c r="X68" s="51">
        <f t="shared" si="5"/>
        <v>0</v>
      </c>
      <c r="Y68" s="51">
        <f t="shared" si="5"/>
        <v>-0.14077669902912621</v>
      </c>
      <c r="Z68" s="50">
        <f t="shared" si="5"/>
        <v>2.7926960257787348E-2</v>
      </c>
      <c r="AA68" s="51">
        <f t="shared" si="6"/>
        <v>0</v>
      </c>
      <c r="AB68" s="51">
        <f t="shared" si="6"/>
        <v>0</v>
      </c>
      <c r="AC68" s="51">
        <f t="shared" si="6"/>
        <v>6.4171122994652469E-2</v>
      </c>
      <c r="AD68" s="50">
        <f t="shared" si="7"/>
        <v>3.3989266547406111E-2</v>
      </c>
    </row>
    <row r="69" spans="2:30" s="2" customFormat="1">
      <c r="B69" s="117">
        <v>300167</v>
      </c>
      <c r="C69" s="117" t="s">
        <v>592</v>
      </c>
      <c r="D69" s="125" t="s">
        <v>589</v>
      </c>
      <c r="E69" s="52">
        <v>1.069</v>
      </c>
      <c r="F69" s="52">
        <v>4.4999999999999998E-2</v>
      </c>
      <c r="G69" s="52">
        <v>0.17699999999999999</v>
      </c>
      <c r="H69" s="47">
        <f t="shared" si="1"/>
        <v>1.2909999999999999</v>
      </c>
      <c r="I69" s="55">
        <v>0.187</v>
      </c>
      <c r="J69" s="55">
        <v>0</v>
      </c>
      <c r="K69" s="56">
        <v>0</v>
      </c>
      <c r="L69" s="47">
        <f t="shared" si="2"/>
        <v>1.478</v>
      </c>
      <c r="M69" s="48"/>
      <c r="N69" s="57">
        <v>0.98799999999999999</v>
      </c>
      <c r="O69" s="57">
        <v>4.4999999999999998E-2</v>
      </c>
      <c r="P69" s="57">
        <v>0.20599999999999999</v>
      </c>
      <c r="Q69" s="49">
        <f t="shared" si="3"/>
        <v>1.2389999999999999</v>
      </c>
      <c r="R69" s="57">
        <v>0.17499999999999999</v>
      </c>
      <c r="S69" s="57">
        <v>0</v>
      </c>
      <c r="T69" s="57">
        <v>0</v>
      </c>
      <c r="U69" s="49">
        <f t="shared" si="4"/>
        <v>1.4139999999999999</v>
      </c>
      <c r="V69" s="48"/>
      <c r="W69" s="51">
        <f t="shared" si="5"/>
        <v>8.1983805668016149E-2</v>
      </c>
      <c r="X69" s="51">
        <f t="shared" si="5"/>
        <v>0</v>
      </c>
      <c r="Y69" s="51">
        <f t="shared" si="5"/>
        <v>-0.14077669902912621</v>
      </c>
      <c r="Z69" s="50">
        <f t="shared" si="5"/>
        <v>4.1969330104923368E-2</v>
      </c>
      <c r="AA69" s="51">
        <f t="shared" si="6"/>
        <v>6.857142857142863E-2</v>
      </c>
      <c r="AB69" s="51">
        <f t="shared" si="6"/>
        <v>0</v>
      </c>
      <c r="AC69" s="51">
        <f t="shared" si="6"/>
        <v>0</v>
      </c>
      <c r="AD69" s="50">
        <f t="shared" si="7"/>
        <v>4.5261669024045305E-2</v>
      </c>
    </row>
    <row r="70" spans="2:30" s="2" customFormat="1">
      <c r="B70" s="117">
        <v>300168</v>
      </c>
      <c r="C70" s="117" t="s">
        <v>115</v>
      </c>
      <c r="D70" s="125" t="s">
        <v>590</v>
      </c>
      <c r="E70" s="52">
        <v>0.315</v>
      </c>
      <c r="F70" s="52">
        <v>4.4999999999999998E-2</v>
      </c>
      <c r="G70" s="52">
        <v>0.17699999999999999</v>
      </c>
      <c r="H70" s="47">
        <f t="shared" si="1"/>
        <v>0.53699999999999992</v>
      </c>
      <c r="I70" s="55">
        <v>0</v>
      </c>
      <c r="J70" s="55">
        <v>0</v>
      </c>
      <c r="K70" s="56">
        <v>0.2</v>
      </c>
      <c r="L70" s="47">
        <f t="shared" si="2"/>
        <v>0.73699999999999988</v>
      </c>
      <c r="M70" s="48"/>
      <c r="N70" s="57">
        <v>0.29099999999999998</v>
      </c>
      <c r="O70" s="57">
        <v>4.4999999999999998E-2</v>
      </c>
      <c r="P70" s="57">
        <v>0.20599999999999999</v>
      </c>
      <c r="Q70" s="49">
        <f t="shared" si="3"/>
        <v>0.54199999999999993</v>
      </c>
      <c r="R70" s="57">
        <v>0</v>
      </c>
      <c r="S70" s="57">
        <v>0</v>
      </c>
      <c r="T70" s="57">
        <v>0.187</v>
      </c>
      <c r="U70" s="49">
        <f t="shared" si="4"/>
        <v>0.72899999999999987</v>
      </c>
      <c r="V70" s="48"/>
      <c r="W70" s="51">
        <f t="shared" si="5"/>
        <v>8.2474226804123793E-2</v>
      </c>
      <c r="X70" s="51">
        <f t="shared" si="5"/>
        <v>0</v>
      </c>
      <c r="Y70" s="51">
        <f t="shared" si="5"/>
        <v>-0.14077669902912621</v>
      </c>
      <c r="Z70" s="50">
        <f t="shared" si="5"/>
        <v>-9.2250922509225178E-3</v>
      </c>
      <c r="AA70" s="51">
        <f t="shared" si="6"/>
        <v>0</v>
      </c>
      <c r="AB70" s="51">
        <f t="shared" si="6"/>
        <v>0</v>
      </c>
      <c r="AC70" s="51">
        <f t="shared" si="6"/>
        <v>6.9518716577540163E-2</v>
      </c>
      <c r="AD70" s="50">
        <f t="shared" si="7"/>
        <v>1.0973936899862837E-2</v>
      </c>
    </row>
    <row r="71" spans="2:30" s="2" customFormat="1">
      <c r="B71" s="117">
        <v>300171</v>
      </c>
      <c r="C71" s="117" t="s">
        <v>116</v>
      </c>
      <c r="D71" s="125" t="s">
        <v>589</v>
      </c>
      <c r="E71" s="52">
        <v>1.4550000000000001</v>
      </c>
      <c r="F71" s="52">
        <v>4.4999999999999998E-2</v>
      </c>
      <c r="G71" s="52">
        <v>0.17699999999999999</v>
      </c>
      <c r="H71" s="47">
        <f t="shared" si="1"/>
        <v>1.677</v>
      </c>
      <c r="I71" s="55">
        <v>0.187</v>
      </c>
      <c r="J71" s="55">
        <v>0</v>
      </c>
      <c r="K71" s="56">
        <v>0</v>
      </c>
      <c r="L71" s="47">
        <f t="shared" si="2"/>
        <v>1.8640000000000001</v>
      </c>
      <c r="M71" s="48"/>
      <c r="N71" s="57">
        <v>1.3460000000000001</v>
      </c>
      <c r="O71" s="57">
        <v>4.4999999999999998E-2</v>
      </c>
      <c r="P71" s="57">
        <v>0.20599999999999999</v>
      </c>
      <c r="Q71" s="49">
        <f t="shared" si="3"/>
        <v>1.597</v>
      </c>
      <c r="R71" s="57">
        <v>0.17499999999999999</v>
      </c>
      <c r="S71" s="57">
        <v>0</v>
      </c>
      <c r="T71" s="57">
        <v>0</v>
      </c>
      <c r="U71" s="49">
        <f t="shared" si="4"/>
        <v>1.772</v>
      </c>
      <c r="V71" s="48"/>
      <c r="W71" s="51">
        <f t="shared" si="5"/>
        <v>8.0980683506686468E-2</v>
      </c>
      <c r="X71" s="51">
        <f t="shared" si="5"/>
        <v>0</v>
      </c>
      <c r="Y71" s="51">
        <f t="shared" si="5"/>
        <v>-0.14077669902912621</v>
      </c>
      <c r="Z71" s="50">
        <f t="shared" si="5"/>
        <v>5.0093926111459033E-2</v>
      </c>
      <c r="AA71" s="51">
        <f t="shared" si="6"/>
        <v>6.857142857142863E-2</v>
      </c>
      <c r="AB71" s="51">
        <f t="shared" si="6"/>
        <v>0</v>
      </c>
      <c r="AC71" s="51">
        <f t="shared" si="6"/>
        <v>0</v>
      </c>
      <c r="AD71" s="50">
        <f t="shared" si="7"/>
        <v>5.1918735891647902E-2</v>
      </c>
    </row>
    <row r="72" spans="2:30" s="2" customFormat="1">
      <c r="B72" s="117">
        <v>300178</v>
      </c>
      <c r="C72" s="117" t="s">
        <v>593</v>
      </c>
      <c r="D72" s="125" t="s">
        <v>590</v>
      </c>
      <c r="E72" s="52">
        <v>1.081</v>
      </c>
      <c r="F72" s="52">
        <v>4.4999999999999998E-2</v>
      </c>
      <c r="G72" s="52">
        <v>0.17699999999999999</v>
      </c>
      <c r="H72" s="47">
        <f t="shared" si="1"/>
        <v>1.3029999999999999</v>
      </c>
      <c r="I72" s="55">
        <v>0</v>
      </c>
      <c r="J72" s="55">
        <v>0</v>
      </c>
      <c r="K72" s="56">
        <v>9.4E-2</v>
      </c>
      <c r="L72" s="47">
        <f t="shared" si="2"/>
        <v>1.397</v>
      </c>
      <c r="M72" s="48"/>
      <c r="N72" s="57">
        <v>1</v>
      </c>
      <c r="O72" s="57">
        <v>4.4999999999999998E-2</v>
      </c>
      <c r="P72" s="57">
        <v>0.20599999999999999</v>
      </c>
      <c r="Q72" s="49">
        <f t="shared" si="3"/>
        <v>1.2509999999999999</v>
      </c>
      <c r="R72" s="57">
        <v>0</v>
      </c>
      <c r="S72" s="57">
        <v>0</v>
      </c>
      <c r="T72" s="57">
        <v>0.09</v>
      </c>
      <c r="U72" s="49">
        <f t="shared" si="4"/>
        <v>1.341</v>
      </c>
      <c r="V72" s="48"/>
      <c r="W72" s="51">
        <f t="shared" si="5"/>
        <v>8.0999999999999961E-2</v>
      </c>
      <c r="X72" s="51">
        <f t="shared" si="5"/>
        <v>0</v>
      </c>
      <c r="Y72" s="51">
        <f t="shared" si="5"/>
        <v>-0.14077669902912621</v>
      </c>
      <c r="Z72" s="50">
        <f t="shared" si="5"/>
        <v>4.1566746602717863E-2</v>
      </c>
      <c r="AA72" s="51">
        <f t="shared" si="6"/>
        <v>0</v>
      </c>
      <c r="AB72" s="51">
        <f t="shared" si="6"/>
        <v>0</v>
      </c>
      <c r="AC72" s="51">
        <f t="shared" si="6"/>
        <v>4.4444444444444488E-2</v>
      </c>
      <c r="AD72" s="50">
        <f t="shared" si="7"/>
        <v>4.1759880686055219E-2</v>
      </c>
    </row>
    <row r="73" spans="2:30" s="2" customFormat="1">
      <c r="B73" s="117">
        <v>300179</v>
      </c>
      <c r="C73" s="117" t="s">
        <v>117</v>
      </c>
      <c r="D73" s="125" t="s">
        <v>589</v>
      </c>
      <c r="E73" s="52">
        <v>1.248</v>
      </c>
      <c r="F73" s="52">
        <v>4.4999999999999998E-2</v>
      </c>
      <c r="G73" s="52">
        <v>0.17699999999999999</v>
      </c>
      <c r="H73" s="47">
        <f t="shared" si="1"/>
        <v>1.47</v>
      </c>
      <c r="I73" s="55">
        <v>0.187</v>
      </c>
      <c r="J73" s="55">
        <v>0</v>
      </c>
      <c r="K73" s="56">
        <v>0</v>
      </c>
      <c r="L73" s="47">
        <f t="shared" si="2"/>
        <v>1.657</v>
      </c>
      <c r="M73" s="48"/>
      <c r="N73" s="57">
        <v>1.1539999999999999</v>
      </c>
      <c r="O73" s="57">
        <v>4.4999999999999998E-2</v>
      </c>
      <c r="P73" s="57">
        <v>0.20599999999999999</v>
      </c>
      <c r="Q73" s="49">
        <f t="shared" si="3"/>
        <v>1.4049999999999998</v>
      </c>
      <c r="R73" s="57">
        <v>0.17499999999999999</v>
      </c>
      <c r="S73" s="57">
        <v>0</v>
      </c>
      <c r="T73" s="57">
        <v>0</v>
      </c>
      <c r="U73" s="49">
        <f t="shared" si="4"/>
        <v>1.5799999999999998</v>
      </c>
      <c r="V73" s="48"/>
      <c r="W73" s="51">
        <f t="shared" si="5"/>
        <v>8.1455805892547736E-2</v>
      </c>
      <c r="X73" s="51">
        <f t="shared" si="5"/>
        <v>0</v>
      </c>
      <c r="Y73" s="51">
        <f t="shared" si="5"/>
        <v>-0.14077669902912621</v>
      </c>
      <c r="Z73" s="50">
        <f t="shared" si="5"/>
        <v>4.6263345195729666E-2</v>
      </c>
      <c r="AA73" s="51">
        <f t="shared" si="6"/>
        <v>6.857142857142863E-2</v>
      </c>
      <c r="AB73" s="51">
        <f t="shared" si="6"/>
        <v>0</v>
      </c>
      <c r="AC73" s="51">
        <f t="shared" si="6"/>
        <v>0</v>
      </c>
      <c r="AD73" s="50">
        <f t="shared" si="7"/>
        <v>4.8734177215189994E-2</v>
      </c>
    </row>
    <row r="74" spans="2:30" s="2" customFormat="1">
      <c r="B74" s="117">
        <v>300183</v>
      </c>
      <c r="C74" s="117" t="s">
        <v>118</v>
      </c>
      <c r="D74" s="125" t="s">
        <v>589</v>
      </c>
      <c r="E74" s="52">
        <v>0.627</v>
      </c>
      <c r="F74" s="52">
        <v>4.4999999999999998E-2</v>
      </c>
      <c r="G74" s="52">
        <v>0.17699999999999999</v>
      </c>
      <c r="H74" s="47">
        <f t="shared" si="1"/>
        <v>0.84899999999999998</v>
      </c>
      <c r="I74" s="55">
        <v>0.187</v>
      </c>
      <c r="J74" s="55">
        <v>0</v>
      </c>
      <c r="K74" s="56">
        <v>0</v>
      </c>
      <c r="L74" s="47">
        <f t="shared" si="2"/>
        <v>1.036</v>
      </c>
      <c r="M74" s="48"/>
      <c r="N74" s="57">
        <v>0.57999999999999996</v>
      </c>
      <c r="O74" s="57">
        <v>4.4999999999999998E-2</v>
      </c>
      <c r="P74" s="57">
        <v>0.20599999999999999</v>
      </c>
      <c r="Q74" s="49">
        <f t="shared" si="3"/>
        <v>0.83099999999999996</v>
      </c>
      <c r="R74" s="57">
        <v>0.17499999999999999</v>
      </c>
      <c r="S74" s="57">
        <v>0</v>
      </c>
      <c r="T74" s="57">
        <v>0</v>
      </c>
      <c r="U74" s="49">
        <f t="shared" si="4"/>
        <v>1.006</v>
      </c>
      <c r="V74" s="48"/>
      <c r="W74" s="51">
        <f t="shared" si="5"/>
        <v>8.1034482758620768E-2</v>
      </c>
      <c r="X74" s="51">
        <f t="shared" si="5"/>
        <v>0</v>
      </c>
      <c r="Y74" s="51">
        <f t="shared" si="5"/>
        <v>-0.14077669902912621</v>
      </c>
      <c r="Z74" s="50">
        <f t="shared" si="5"/>
        <v>2.1660649819494605E-2</v>
      </c>
      <c r="AA74" s="51">
        <f t="shared" si="6"/>
        <v>6.857142857142863E-2</v>
      </c>
      <c r="AB74" s="51">
        <f t="shared" si="6"/>
        <v>0</v>
      </c>
      <c r="AC74" s="51">
        <f t="shared" si="6"/>
        <v>0</v>
      </c>
      <c r="AD74" s="50">
        <f t="shared" si="7"/>
        <v>2.9821073558648138E-2</v>
      </c>
    </row>
    <row r="75" spans="2:30" s="2" customFormat="1">
      <c r="B75" s="117">
        <v>300189</v>
      </c>
      <c r="C75" s="117" t="s">
        <v>119</v>
      </c>
      <c r="D75" s="125" t="s">
        <v>589</v>
      </c>
      <c r="E75" s="52">
        <v>1.1739999999999999</v>
      </c>
      <c r="F75" s="52">
        <v>4.4999999999999998E-2</v>
      </c>
      <c r="G75" s="52">
        <v>0.17699999999999999</v>
      </c>
      <c r="H75" s="47">
        <f t="shared" si="1"/>
        <v>1.3959999999999999</v>
      </c>
      <c r="I75" s="55">
        <v>0.187</v>
      </c>
      <c r="J75" s="55">
        <v>0</v>
      </c>
      <c r="K75" s="56">
        <v>0</v>
      </c>
      <c r="L75" s="47">
        <f t="shared" si="2"/>
        <v>1.583</v>
      </c>
      <c r="M75" s="48"/>
      <c r="N75" s="57">
        <v>1.0860000000000001</v>
      </c>
      <c r="O75" s="57">
        <v>4.4999999999999998E-2</v>
      </c>
      <c r="P75" s="57">
        <v>0.20599999999999999</v>
      </c>
      <c r="Q75" s="49">
        <f t="shared" si="3"/>
        <v>1.337</v>
      </c>
      <c r="R75" s="57">
        <v>0.17499999999999999</v>
      </c>
      <c r="S75" s="57">
        <v>0</v>
      </c>
      <c r="T75" s="57">
        <v>0</v>
      </c>
      <c r="U75" s="49">
        <f t="shared" si="4"/>
        <v>1.512</v>
      </c>
      <c r="V75" s="48"/>
      <c r="W75" s="51">
        <f t="shared" si="5"/>
        <v>8.103130755064443E-2</v>
      </c>
      <c r="X75" s="51">
        <f t="shared" si="5"/>
        <v>0</v>
      </c>
      <c r="Y75" s="51">
        <f t="shared" si="5"/>
        <v>-0.14077669902912621</v>
      </c>
      <c r="Z75" s="50">
        <f t="shared" si="5"/>
        <v>4.4128646222887015E-2</v>
      </c>
      <c r="AA75" s="51">
        <f t="shared" si="6"/>
        <v>6.857142857142863E-2</v>
      </c>
      <c r="AB75" s="51">
        <f t="shared" si="6"/>
        <v>0</v>
      </c>
      <c r="AC75" s="51">
        <f t="shared" si="6"/>
        <v>0</v>
      </c>
      <c r="AD75" s="50">
        <f t="shared" si="7"/>
        <v>4.6957671957671927E-2</v>
      </c>
    </row>
    <row r="76" spans="2:30" s="2" customFormat="1">
      <c r="B76" s="117">
        <v>300191</v>
      </c>
      <c r="C76" s="117" t="s">
        <v>120</v>
      </c>
      <c r="D76" s="125" t="s">
        <v>590</v>
      </c>
      <c r="E76" s="52">
        <v>0.90300000000000002</v>
      </c>
      <c r="F76" s="52">
        <v>4.4999999999999998E-2</v>
      </c>
      <c r="G76" s="52">
        <v>0.17699999999999999</v>
      </c>
      <c r="H76" s="47">
        <f t="shared" ref="H76:H139" si="8">E76+F76+G76</f>
        <v>1.125</v>
      </c>
      <c r="I76" s="55">
        <v>0</v>
      </c>
      <c r="J76" s="55">
        <v>0</v>
      </c>
      <c r="K76" s="56">
        <v>7.0000000000000007E-2</v>
      </c>
      <c r="L76" s="47">
        <f t="shared" ref="L76:L139" si="9">H76+I76+J76+K76</f>
        <v>1.1950000000000001</v>
      </c>
      <c r="M76" s="48"/>
      <c r="N76" s="57">
        <v>0.83499999999999996</v>
      </c>
      <c r="O76" s="57">
        <v>4.4999999999999998E-2</v>
      </c>
      <c r="P76" s="57">
        <v>0.20599999999999999</v>
      </c>
      <c r="Q76" s="49">
        <f t="shared" ref="Q76:Q139" si="10">N76+O76+P76</f>
        <v>1.0860000000000001</v>
      </c>
      <c r="R76" s="57">
        <v>0</v>
      </c>
      <c r="S76" s="57">
        <v>0</v>
      </c>
      <c r="T76" s="57">
        <v>6.5000000000000002E-2</v>
      </c>
      <c r="U76" s="49">
        <f t="shared" ref="U76:U139" si="11">Q76+R76+S76+T76</f>
        <v>1.151</v>
      </c>
      <c r="V76" s="48"/>
      <c r="W76" s="51">
        <f t="shared" ref="W76:Z139" si="12">(E76-N76)/N76</f>
        <v>8.1437125748503064E-2</v>
      </c>
      <c r="X76" s="51">
        <f t="shared" si="12"/>
        <v>0</v>
      </c>
      <c r="Y76" s="51">
        <f t="shared" si="12"/>
        <v>-0.14077669902912621</v>
      </c>
      <c r="Z76" s="50">
        <f t="shared" si="12"/>
        <v>3.591160220994468E-2</v>
      </c>
      <c r="AA76" s="51">
        <f t="shared" ref="AA76:AC139" si="13">IF(I76=0,0,(I76-R76)/R76)</f>
        <v>0</v>
      </c>
      <c r="AB76" s="51">
        <f t="shared" si="13"/>
        <v>0</v>
      </c>
      <c r="AC76" s="51">
        <f t="shared" si="13"/>
        <v>7.6923076923076983E-2</v>
      </c>
      <c r="AD76" s="50">
        <f t="shared" ref="AD76:AD139" si="14">(L76-U76)/U76</f>
        <v>3.8227628149435304E-2</v>
      </c>
    </row>
    <row r="77" spans="2:30" s="2" customFormat="1">
      <c r="B77" s="117">
        <v>300193</v>
      </c>
      <c r="C77" s="117" t="s">
        <v>594</v>
      </c>
      <c r="D77" s="125" t="s">
        <v>590</v>
      </c>
      <c r="E77" s="52">
        <v>1.081</v>
      </c>
      <c r="F77" s="52">
        <v>4.4999999999999998E-2</v>
      </c>
      <c r="G77" s="52">
        <v>0.17699999999999999</v>
      </c>
      <c r="H77" s="47">
        <f t="shared" si="8"/>
        <v>1.3029999999999999</v>
      </c>
      <c r="I77" s="55">
        <v>0</v>
      </c>
      <c r="J77" s="55">
        <v>0</v>
      </c>
      <c r="K77" s="56">
        <v>0.17399999999999999</v>
      </c>
      <c r="L77" s="47">
        <f t="shared" si="9"/>
        <v>1.4769999999999999</v>
      </c>
      <c r="M77" s="48"/>
      <c r="N77" s="57">
        <v>1</v>
      </c>
      <c r="O77" s="57">
        <v>4.4999999999999998E-2</v>
      </c>
      <c r="P77" s="57">
        <v>0.20599999999999999</v>
      </c>
      <c r="Q77" s="49">
        <f t="shared" si="10"/>
        <v>1.2509999999999999</v>
      </c>
      <c r="R77" s="57">
        <v>0</v>
      </c>
      <c r="S77" s="57">
        <v>0</v>
      </c>
      <c r="T77" s="57">
        <v>0.17399999999999999</v>
      </c>
      <c r="U77" s="49">
        <f t="shared" si="11"/>
        <v>1.4249999999999998</v>
      </c>
      <c r="V77" s="48"/>
      <c r="W77" s="51">
        <f t="shared" si="12"/>
        <v>8.0999999999999961E-2</v>
      </c>
      <c r="X77" s="51">
        <f t="shared" si="12"/>
        <v>0</v>
      </c>
      <c r="Y77" s="51">
        <f t="shared" si="12"/>
        <v>-0.14077669902912621</v>
      </c>
      <c r="Z77" s="50">
        <f t="shared" si="12"/>
        <v>4.1566746602717863E-2</v>
      </c>
      <c r="AA77" s="51">
        <f t="shared" si="13"/>
        <v>0</v>
      </c>
      <c r="AB77" s="51">
        <f t="shared" si="13"/>
        <v>0</v>
      </c>
      <c r="AC77" s="51">
        <f t="shared" si="13"/>
        <v>0</v>
      </c>
      <c r="AD77" s="50">
        <f t="shared" si="14"/>
        <v>3.6491228070175477E-2</v>
      </c>
    </row>
    <row r="78" spans="2:30" s="2" customFormat="1">
      <c r="B78" s="117">
        <v>300196</v>
      </c>
      <c r="C78" s="117" t="s">
        <v>121</v>
      </c>
      <c r="D78" s="125" t="s">
        <v>589</v>
      </c>
      <c r="E78" s="52">
        <v>1.1379999999999999</v>
      </c>
      <c r="F78" s="52">
        <v>4.4999999999999998E-2</v>
      </c>
      <c r="G78" s="52">
        <v>0.17699999999999999</v>
      </c>
      <c r="H78" s="47">
        <f t="shared" si="8"/>
        <v>1.3599999999999999</v>
      </c>
      <c r="I78" s="55">
        <v>0.187</v>
      </c>
      <c r="J78" s="55">
        <v>0</v>
      </c>
      <c r="K78" s="56">
        <v>0</v>
      </c>
      <c r="L78" s="47">
        <f t="shared" si="9"/>
        <v>1.5469999999999999</v>
      </c>
      <c r="M78" s="48"/>
      <c r="N78" s="57">
        <v>1.0529999999999999</v>
      </c>
      <c r="O78" s="57">
        <v>4.4999999999999998E-2</v>
      </c>
      <c r="P78" s="57">
        <v>0.20599999999999999</v>
      </c>
      <c r="Q78" s="49">
        <f t="shared" si="10"/>
        <v>1.3039999999999998</v>
      </c>
      <c r="R78" s="57">
        <v>0.17499999999999999</v>
      </c>
      <c r="S78" s="57">
        <v>0</v>
      </c>
      <c r="T78" s="57">
        <v>0</v>
      </c>
      <c r="U78" s="49">
        <f t="shared" si="11"/>
        <v>1.4789999999999999</v>
      </c>
      <c r="V78" s="48"/>
      <c r="W78" s="51">
        <f t="shared" si="12"/>
        <v>8.072174738841402E-2</v>
      </c>
      <c r="X78" s="51">
        <f t="shared" si="12"/>
        <v>0</v>
      </c>
      <c r="Y78" s="51">
        <f t="shared" si="12"/>
        <v>-0.14077669902912621</v>
      </c>
      <c r="Z78" s="50">
        <f t="shared" si="12"/>
        <v>4.2944785276073663E-2</v>
      </c>
      <c r="AA78" s="51">
        <f t="shared" si="13"/>
        <v>6.857142857142863E-2</v>
      </c>
      <c r="AB78" s="51">
        <f t="shared" si="13"/>
        <v>0</v>
      </c>
      <c r="AC78" s="51">
        <f t="shared" si="13"/>
        <v>0</v>
      </c>
      <c r="AD78" s="50">
        <f t="shared" si="14"/>
        <v>4.5977011494252921E-2</v>
      </c>
    </row>
    <row r="79" spans="2:30" s="2" customFormat="1">
      <c r="B79" s="117">
        <v>300197</v>
      </c>
      <c r="C79" s="117" t="s">
        <v>122</v>
      </c>
      <c r="D79" s="125" t="s">
        <v>589</v>
      </c>
      <c r="E79" s="52">
        <v>0.91100000000000003</v>
      </c>
      <c r="F79" s="52">
        <v>4.4999999999999998E-2</v>
      </c>
      <c r="G79" s="52">
        <v>0.17699999999999999</v>
      </c>
      <c r="H79" s="47">
        <f t="shared" si="8"/>
        <v>1.133</v>
      </c>
      <c r="I79" s="55">
        <v>0.187</v>
      </c>
      <c r="J79" s="55">
        <v>0</v>
      </c>
      <c r="K79" s="56">
        <v>0</v>
      </c>
      <c r="L79" s="47">
        <f t="shared" si="9"/>
        <v>1.32</v>
      </c>
      <c r="M79" s="48"/>
      <c r="N79" s="57">
        <v>0.84299999999999997</v>
      </c>
      <c r="O79" s="57">
        <v>4.4999999999999998E-2</v>
      </c>
      <c r="P79" s="57">
        <v>0.20599999999999999</v>
      </c>
      <c r="Q79" s="49">
        <f t="shared" si="10"/>
        <v>1.0940000000000001</v>
      </c>
      <c r="R79" s="57">
        <v>0.17499999999999999</v>
      </c>
      <c r="S79" s="57">
        <v>0</v>
      </c>
      <c r="T79" s="57">
        <v>0</v>
      </c>
      <c r="U79" s="49">
        <f t="shared" si="11"/>
        <v>1.2690000000000001</v>
      </c>
      <c r="V79" s="48"/>
      <c r="W79" s="51">
        <f t="shared" si="12"/>
        <v>8.0664294187425933E-2</v>
      </c>
      <c r="X79" s="51">
        <f t="shared" si="12"/>
        <v>0</v>
      </c>
      <c r="Y79" s="51">
        <f t="shared" si="12"/>
        <v>-0.14077669902912621</v>
      </c>
      <c r="Z79" s="50">
        <f t="shared" si="12"/>
        <v>3.5648994515539233E-2</v>
      </c>
      <c r="AA79" s="51">
        <f t="shared" si="13"/>
        <v>6.857142857142863E-2</v>
      </c>
      <c r="AB79" s="51">
        <f t="shared" si="13"/>
        <v>0</v>
      </c>
      <c r="AC79" s="51">
        <f t="shared" si="13"/>
        <v>0</v>
      </c>
      <c r="AD79" s="50">
        <f t="shared" si="14"/>
        <v>4.0189125295508221E-2</v>
      </c>
    </row>
    <row r="80" spans="2:30" s="2" customFormat="1">
      <c r="B80" s="117">
        <v>300200</v>
      </c>
      <c r="C80" s="117" t="s">
        <v>123</v>
      </c>
      <c r="D80" s="125" t="s">
        <v>589</v>
      </c>
      <c r="E80" s="52">
        <v>0.74399999999999999</v>
      </c>
      <c r="F80" s="52">
        <v>4.4999999999999998E-2</v>
      </c>
      <c r="G80" s="52">
        <v>0.17699999999999999</v>
      </c>
      <c r="H80" s="47">
        <f t="shared" si="8"/>
        <v>0.96599999999999997</v>
      </c>
      <c r="I80" s="55">
        <v>0.187</v>
      </c>
      <c r="J80" s="55">
        <v>0</v>
      </c>
      <c r="K80" s="56">
        <v>0</v>
      </c>
      <c r="L80" s="47">
        <f t="shared" si="9"/>
        <v>1.153</v>
      </c>
      <c r="M80" s="48"/>
      <c r="N80" s="57">
        <v>0.68799999999999994</v>
      </c>
      <c r="O80" s="57">
        <v>4.4999999999999998E-2</v>
      </c>
      <c r="P80" s="57">
        <v>0.20599999999999999</v>
      </c>
      <c r="Q80" s="49">
        <f t="shared" si="10"/>
        <v>0.93899999999999995</v>
      </c>
      <c r="R80" s="57">
        <v>0.17499999999999999</v>
      </c>
      <c r="S80" s="57">
        <v>0</v>
      </c>
      <c r="T80" s="57">
        <v>0</v>
      </c>
      <c r="U80" s="49">
        <f t="shared" si="11"/>
        <v>1.1139999999999999</v>
      </c>
      <c r="V80" s="48"/>
      <c r="W80" s="51">
        <f t="shared" si="12"/>
        <v>8.1395348837209378E-2</v>
      </c>
      <c r="X80" s="51">
        <f t="shared" si="12"/>
        <v>0</v>
      </c>
      <c r="Y80" s="51">
        <f t="shared" si="12"/>
        <v>-0.14077669902912621</v>
      </c>
      <c r="Z80" s="50">
        <f t="shared" si="12"/>
        <v>2.8753993610223669E-2</v>
      </c>
      <c r="AA80" s="51">
        <f t="shared" si="13"/>
        <v>6.857142857142863E-2</v>
      </c>
      <c r="AB80" s="51">
        <f t="shared" si="13"/>
        <v>0</v>
      </c>
      <c r="AC80" s="51">
        <f t="shared" si="13"/>
        <v>0</v>
      </c>
      <c r="AD80" s="50">
        <f t="shared" si="14"/>
        <v>3.500897666068236E-2</v>
      </c>
    </row>
    <row r="81" spans="2:30" s="2" customFormat="1">
      <c r="B81" s="117">
        <v>300201</v>
      </c>
      <c r="C81" s="117" t="s">
        <v>124</v>
      </c>
      <c r="D81" s="125" t="s">
        <v>589</v>
      </c>
      <c r="E81" s="52">
        <v>0.81799999999999995</v>
      </c>
      <c r="F81" s="52">
        <v>4.4999999999999998E-2</v>
      </c>
      <c r="G81" s="52">
        <v>0.17699999999999999</v>
      </c>
      <c r="H81" s="47">
        <f t="shared" si="8"/>
        <v>1.04</v>
      </c>
      <c r="I81" s="55">
        <v>0.187</v>
      </c>
      <c r="J81" s="55">
        <v>0</v>
      </c>
      <c r="K81" s="56">
        <v>0</v>
      </c>
      <c r="L81" s="47">
        <f t="shared" si="9"/>
        <v>1.2270000000000001</v>
      </c>
      <c r="M81" s="48"/>
      <c r="N81" s="57">
        <v>0.75700000000000001</v>
      </c>
      <c r="O81" s="57">
        <v>4.4999999999999998E-2</v>
      </c>
      <c r="P81" s="57">
        <v>0.20599999999999999</v>
      </c>
      <c r="Q81" s="49">
        <f t="shared" si="10"/>
        <v>1.008</v>
      </c>
      <c r="R81" s="57">
        <v>0.17499999999999999</v>
      </c>
      <c r="S81" s="57">
        <v>0</v>
      </c>
      <c r="T81" s="57">
        <v>0</v>
      </c>
      <c r="U81" s="49">
        <f t="shared" si="11"/>
        <v>1.1830000000000001</v>
      </c>
      <c r="V81" s="48"/>
      <c r="W81" s="51">
        <f t="shared" si="12"/>
        <v>8.0581241743725149E-2</v>
      </c>
      <c r="X81" s="51">
        <f t="shared" si="12"/>
        <v>0</v>
      </c>
      <c r="Y81" s="51">
        <f t="shared" si="12"/>
        <v>-0.14077669902912621</v>
      </c>
      <c r="Z81" s="50">
        <f t="shared" si="12"/>
        <v>3.1746031746031772E-2</v>
      </c>
      <c r="AA81" s="51">
        <f t="shared" si="13"/>
        <v>6.857142857142863E-2</v>
      </c>
      <c r="AB81" s="51">
        <f t="shared" si="13"/>
        <v>0</v>
      </c>
      <c r="AC81" s="51">
        <f t="shared" si="13"/>
        <v>0</v>
      </c>
      <c r="AD81" s="50">
        <f t="shared" si="14"/>
        <v>3.719357565511415E-2</v>
      </c>
    </row>
    <row r="82" spans="2:30" s="2" customFormat="1">
      <c r="B82" s="117">
        <v>300203</v>
      </c>
      <c r="C82" s="117" t="s">
        <v>125</v>
      </c>
      <c r="D82" s="125" t="s">
        <v>589</v>
      </c>
      <c r="E82" s="52">
        <v>0.30099999999999999</v>
      </c>
      <c r="F82" s="52">
        <v>4.4999999999999998E-2</v>
      </c>
      <c r="G82" s="52">
        <v>0.17699999999999999</v>
      </c>
      <c r="H82" s="47">
        <f t="shared" si="8"/>
        <v>0.52299999999999991</v>
      </c>
      <c r="I82" s="55">
        <v>0.187</v>
      </c>
      <c r="J82" s="55">
        <v>0</v>
      </c>
      <c r="K82" s="56">
        <v>0</v>
      </c>
      <c r="L82" s="47">
        <f t="shared" si="9"/>
        <v>0.71</v>
      </c>
      <c r="M82" s="48"/>
      <c r="N82" s="57">
        <v>0.27800000000000002</v>
      </c>
      <c r="O82" s="57">
        <v>4.4999999999999998E-2</v>
      </c>
      <c r="P82" s="57">
        <v>0.20599999999999999</v>
      </c>
      <c r="Q82" s="49">
        <f t="shared" si="10"/>
        <v>0.52900000000000003</v>
      </c>
      <c r="R82" s="57">
        <v>0.17499999999999999</v>
      </c>
      <c r="S82" s="57">
        <v>0</v>
      </c>
      <c r="T82" s="57">
        <v>0</v>
      </c>
      <c r="U82" s="49">
        <f t="shared" si="11"/>
        <v>0.70399999999999996</v>
      </c>
      <c r="V82" s="48"/>
      <c r="W82" s="51">
        <f t="shared" si="12"/>
        <v>8.2733812949640148E-2</v>
      </c>
      <c r="X82" s="51">
        <f t="shared" si="12"/>
        <v>0</v>
      </c>
      <c r="Y82" s="51">
        <f t="shared" si="12"/>
        <v>-0.14077669902912621</v>
      </c>
      <c r="Z82" s="50">
        <f t="shared" si="12"/>
        <v>-1.1342155009452015E-2</v>
      </c>
      <c r="AA82" s="51">
        <f t="shared" si="13"/>
        <v>6.857142857142863E-2</v>
      </c>
      <c r="AB82" s="51">
        <f t="shared" si="13"/>
        <v>0</v>
      </c>
      <c r="AC82" s="51">
        <f t="shared" si="13"/>
        <v>0</v>
      </c>
      <c r="AD82" s="50">
        <f t="shared" si="14"/>
        <v>8.5227272727272808E-3</v>
      </c>
    </row>
    <row r="83" spans="2:30" s="2" customFormat="1">
      <c r="B83" s="117">
        <v>300205</v>
      </c>
      <c r="C83" s="117" t="s">
        <v>126</v>
      </c>
      <c r="D83" s="125" t="s">
        <v>589</v>
      </c>
      <c r="E83" s="52">
        <v>1.1379999999999999</v>
      </c>
      <c r="F83" s="52">
        <v>4.4999999999999998E-2</v>
      </c>
      <c r="G83" s="52">
        <v>0.17699999999999999</v>
      </c>
      <c r="H83" s="47">
        <f t="shared" si="8"/>
        <v>1.3599999999999999</v>
      </c>
      <c r="I83" s="55">
        <v>0.187</v>
      </c>
      <c r="J83" s="55">
        <v>0</v>
      </c>
      <c r="K83" s="56">
        <v>0</v>
      </c>
      <c r="L83" s="47">
        <f t="shared" si="9"/>
        <v>1.5469999999999999</v>
      </c>
      <c r="M83" s="48"/>
      <c r="N83" s="57">
        <v>1.0529999999999999</v>
      </c>
      <c r="O83" s="57">
        <v>4.4999999999999998E-2</v>
      </c>
      <c r="P83" s="57">
        <v>0.20599999999999999</v>
      </c>
      <c r="Q83" s="49">
        <f t="shared" si="10"/>
        <v>1.3039999999999998</v>
      </c>
      <c r="R83" s="57">
        <v>0.17499999999999999</v>
      </c>
      <c r="S83" s="57">
        <v>0</v>
      </c>
      <c r="T83" s="57">
        <v>0</v>
      </c>
      <c r="U83" s="49">
        <f t="shared" si="11"/>
        <v>1.4789999999999999</v>
      </c>
      <c r="V83" s="48"/>
      <c r="W83" s="51">
        <f t="shared" si="12"/>
        <v>8.072174738841402E-2</v>
      </c>
      <c r="X83" s="51">
        <f t="shared" si="12"/>
        <v>0</v>
      </c>
      <c r="Y83" s="51">
        <f t="shared" si="12"/>
        <v>-0.14077669902912621</v>
      </c>
      <c r="Z83" s="50">
        <f t="shared" si="12"/>
        <v>4.2944785276073663E-2</v>
      </c>
      <c r="AA83" s="51">
        <f t="shared" si="13"/>
        <v>6.857142857142863E-2</v>
      </c>
      <c r="AB83" s="51">
        <f t="shared" si="13"/>
        <v>0</v>
      </c>
      <c r="AC83" s="51">
        <f t="shared" si="13"/>
        <v>0</v>
      </c>
      <c r="AD83" s="50">
        <f t="shared" si="14"/>
        <v>4.5977011494252921E-2</v>
      </c>
    </row>
    <row r="84" spans="2:30" s="2" customFormat="1">
      <c r="B84" s="117">
        <v>300210</v>
      </c>
      <c r="C84" s="117" t="s">
        <v>127</v>
      </c>
      <c r="D84" s="125" t="s">
        <v>589</v>
      </c>
      <c r="E84" s="52">
        <v>0.97</v>
      </c>
      <c r="F84" s="52">
        <v>4.4999999999999998E-2</v>
      </c>
      <c r="G84" s="52">
        <v>0.17699999999999999</v>
      </c>
      <c r="H84" s="47">
        <f t="shared" si="8"/>
        <v>1.1919999999999999</v>
      </c>
      <c r="I84" s="55">
        <v>0.187</v>
      </c>
      <c r="J84" s="55">
        <v>0</v>
      </c>
      <c r="K84" s="56">
        <v>0</v>
      </c>
      <c r="L84" s="47">
        <f t="shared" si="9"/>
        <v>1.379</v>
      </c>
      <c r="M84" s="48"/>
      <c r="N84" s="57">
        <v>0.89700000000000002</v>
      </c>
      <c r="O84" s="57">
        <v>4.4999999999999998E-2</v>
      </c>
      <c r="P84" s="57">
        <v>0.20599999999999999</v>
      </c>
      <c r="Q84" s="49">
        <f t="shared" si="10"/>
        <v>1.1480000000000001</v>
      </c>
      <c r="R84" s="57">
        <v>0.17499999999999999</v>
      </c>
      <c r="S84" s="57">
        <v>0</v>
      </c>
      <c r="T84" s="57">
        <v>0</v>
      </c>
      <c r="U84" s="49">
        <f t="shared" si="11"/>
        <v>1.3230000000000002</v>
      </c>
      <c r="V84" s="48"/>
      <c r="W84" s="51">
        <f t="shared" si="12"/>
        <v>8.1382385730211768E-2</v>
      </c>
      <c r="X84" s="51">
        <f t="shared" si="12"/>
        <v>0</v>
      </c>
      <c r="Y84" s="51">
        <f t="shared" si="12"/>
        <v>-0.14077669902912621</v>
      </c>
      <c r="Z84" s="50">
        <f t="shared" si="12"/>
        <v>3.8327526132404019E-2</v>
      </c>
      <c r="AA84" s="51">
        <f t="shared" si="13"/>
        <v>6.857142857142863E-2</v>
      </c>
      <c r="AB84" s="51">
        <f t="shared" si="13"/>
        <v>0</v>
      </c>
      <c r="AC84" s="51">
        <f t="shared" si="13"/>
        <v>0</v>
      </c>
      <c r="AD84" s="50">
        <f t="shared" si="14"/>
        <v>4.2328042328042194E-2</v>
      </c>
    </row>
    <row r="85" spans="2:30" s="2" customFormat="1">
      <c r="B85" s="117">
        <v>300216</v>
      </c>
      <c r="C85" s="117" t="s">
        <v>128</v>
      </c>
      <c r="D85" s="125" t="s">
        <v>589</v>
      </c>
      <c r="E85" s="52">
        <v>1.204</v>
      </c>
      <c r="F85" s="52">
        <v>4.4999999999999998E-2</v>
      </c>
      <c r="G85" s="52">
        <v>0.17699999999999999</v>
      </c>
      <c r="H85" s="47">
        <f t="shared" si="8"/>
        <v>1.4259999999999999</v>
      </c>
      <c r="I85" s="55">
        <v>0.187</v>
      </c>
      <c r="J85" s="55">
        <v>0</v>
      </c>
      <c r="K85" s="56">
        <v>0</v>
      </c>
      <c r="L85" s="47">
        <f t="shared" si="9"/>
        <v>1.613</v>
      </c>
      <c r="M85" s="48"/>
      <c r="N85" s="57">
        <v>1.113</v>
      </c>
      <c r="O85" s="57">
        <v>4.4999999999999998E-2</v>
      </c>
      <c r="P85" s="57">
        <v>0.20599999999999999</v>
      </c>
      <c r="Q85" s="49">
        <f t="shared" si="10"/>
        <v>1.3639999999999999</v>
      </c>
      <c r="R85" s="57">
        <v>0.17499999999999999</v>
      </c>
      <c r="S85" s="57">
        <v>0</v>
      </c>
      <c r="T85" s="57">
        <v>0</v>
      </c>
      <c r="U85" s="49">
        <f t="shared" si="11"/>
        <v>1.5389999999999999</v>
      </c>
      <c r="V85" s="48"/>
      <c r="W85" s="51">
        <f t="shared" si="12"/>
        <v>8.1761006289308144E-2</v>
      </c>
      <c r="X85" s="51">
        <f t="shared" si="12"/>
        <v>0</v>
      </c>
      <c r="Y85" s="51">
        <f t="shared" si="12"/>
        <v>-0.14077669902912621</v>
      </c>
      <c r="Z85" s="50">
        <f t="shared" si="12"/>
        <v>4.5454545454545497E-2</v>
      </c>
      <c r="AA85" s="51">
        <f t="shared" si="13"/>
        <v>6.857142857142863E-2</v>
      </c>
      <c r="AB85" s="51">
        <f t="shared" si="13"/>
        <v>0</v>
      </c>
      <c r="AC85" s="51">
        <f t="shared" si="13"/>
        <v>0</v>
      </c>
      <c r="AD85" s="50">
        <f t="shared" si="14"/>
        <v>4.808317089018848E-2</v>
      </c>
    </row>
    <row r="86" spans="2:30" s="2" customFormat="1">
      <c r="B86" s="117">
        <v>300217</v>
      </c>
      <c r="C86" s="117" t="s">
        <v>129</v>
      </c>
      <c r="D86" s="125" t="s">
        <v>590</v>
      </c>
      <c r="E86" s="52">
        <v>0.747</v>
      </c>
      <c r="F86" s="52">
        <v>4.4999999999999998E-2</v>
      </c>
      <c r="G86" s="52">
        <v>0.17699999999999999</v>
      </c>
      <c r="H86" s="47">
        <f t="shared" si="8"/>
        <v>0.96900000000000008</v>
      </c>
      <c r="I86" s="55">
        <v>0</v>
      </c>
      <c r="J86" s="55">
        <v>0</v>
      </c>
      <c r="K86" s="56">
        <v>8.5000000000000006E-2</v>
      </c>
      <c r="L86" s="47">
        <f t="shared" si="9"/>
        <v>1.054</v>
      </c>
      <c r="M86" s="48"/>
      <c r="N86" s="57">
        <v>0.69099999999999995</v>
      </c>
      <c r="O86" s="57">
        <v>4.4999999999999998E-2</v>
      </c>
      <c r="P86" s="57">
        <v>0.20599999999999999</v>
      </c>
      <c r="Q86" s="49">
        <f t="shared" si="10"/>
        <v>0.94199999999999995</v>
      </c>
      <c r="R86" s="57">
        <v>0</v>
      </c>
      <c r="S86" s="57">
        <v>0</v>
      </c>
      <c r="T86" s="57">
        <v>0.08</v>
      </c>
      <c r="U86" s="49">
        <f t="shared" si="11"/>
        <v>1.022</v>
      </c>
      <c r="V86" s="48"/>
      <c r="W86" s="51">
        <f t="shared" si="12"/>
        <v>8.1041968162084019E-2</v>
      </c>
      <c r="X86" s="51">
        <f t="shared" si="12"/>
        <v>0</v>
      </c>
      <c r="Y86" s="51">
        <f t="shared" si="12"/>
        <v>-0.14077669902912621</v>
      </c>
      <c r="Z86" s="50">
        <f t="shared" si="12"/>
        <v>2.8662420382165751E-2</v>
      </c>
      <c r="AA86" s="51">
        <f t="shared" si="13"/>
        <v>0</v>
      </c>
      <c r="AB86" s="51">
        <f t="shared" si="13"/>
        <v>0</v>
      </c>
      <c r="AC86" s="51">
        <f t="shared" si="13"/>
        <v>6.2500000000000056E-2</v>
      </c>
      <c r="AD86" s="50">
        <f t="shared" si="14"/>
        <v>3.1311154598825858E-2</v>
      </c>
    </row>
    <row r="87" spans="2:30" s="2" customFormat="1">
      <c r="B87" s="117">
        <v>300220</v>
      </c>
      <c r="C87" s="117" t="s">
        <v>130</v>
      </c>
      <c r="D87" s="125" t="s">
        <v>589</v>
      </c>
      <c r="E87" s="52">
        <v>1.5289999999999999</v>
      </c>
      <c r="F87" s="52">
        <v>4.4999999999999998E-2</v>
      </c>
      <c r="G87" s="52">
        <v>0.17699999999999999</v>
      </c>
      <c r="H87" s="47">
        <f t="shared" si="8"/>
        <v>1.7509999999999999</v>
      </c>
      <c r="I87" s="55">
        <v>0.187</v>
      </c>
      <c r="J87" s="55">
        <v>0</v>
      </c>
      <c r="K87" s="56">
        <v>0</v>
      </c>
      <c r="L87" s="47">
        <f t="shared" si="9"/>
        <v>1.9379999999999999</v>
      </c>
      <c r="M87" s="48"/>
      <c r="N87" s="57">
        <v>1.4139999999999999</v>
      </c>
      <c r="O87" s="57">
        <v>4.4999999999999998E-2</v>
      </c>
      <c r="P87" s="57">
        <v>0.20599999999999999</v>
      </c>
      <c r="Q87" s="49">
        <f t="shared" si="10"/>
        <v>1.6649999999999998</v>
      </c>
      <c r="R87" s="57">
        <v>0.17499999999999999</v>
      </c>
      <c r="S87" s="57">
        <v>0</v>
      </c>
      <c r="T87" s="57">
        <v>0</v>
      </c>
      <c r="U87" s="49">
        <f t="shared" si="11"/>
        <v>1.8399999999999999</v>
      </c>
      <c r="V87" s="48"/>
      <c r="W87" s="51">
        <f t="shared" si="12"/>
        <v>8.1329561527581334E-2</v>
      </c>
      <c r="X87" s="51">
        <f t="shared" si="12"/>
        <v>0</v>
      </c>
      <c r="Y87" s="51">
        <f t="shared" si="12"/>
        <v>-0.14077669902912621</v>
      </c>
      <c r="Z87" s="50">
        <f t="shared" si="12"/>
        <v>5.1651651651651705E-2</v>
      </c>
      <c r="AA87" s="51">
        <f t="shared" si="13"/>
        <v>6.857142857142863E-2</v>
      </c>
      <c r="AB87" s="51">
        <f t="shared" si="13"/>
        <v>0</v>
      </c>
      <c r="AC87" s="51">
        <f t="shared" si="13"/>
        <v>0</v>
      </c>
      <c r="AD87" s="50">
        <f t="shared" si="14"/>
        <v>5.3260869565217445E-2</v>
      </c>
    </row>
    <row r="88" spans="2:30" s="2" customFormat="1">
      <c r="B88" s="117">
        <v>300221</v>
      </c>
      <c r="C88" s="117" t="s">
        <v>131</v>
      </c>
      <c r="D88" s="125" t="s">
        <v>589</v>
      </c>
      <c r="E88" s="52">
        <v>1.2609999999999999</v>
      </c>
      <c r="F88" s="52">
        <v>4.4999999999999998E-2</v>
      </c>
      <c r="G88" s="52">
        <v>0.17699999999999999</v>
      </c>
      <c r="H88" s="47">
        <f t="shared" si="8"/>
        <v>1.4829999999999999</v>
      </c>
      <c r="I88" s="55">
        <v>0.187</v>
      </c>
      <c r="J88" s="55">
        <v>0</v>
      </c>
      <c r="K88" s="56">
        <v>0</v>
      </c>
      <c r="L88" s="47">
        <f t="shared" si="9"/>
        <v>1.67</v>
      </c>
      <c r="M88" s="48"/>
      <c r="N88" s="57">
        <v>1.167</v>
      </c>
      <c r="O88" s="57">
        <v>4.4999999999999998E-2</v>
      </c>
      <c r="P88" s="57">
        <v>0.20599999999999999</v>
      </c>
      <c r="Q88" s="49">
        <f t="shared" si="10"/>
        <v>1.4179999999999999</v>
      </c>
      <c r="R88" s="57">
        <v>0.17499999999999999</v>
      </c>
      <c r="S88" s="57">
        <v>0</v>
      </c>
      <c r="T88" s="57">
        <v>0</v>
      </c>
      <c r="U88" s="49">
        <f t="shared" si="11"/>
        <v>1.593</v>
      </c>
      <c r="V88" s="48"/>
      <c r="W88" s="51">
        <f t="shared" si="12"/>
        <v>8.0548414738645976E-2</v>
      </c>
      <c r="X88" s="51">
        <f t="shared" si="12"/>
        <v>0</v>
      </c>
      <c r="Y88" s="51">
        <f t="shared" si="12"/>
        <v>-0.14077669902912621</v>
      </c>
      <c r="Z88" s="50">
        <f t="shared" si="12"/>
        <v>4.5839210155148059E-2</v>
      </c>
      <c r="AA88" s="51">
        <f t="shared" si="13"/>
        <v>6.857142857142863E-2</v>
      </c>
      <c r="AB88" s="51">
        <f t="shared" si="13"/>
        <v>0</v>
      </c>
      <c r="AC88" s="51">
        <f t="shared" si="13"/>
        <v>0</v>
      </c>
      <c r="AD88" s="50">
        <f t="shared" si="14"/>
        <v>4.8336472065285602E-2</v>
      </c>
    </row>
    <row r="89" spans="2:30" s="2" customFormat="1">
      <c r="B89" s="117">
        <v>300222</v>
      </c>
      <c r="C89" s="117" t="s">
        <v>595</v>
      </c>
      <c r="D89" s="125" t="s">
        <v>590</v>
      </c>
      <c r="E89" s="52">
        <v>1.1990000000000001</v>
      </c>
      <c r="F89" s="52">
        <v>4.4999999999999998E-2</v>
      </c>
      <c r="G89" s="52">
        <v>0.17699999999999999</v>
      </c>
      <c r="H89" s="47">
        <f t="shared" si="8"/>
        <v>1.421</v>
      </c>
      <c r="I89" s="55">
        <v>0</v>
      </c>
      <c r="J89" s="55">
        <v>0</v>
      </c>
      <c r="K89" s="56">
        <v>7.1999999999999995E-2</v>
      </c>
      <c r="L89" s="47">
        <f t="shared" si="9"/>
        <v>1.4930000000000001</v>
      </c>
      <c r="M89" s="48"/>
      <c r="N89" s="57">
        <v>1.109</v>
      </c>
      <c r="O89" s="57">
        <v>4.4999999999999998E-2</v>
      </c>
      <c r="P89" s="57">
        <v>0.20599999999999999</v>
      </c>
      <c r="Q89" s="49">
        <f t="shared" si="10"/>
        <v>1.3599999999999999</v>
      </c>
      <c r="R89" s="57">
        <v>0</v>
      </c>
      <c r="S89" s="57">
        <v>0</v>
      </c>
      <c r="T89" s="57">
        <v>6.7000000000000004E-2</v>
      </c>
      <c r="U89" s="49">
        <f t="shared" si="11"/>
        <v>1.4269999999999998</v>
      </c>
      <c r="V89" s="48"/>
      <c r="W89" s="51">
        <f t="shared" si="12"/>
        <v>8.1154192966636687E-2</v>
      </c>
      <c r="X89" s="51">
        <f t="shared" si="12"/>
        <v>0</v>
      </c>
      <c r="Y89" s="51">
        <f t="shared" si="12"/>
        <v>-0.14077669902912621</v>
      </c>
      <c r="Z89" s="50">
        <f t="shared" si="12"/>
        <v>4.4852941176470713E-2</v>
      </c>
      <c r="AA89" s="51">
        <f t="shared" si="13"/>
        <v>0</v>
      </c>
      <c r="AB89" s="51">
        <f t="shared" si="13"/>
        <v>0</v>
      </c>
      <c r="AC89" s="51">
        <f t="shared" si="13"/>
        <v>7.4626865671641646E-2</v>
      </c>
      <c r="AD89" s="50">
        <f t="shared" si="14"/>
        <v>4.6250875963560117E-2</v>
      </c>
    </row>
    <row r="90" spans="2:30" s="2" customFormat="1">
      <c r="B90" s="117">
        <v>300223</v>
      </c>
      <c r="C90" s="117" t="s">
        <v>132</v>
      </c>
      <c r="D90" s="125" t="s">
        <v>589</v>
      </c>
      <c r="E90" s="52">
        <v>1.06</v>
      </c>
      <c r="F90" s="52">
        <v>4.4999999999999998E-2</v>
      </c>
      <c r="G90" s="52">
        <v>0.17699999999999999</v>
      </c>
      <c r="H90" s="47">
        <f t="shared" si="8"/>
        <v>1.282</v>
      </c>
      <c r="I90" s="55">
        <v>0.187</v>
      </c>
      <c r="J90" s="55">
        <v>0</v>
      </c>
      <c r="K90" s="56">
        <v>0</v>
      </c>
      <c r="L90" s="47">
        <f t="shared" si="9"/>
        <v>1.4690000000000001</v>
      </c>
      <c r="M90" s="48"/>
      <c r="N90" s="57">
        <v>0.98</v>
      </c>
      <c r="O90" s="57">
        <v>4.4999999999999998E-2</v>
      </c>
      <c r="P90" s="57">
        <v>0.20599999999999999</v>
      </c>
      <c r="Q90" s="49">
        <f t="shared" si="10"/>
        <v>1.2309999999999999</v>
      </c>
      <c r="R90" s="57">
        <v>0.17499999999999999</v>
      </c>
      <c r="S90" s="57">
        <v>0</v>
      </c>
      <c r="T90" s="57">
        <v>0</v>
      </c>
      <c r="U90" s="49">
        <f t="shared" si="11"/>
        <v>1.4059999999999999</v>
      </c>
      <c r="V90" s="48"/>
      <c r="W90" s="51">
        <f t="shared" si="12"/>
        <v>8.1632653061224567E-2</v>
      </c>
      <c r="X90" s="51">
        <f t="shared" si="12"/>
        <v>0</v>
      </c>
      <c r="Y90" s="51">
        <f t="shared" si="12"/>
        <v>-0.14077669902912621</v>
      </c>
      <c r="Z90" s="50">
        <f t="shared" si="12"/>
        <v>4.1429731925264147E-2</v>
      </c>
      <c r="AA90" s="51">
        <f t="shared" si="13"/>
        <v>6.857142857142863E-2</v>
      </c>
      <c r="AB90" s="51">
        <f t="shared" si="13"/>
        <v>0</v>
      </c>
      <c r="AC90" s="51">
        <f t="shared" si="13"/>
        <v>0</v>
      </c>
      <c r="AD90" s="50">
        <f t="shared" si="14"/>
        <v>4.4807965860597564E-2</v>
      </c>
    </row>
    <row r="91" spans="2:30" s="2" customFormat="1">
      <c r="B91" s="117">
        <v>300225</v>
      </c>
      <c r="C91" s="117" t="s">
        <v>133</v>
      </c>
      <c r="D91" s="125" t="s">
        <v>589</v>
      </c>
      <c r="E91" s="52">
        <v>1.214</v>
      </c>
      <c r="F91" s="52">
        <v>4.4999999999999998E-2</v>
      </c>
      <c r="G91" s="52">
        <v>0.17699999999999999</v>
      </c>
      <c r="H91" s="47">
        <f t="shared" si="8"/>
        <v>1.4359999999999999</v>
      </c>
      <c r="I91" s="55">
        <v>0.187</v>
      </c>
      <c r="J91" s="55">
        <v>0</v>
      </c>
      <c r="K91" s="56">
        <v>0</v>
      </c>
      <c r="L91" s="47">
        <f t="shared" si="9"/>
        <v>1.623</v>
      </c>
      <c r="M91" s="48"/>
      <c r="N91" s="57">
        <v>1.123</v>
      </c>
      <c r="O91" s="57">
        <v>4.4999999999999998E-2</v>
      </c>
      <c r="P91" s="57">
        <v>0.20599999999999999</v>
      </c>
      <c r="Q91" s="49">
        <f t="shared" si="10"/>
        <v>1.3739999999999999</v>
      </c>
      <c r="R91" s="57">
        <v>0.17499999999999999</v>
      </c>
      <c r="S91" s="57">
        <v>0</v>
      </c>
      <c r="T91" s="57">
        <v>0</v>
      </c>
      <c r="U91" s="49">
        <f t="shared" si="11"/>
        <v>1.5489999999999999</v>
      </c>
      <c r="V91" s="48"/>
      <c r="W91" s="51">
        <f t="shared" si="12"/>
        <v>8.103294746215492E-2</v>
      </c>
      <c r="X91" s="51">
        <f t="shared" si="12"/>
        <v>0</v>
      </c>
      <c r="Y91" s="51">
        <f t="shared" si="12"/>
        <v>-0.14077669902912621</v>
      </c>
      <c r="Z91" s="50">
        <f t="shared" si="12"/>
        <v>4.5123726346433815E-2</v>
      </c>
      <c r="AA91" s="51">
        <f t="shared" si="13"/>
        <v>6.857142857142863E-2</v>
      </c>
      <c r="AB91" s="51">
        <f t="shared" si="13"/>
        <v>0</v>
      </c>
      <c r="AC91" s="51">
        <f t="shared" si="13"/>
        <v>0</v>
      </c>
      <c r="AD91" s="50">
        <f t="shared" si="14"/>
        <v>4.7772756617172417E-2</v>
      </c>
    </row>
    <row r="92" spans="2:30" s="2" customFormat="1">
      <c r="B92" s="117">
        <v>300227</v>
      </c>
      <c r="C92" s="117" t="s">
        <v>596</v>
      </c>
      <c r="D92" s="125" t="s">
        <v>589</v>
      </c>
      <c r="E92" s="52">
        <v>0.74399999999999999</v>
      </c>
      <c r="F92" s="52">
        <v>4.4999999999999998E-2</v>
      </c>
      <c r="G92" s="52">
        <v>0.17699999999999999</v>
      </c>
      <c r="H92" s="47">
        <f t="shared" si="8"/>
        <v>0.96599999999999997</v>
      </c>
      <c r="I92" s="55">
        <v>0.187</v>
      </c>
      <c r="J92" s="55">
        <v>0</v>
      </c>
      <c r="K92" s="56">
        <v>0</v>
      </c>
      <c r="L92" s="47">
        <f t="shared" si="9"/>
        <v>1.153</v>
      </c>
      <c r="M92" s="48"/>
      <c r="N92" s="57">
        <v>0.68799999999999994</v>
      </c>
      <c r="O92" s="57">
        <v>4.4999999999999998E-2</v>
      </c>
      <c r="P92" s="57">
        <v>0.20599999999999999</v>
      </c>
      <c r="Q92" s="49">
        <f t="shared" si="10"/>
        <v>0.93899999999999995</v>
      </c>
      <c r="R92" s="57">
        <v>0.17499999999999999</v>
      </c>
      <c r="S92" s="57">
        <v>0</v>
      </c>
      <c r="T92" s="57">
        <v>0</v>
      </c>
      <c r="U92" s="49">
        <f t="shared" si="11"/>
        <v>1.1139999999999999</v>
      </c>
      <c r="V92" s="48"/>
      <c r="W92" s="51">
        <f t="shared" si="12"/>
        <v>8.1395348837209378E-2</v>
      </c>
      <c r="X92" s="51">
        <f t="shared" si="12"/>
        <v>0</v>
      </c>
      <c r="Y92" s="51">
        <f t="shared" si="12"/>
        <v>-0.14077669902912621</v>
      </c>
      <c r="Z92" s="50">
        <f t="shared" si="12"/>
        <v>2.8753993610223669E-2</v>
      </c>
      <c r="AA92" s="51">
        <f t="shared" si="13"/>
        <v>6.857142857142863E-2</v>
      </c>
      <c r="AB92" s="51">
        <f t="shared" si="13"/>
        <v>0</v>
      </c>
      <c r="AC92" s="51">
        <f t="shared" si="13"/>
        <v>0</v>
      </c>
      <c r="AD92" s="50">
        <f t="shared" si="14"/>
        <v>3.500897666068236E-2</v>
      </c>
    </row>
    <row r="93" spans="2:30" s="2" customFormat="1">
      <c r="B93" s="117">
        <v>300231</v>
      </c>
      <c r="C93" s="117" t="s">
        <v>597</v>
      </c>
      <c r="D93" s="125" t="s">
        <v>589</v>
      </c>
      <c r="E93" s="52">
        <v>0.81799999999999995</v>
      </c>
      <c r="F93" s="52">
        <v>4.4999999999999998E-2</v>
      </c>
      <c r="G93" s="52">
        <v>0.17699999999999999</v>
      </c>
      <c r="H93" s="47">
        <f t="shared" si="8"/>
        <v>1.04</v>
      </c>
      <c r="I93" s="55">
        <v>0.187</v>
      </c>
      <c r="J93" s="55">
        <v>0</v>
      </c>
      <c r="K93" s="56">
        <v>0</v>
      </c>
      <c r="L93" s="47">
        <f t="shared" si="9"/>
        <v>1.2270000000000001</v>
      </c>
      <c r="M93" s="48"/>
      <c r="N93" s="57">
        <v>0.75700000000000001</v>
      </c>
      <c r="O93" s="57">
        <v>4.4999999999999998E-2</v>
      </c>
      <c r="P93" s="57">
        <v>0.20599999999999999</v>
      </c>
      <c r="Q93" s="49">
        <f t="shared" si="10"/>
        <v>1.008</v>
      </c>
      <c r="R93" s="57">
        <v>0.17499999999999999</v>
      </c>
      <c r="S93" s="57">
        <v>0</v>
      </c>
      <c r="T93" s="57">
        <v>0</v>
      </c>
      <c r="U93" s="49">
        <f t="shared" si="11"/>
        <v>1.1830000000000001</v>
      </c>
      <c r="V93" s="48"/>
      <c r="W93" s="51">
        <f t="shared" si="12"/>
        <v>8.0581241743725149E-2</v>
      </c>
      <c r="X93" s="51">
        <f t="shared" si="12"/>
        <v>0</v>
      </c>
      <c r="Y93" s="51">
        <f t="shared" si="12"/>
        <v>-0.14077669902912621</v>
      </c>
      <c r="Z93" s="50">
        <f t="shared" si="12"/>
        <v>3.1746031746031772E-2</v>
      </c>
      <c r="AA93" s="51">
        <f t="shared" si="13"/>
        <v>6.857142857142863E-2</v>
      </c>
      <c r="AB93" s="51">
        <f t="shared" si="13"/>
        <v>0</v>
      </c>
      <c r="AC93" s="51">
        <f t="shared" si="13"/>
        <v>0</v>
      </c>
      <c r="AD93" s="50">
        <f t="shared" si="14"/>
        <v>3.719357565511415E-2</v>
      </c>
    </row>
    <row r="94" spans="2:30" s="2" customFormat="1">
      <c r="B94" s="117">
        <v>300234</v>
      </c>
      <c r="C94" s="117" t="s">
        <v>134</v>
      </c>
      <c r="D94" s="125" t="s">
        <v>590</v>
      </c>
      <c r="E94" s="52">
        <v>0.80800000000000005</v>
      </c>
      <c r="F94" s="52">
        <v>4.4999999999999998E-2</v>
      </c>
      <c r="G94" s="52">
        <v>0.17699999999999999</v>
      </c>
      <c r="H94" s="47">
        <f t="shared" si="8"/>
        <v>1.03</v>
      </c>
      <c r="I94" s="55">
        <v>0</v>
      </c>
      <c r="J94" s="55">
        <v>0</v>
      </c>
      <c r="K94" s="56">
        <v>0.108</v>
      </c>
      <c r="L94" s="47">
        <f t="shared" si="9"/>
        <v>1.1380000000000001</v>
      </c>
      <c r="M94" s="48"/>
      <c r="N94" s="57">
        <v>0.747</v>
      </c>
      <c r="O94" s="57">
        <v>4.4999999999999998E-2</v>
      </c>
      <c r="P94" s="57">
        <v>0.20599999999999999</v>
      </c>
      <c r="Q94" s="49">
        <f t="shared" si="10"/>
        <v>0.998</v>
      </c>
      <c r="R94" s="57">
        <v>0</v>
      </c>
      <c r="S94" s="57">
        <v>0</v>
      </c>
      <c r="T94" s="57">
        <v>0.10100000000000001</v>
      </c>
      <c r="U94" s="49">
        <f t="shared" si="11"/>
        <v>1.099</v>
      </c>
      <c r="V94" s="48"/>
      <c r="W94" s="51">
        <f t="shared" si="12"/>
        <v>8.1659973226238358E-2</v>
      </c>
      <c r="X94" s="51">
        <f t="shared" si="12"/>
        <v>0</v>
      </c>
      <c r="Y94" s="51">
        <f t="shared" si="12"/>
        <v>-0.14077669902912621</v>
      </c>
      <c r="Z94" s="50">
        <f t="shared" si="12"/>
        <v>3.2064128256513051E-2</v>
      </c>
      <c r="AA94" s="51">
        <f t="shared" si="13"/>
        <v>0</v>
      </c>
      <c r="AB94" s="51">
        <f t="shared" si="13"/>
        <v>0</v>
      </c>
      <c r="AC94" s="51">
        <f t="shared" si="13"/>
        <v>6.930693069306923E-2</v>
      </c>
      <c r="AD94" s="50">
        <f t="shared" si="14"/>
        <v>3.5486806187443265E-2</v>
      </c>
    </row>
    <row r="95" spans="2:30" s="2" customFormat="1">
      <c r="B95" s="117">
        <v>300236</v>
      </c>
      <c r="C95" s="117" t="s">
        <v>135</v>
      </c>
      <c r="D95" s="125" t="s">
        <v>589</v>
      </c>
      <c r="E95" s="52">
        <v>0.90300000000000002</v>
      </c>
      <c r="F95" s="52">
        <v>4.4999999999999998E-2</v>
      </c>
      <c r="G95" s="52">
        <v>0.17699999999999999</v>
      </c>
      <c r="H95" s="47">
        <f t="shared" si="8"/>
        <v>1.125</v>
      </c>
      <c r="I95" s="55">
        <v>0.187</v>
      </c>
      <c r="J95" s="55">
        <v>0</v>
      </c>
      <c r="K95" s="56">
        <v>0</v>
      </c>
      <c r="L95" s="47">
        <f t="shared" si="9"/>
        <v>1.3120000000000001</v>
      </c>
      <c r="M95" s="48"/>
      <c r="N95" s="57">
        <v>0.83499999999999996</v>
      </c>
      <c r="O95" s="57">
        <v>4.4999999999999998E-2</v>
      </c>
      <c r="P95" s="57">
        <v>0.20599999999999999</v>
      </c>
      <c r="Q95" s="49">
        <f t="shared" si="10"/>
        <v>1.0860000000000001</v>
      </c>
      <c r="R95" s="57">
        <v>0.17499999999999999</v>
      </c>
      <c r="S95" s="57">
        <v>0</v>
      </c>
      <c r="T95" s="57">
        <v>0</v>
      </c>
      <c r="U95" s="49">
        <f t="shared" si="11"/>
        <v>1.2610000000000001</v>
      </c>
      <c r="V95" s="48"/>
      <c r="W95" s="51">
        <f t="shared" si="12"/>
        <v>8.1437125748503064E-2</v>
      </c>
      <c r="X95" s="51">
        <f t="shared" si="12"/>
        <v>0</v>
      </c>
      <c r="Y95" s="51">
        <f t="shared" si="12"/>
        <v>-0.14077669902912621</v>
      </c>
      <c r="Z95" s="50">
        <f t="shared" si="12"/>
        <v>3.591160220994468E-2</v>
      </c>
      <c r="AA95" s="51">
        <f t="shared" si="13"/>
        <v>6.857142857142863E-2</v>
      </c>
      <c r="AB95" s="51">
        <f t="shared" si="13"/>
        <v>0</v>
      </c>
      <c r="AC95" s="51">
        <f t="shared" si="13"/>
        <v>0</v>
      </c>
      <c r="AD95" s="50">
        <f t="shared" si="14"/>
        <v>4.044409199048369E-2</v>
      </c>
    </row>
    <row r="96" spans="2:30" s="2" customFormat="1">
      <c r="B96" s="117">
        <v>300241</v>
      </c>
      <c r="C96" s="117" t="s">
        <v>136</v>
      </c>
      <c r="D96" s="125" t="s">
        <v>589</v>
      </c>
      <c r="E96" s="52">
        <v>1.101</v>
      </c>
      <c r="F96" s="52">
        <v>4.4999999999999998E-2</v>
      </c>
      <c r="G96" s="52">
        <v>0.17699999999999999</v>
      </c>
      <c r="H96" s="47">
        <f t="shared" si="8"/>
        <v>1.323</v>
      </c>
      <c r="I96" s="55">
        <v>0.187</v>
      </c>
      <c r="J96" s="55">
        <v>0</v>
      </c>
      <c r="K96" s="56">
        <v>0</v>
      </c>
      <c r="L96" s="47">
        <f t="shared" si="9"/>
        <v>1.51</v>
      </c>
      <c r="M96" s="48"/>
      <c r="N96" s="57">
        <v>1.018</v>
      </c>
      <c r="O96" s="57">
        <v>4.4999999999999998E-2</v>
      </c>
      <c r="P96" s="57">
        <v>0.20599999999999999</v>
      </c>
      <c r="Q96" s="49">
        <f t="shared" si="10"/>
        <v>1.2689999999999999</v>
      </c>
      <c r="R96" s="57">
        <v>0.17499999999999999</v>
      </c>
      <c r="S96" s="57">
        <v>0</v>
      </c>
      <c r="T96" s="57">
        <v>0</v>
      </c>
      <c r="U96" s="49">
        <f t="shared" si="11"/>
        <v>1.444</v>
      </c>
      <c r="V96" s="48"/>
      <c r="W96" s="51">
        <f t="shared" si="12"/>
        <v>8.1532416502946917E-2</v>
      </c>
      <c r="X96" s="51">
        <f t="shared" si="12"/>
        <v>0</v>
      </c>
      <c r="Y96" s="51">
        <f t="shared" si="12"/>
        <v>-0.14077669902912621</v>
      </c>
      <c r="Z96" s="50">
        <f t="shared" si="12"/>
        <v>4.2553191489361743E-2</v>
      </c>
      <c r="AA96" s="51">
        <f t="shared" si="13"/>
        <v>6.857142857142863E-2</v>
      </c>
      <c r="AB96" s="51">
        <f t="shared" si="13"/>
        <v>0</v>
      </c>
      <c r="AC96" s="51">
        <f t="shared" si="13"/>
        <v>0</v>
      </c>
      <c r="AD96" s="50">
        <f t="shared" si="14"/>
        <v>4.5706371191135776E-2</v>
      </c>
    </row>
    <row r="97" spans="2:30" s="2" customFormat="1">
      <c r="B97" s="117">
        <v>300242</v>
      </c>
      <c r="C97" s="117" t="s">
        <v>137</v>
      </c>
      <c r="D97" s="125" t="s">
        <v>589</v>
      </c>
      <c r="E97" s="52">
        <v>0.29699999999999999</v>
      </c>
      <c r="F97" s="52">
        <v>4.4999999999999998E-2</v>
      </c>
      <c r="G97" s="52">
        <v>0.17699999999999999</v>
      </c>
      <c r="H97" s="47">
        <f t="shared" si="8"/>
        <v>0.51899999999999991</v>
      </c>
      <c r="I97" s="55">
        <v>0.187</v>
      </c>
      <c r="J97" s="55">
        <v>0</v>
      </c>
      <c r="K97" s="56">
        <v>0</v>
      </c>
      <c r="L97" s="47">
        <f t="shared" si="9"/>
        <v>0.70599999999999996</v>
      </c>
      <c r="M97" s="48"/>
      <c r="N97" s="57">
        <v>0.27500000000000002</v>
      </c>
      <c r="O97" s="57">
        <v>4.4999999999999998E-2</v>
      </c>
      <c r="P97" s="57">
        <v>0.20599999999999999</v>
      </c>
      <c r="Q97" s="49">
        <f t="shared" si="10"/>
        <v>0.52600000000000002</v>
      </c>
      <c r="R97" s="57">
        <v>0.17499999999999999</v>
      </c>
      <c r="S97" s="57">
        <v>0</v>
      </c>
      <c r="T97" s="57">
        <v>0</v>
      </c>
      <c r="U97" s="49">
        <f t="shared" si="11"/>
        <v>0.70100000000000007</v>
      </c>
      <c r="V97" s="48"/>
      <c r="W97" s="51">
        <f t="shared" si="12"/>
        <v>7.9999999999999863E-2</v>
      </c>
      <c r="X97" s="51">
        <f t="shared" si="12"/>
        <v>0</v>
      </c>
      <c r="Y97" s="51">
        <f t="shared" si="12"/>
        <v>-0.14077669902912621</v>
      </c>
      <c r="Z97" s="50">
        <f t="shared" si="12"/>
        <v>-1.3307984790874748E-2</v>
      </c>
      <c r="AA97" s="51">
        <f t="shared" si="13"/>
        <v>6.857142857142863E-2</v>
      </c>
      <c r="AB97" s="51">
        <f t="shared" si="13"/>
        <v>0</v>
      </c>
      <c r="AC97" s="51">
        <f t="shared" si="13"/>
        <v>0</v>
      </c>
      <c r="AD97" s="50">
        <f t="shared" si="14"/>
        <v>7.1326676176888633E-3</v>
      </c>
    </row>
    <row r="98" spans="2:30" s="2" customFormat="1">
      <c r="B98" s="117">
        <v>300245</v>
      </c>
      <c r="C98" s="117" t="s">
        <v>138</v>
      </c>
      <c r="D98" s="125" t="s">
        <v>589</v>
      </c>
      <c r="E98" s="52">
        <v>1.175</v>
      </c>
      <c r="F98" s="52">
        <v>4.4999999999999998E-2</v>
      </c>
      <c r="G98" s="52">
        <v>0.17699999999999999</v>
      </c>
      <c r="H98" s="47">
        <f t="shared" si="8"/>
        <v>1.397</v>
      </c>
      <c r="I98" s="55">
        <v>0.187</v>
      </c>
      <c r="J98" s="55">
        <v>0</v>
      </c>
      <c r="K98" s="56">
        <v>0</v>
      </c>
      <c r="L98" s="47">
        <f t="shared" si="9"/>
        <v>1.5840000000000001</v>
      </c>
      <c r="M98" s="48"/>
      <c r="N98" s="57">
        <v>1.087</v>
      </c>
      <c r="O98" s="57">
        <v>4.4999999999999998E-2</v>
      </c>
      <c r="P98" s="57">
        <v>0.20599999999999999</v>
      </c>
      <c r="Q98" s="49">
        <f t="shared" si="10"/>
        <v>1.3379999999999999</v>
      </c>
      <c r="R98" s="57">
        <v>0.17499999999999999</v>
      </c>
      <c r="S98" s="57">
        <v>0</v>
      </c>
      <c r="T98" s="57">
        <v>0</v>
      </c>
      <c r="U98" s="49">
        <f t="shared" si="11"/>
        <v>1.5129999999999999</v>
      </c>
      <c r="V98" s="48"/>
      <c r="W98" s="51">
        <f t="shared" si="12"/>
        <v>8.0956761729530896E-2</v>
      </c>
      <c r="X98" s="51">
        <f t="shared" si="12"/>
        <v>0</v>
      </c>
      <c r="Y98" s="51">
        <f t="shared" si="12"/>
        <v>-0.14077669902912621</v>
      </c>
      <c r="Z98" s="50">
        <f t="shared" si="12"/>
        <v>4.4095665171898481E-2</v>
      </c>
      <c r="AA98" s="51">
        <f t="shared" si="13"/>
        <v>6.857142857142863E-2</v>
      </c>
      <c r="AB98" s="51">
        <f t="shared" si="13"/>
        <v>0</v>
      </c>
      <c r="AC98" s="51">
        <f t="shared" si="13"/>
        <v>0</v>
      </c>
      <c r="AD98" s="50">
        <f t="shared" si="14"/>
        <v>4.6926635822868594E-2</v>
      </c>
    </row>
    <row r="99" spans="2:30" s="2" customFormat="1">
      <c r="B99" s="117">
        <v>300246</v>
      </c>
      <c r="C99" s="117" t="s">
        <v>139</v>
      </c>
      <c r="D99" s="125" t="s">
        <v>589</v>
      </c>
      <c r="E99" s="52">
        <v>1.425</v>
      </c>
      <c r="F99" s="52">
        <v>4.4999999999999998E-2</v>
      </c>
      <c r="G99" s="52">
        <v>0.17699999999999999</v>
      </c>
      <c r="H99" s="47">
        <f t="shared" si="8"/>
        <v>1.647</v>
      </c>
      <c r="I99" s="55">
        <v>0.187</v>
      </c>
      <c r="J99" s="55">
        <v>0</v>
      </c>
      <c r="K99" s="56">
        <v>0</v>
      </c>
      <c r="L99" s="47">
        <f t="shared" si="9"/>
        <v>1.8340000000000001</v>
      </c>
      <c r="M99" s="48"/>
      <c r="N99" s="57">
        <v>1.3169999999999999</v>
      </c>
      <c r="O99" s="57">
        <v>4.4999999999999998E-2</v>
      </c>
      <c r="P99" s="57">
        <v>0.20599999999999999</v>
      </c>
      <c r="Q99" s="49">
        <f t="shared" si="10"/>
        <v>1.5679999999999998</v>
      </c>
      <c r="R99" s="57">
        <v>0.17499999999999999</v>
      </c>
      <c r="S99" s="57">
        <v>0</v>
      </c>
      <c r="T99" s="57">
        <v>0</v>
      </c>
      <c r="U99" s="49">
        <f t="shared" si="11"/>
        <v>1.7429999999999999</v>
      </c>
      <c r="V99" s="48"/>
      <c r="W99" s="51">
        <f t="shared" si="12"/>
        <v>8.2004555808656107E-2</v>
      </c>
      <c r="X99" s="51">
        <f t="shared" si="12"/>
        <v>0</v>
      </c>
      <c r="Y99" s="51">
        <f t="shared" si="12"/>
        <v>-0.14077669902912621</v>
      </c>
      <c r="Z99" s="50">
        <f t="shared" si="12"/>
        <v>5.0382653061224608E-2</v>
      </c>
      <c r="AA99" s="51">
        <f t="shared" si="13"/>
        <v>6.857142857142863E-2</v>
      </c>
      <c r="AB99" s="51">
        <f t="shared" si="13"/>
        <v>0</v>
      </c>
      <c r="AC99" s="51">
        <f t="shared" si="13"/>
        <v>0</v>
      </c>
      <c r="AD99" s="50">
        <f t="shared" si="14"/>
        <v>5.2208835341365577E-2</v>
      </c>
    </row>
    <row r="100" spans="2:30" s="2" customFormat="1">
      <c r="B100" s="117">
        <v>300249</v>
      </c>
      <c r="C100" s="117" t="s">
        <v>140</v>
      </c>
      <c r="D100" s="125" t="s">
        <v>590</v>
      </c>
      <c r="E100" s="52">
        <v>0.73499999999999999</v>
      </c>
      <c r="F100" s="52">
        <v>4.4999999999999998E-2</v>
      </c>
      <c r="G100" s="52">
        <v>0.17699999999999999</v>
      </c>
      <c r="H100" s="47">
        <f t="shared" si="8"/>
        <v>0.95700000000000007</v>
      </c>
      <c r="I100" s="55">
        <v>0</v>
      </c>
      <c r="J100" s="55">
        <v>0</v>
      </c>
      <c r="K100" s="56">
        <v>9.5000000000000001E-2</v>
      </c>
      <c r="L100" s="47">
        <f t="shared" si="9"/>
        <v>1.052</v>
      </c>
      <c r="M100" s="48"/>
      <c r="N100" s="57">
        <v>0.68</v>
      </c>
      <c r="O100" s="57">
        <v>4.4999999999999998E-2</v>
      </c>
      <c r="P100" s="57">
        <v>0.20599999999999999</v>
      </c>
      <c r="Q100" s="49">
        <f t="shared" si="10"/>
        <v>0.93100000000000005</v>
      </c>
      <c r="R100" s="57">
        <v>0</v>
      </c>
      <c r="S100" s="57">
        <v>0</v>
      </c>
      <c r="T100" s="57">
        <v>8.8999999999999996E-2</v>
      </c>
      <c r="U100" s="49">
        <f t="shared" si="11"/>
        <v>1.02</v>
      </c>
      <c r="V100" s="48"/>
      <c r="W100" s="51">
        <f t="shared" si="12"/>
        <v>8.0882352941176378E-2</v>
      </c>
      <c r="X100" s="51">
        <f t="shared" si="12"/>
        <v>0</v>
      </c>
      <c r="Y100" s="51">
        <f t="shared" si="12"/>
        <v>-0.14077669902912621</v>
      </c>
      <c r="Z100" s="50">
        <f t="shared" si="12"/>
        <v>2.7926960257787348E-2</v>
      </c>
      <c r="AA100" s="51">
        <f t="shared" si="13"/>
        <v>0</v>
      </c>
      <c r="AB100" s="51">
        <f t="shared" si="13"/>
        <v>0</v>
      </c>
      <c r="AC100" s="51">
        <f t="shared" si="13"/>
        <v>6.7415730337078719E-2</v>
      </c>
      <c r="AD100" s="50">
        <f t="shared" si="14"/>
        <v>3.137254901960787E-2</v>
      </c>
    </row>
    <row r="101" spans="2:30" s="2" customFormat="1">
      <c r="B101" s="117">
        <v>300250</v>
      </c>
      <c r="C101" s="117" t="s">
        <v>141</v>
      </c>
      <c r="D101" s="125" t="s">
        <v>589</v>
      </c>
      <c r="E101" s="52">
        <v>0.752</v>
      </c>
      <c r="F101" s="52">
        <v>4.4999999999999998E-2</v>
      </c>
      <c r="G101" s="52">
        <v>0.17699999999999999</v>
      </c>
      <c r="H101" s="47">
        <f t="shared" si="8"/>
        <v>0.97399999999999998</v>
      </c>
      <c r="I101" s="55">
        <v>0.187</v>
      </c>
      <c r="J101" s="55">
        <v>0</v>
      </c>
      <c r="K101" s="56">
        <v>0</v>
      </c>
      <c r="L101" s="47">
        <f t="shared" si="9"/>
        <v>1.161</v>
      </c>
      <c r="M101" s="48"/>
      <c r="N101" s="57">
        <v>0.69499999999999995</v>
      </c>
      <c r="O101" s="57">
        <v>4.4999999999999998E-2</v>
      </c>
      <c r="P101" s="57">
        <v>0.20599999999999999</v>
      </c>
      <c r="Q101" s="49">
        <f t="shared" si="10"/>
        <v>0.94599999999999995</v>
      </c>
      <c r="R101" s="57">
        <v>0.17499999999999999</v>
      </c>
      <c r="S101" s="57">
        <v>0</v>
      </c>
      <c r="T101" s="57">
        <v>0</v>
      </c>
      <c r="U101" s="49">
        <f t="shared" si="11"/>
        <v>1.121</v>
      </c>
      <c r="V101" s="48"/>
      <c r="W101" s="51">
        <f t="shared" si="12"/>
        <v>8.2014388489208709E-2</v>
      </c>
      <c r="X101" s="51">
        <f t="shared" si="12"/>
        <v>0</v>
      </c>
      <c r="Y101" s="51">
        <f t="shared" si="12"/>
        <v>-0.14077669902912621</v>
      </c>
      <c r="Z101" s="50">
        <f t="shared" si="12"/>
        <v>2.9598308668076136E-2</v>
      </c>
      <c r="AA101" s="51">
        <f t="shared" si="13"/>
        <v>6.857142857142863E-2</v>
      </c>
      <c r="AB101" s="51">
        <f t="shared" si="13"/>
        <v>0</v>
      </c>
      <c r="AC101" s="51">
        <f t="shared" si="13"/>
        <v>0</v>
      </c>
      <c r="AD101" s="50">
        <f t="shared" si="14"/>
        <v>3.5682426404995568E-2</v>
      </c>
    </row>
    <row r="102" spans="2:30" s="2" customFormat="1">
      <c r="B102" s="117">
        <v>300251</v>
      </c>
      <c r="C102" s="117" t="s">
        <v>142</v>
      </c>
      <c r="D102" s="125" t="s">
        <v>589</v>
      </c>
      <c r="E102" s="52">
        <v>0.31900000000000001</v>
      </c>
      <c r="F102" s="52">
        <v>4.4999999999999998E-2</v>
      </c>
      <c r="G102" s="52">
        <v>0.17699999999999999</v>
      </c>
      <c r="H102" s="47">
        <f t="shared" si="8"/>
        <v>0.54099999999999993</v>
      </c>
      <c r="I102" s="55">
        <v>0.187</v>
      </c>
      <c r="J102" s="55">
        <v>0</v>
      </c>
      <c r="K102" s="56">
        <v>0</v>
      </c>
      <c r="L102" s="47">
        <f t="shared" si="9"/>
        <v>0.72799999999999998</v>
      </c>
      <c r="M102" s="48"/>
      <c r="N102" s="57">
        <v>0.29499999999999998</v>
      </c>
      <c r="O102" s="57">
        <v>4.4999999999999998E-2</v>
      </c>
      <c r="P102" s="57">
        <v>0.20599999999999999</v>
      </c>
      <c r="Q102" s="49">
        <f t="shared" si="10"/>
        <v>0.54599999999999993</v>
      </c>
      <c r="R102" s="57">
        <v>0.17499999999999999</v>
      </c>
      <c r="S102" s="57">
        <v>0</v>
      </c>
      <c r="T102" s="57">
        <v>0</v>
      </c>
      <c r="U102" s="49">
        <f t="shared" si="11"/>
        <v>0.72099999999999986</v>
      </c>
      <c r="V102" s="48"/>
      <c r="W102" s="51">
        <f t="shared" si="12"/>
        <v>8.1355932203389908E-2</v>
      </c>
      <c r="X102" s="51">
        <f t="shared" si="12"/>
        <v>0</v>
      </c>
      <c r="Y102" s="51">
        <f t="shared" si="12"/>
        <v>-0.14077669902912621</v>
      </c>
      <c r="Z102" s="50">
        <f t="shared" si="12"/>
        <v>-9.1575091575091666E-3</v>
      </c>
      <c r="AA102" s="51">
        <f t="shared" si="13"/>
        <v>6.857142857142863E-2</v>
      </c>
      <c r="AB102" s="51">
        <f t="shared" si="13"/>
        <v>0</v>
      </c>
      <c r="AC102" s="51">
        <f t="shared" si="13"/>
        <v>0</v>
      </c>
      <c r="AD102" s="50">
        <f t="shared" si="14"/>
        <v>9.7087378640778339E-3</v>
      </c>
    </row>
    <row r="103" spans="2:30" s="2" customFormat="1">
      <c r="B103" s="117">
        <v>300262</v>
      </c>
      <c r="C103" s="117" t="s">
        <v>143</v>
      </c>
      <c r="D103" s="125" t="s">
        <v>589</v>
      </c>
      <c r="E103" s="52">
        <v>0.31900000000000001</v>
      </c>
      <c r="F103" s="52">
        <v>4.4999999999999998E-2</v>
      </c>
      <c r="G103" s="52">
        <v>0.17699999999999999</v>
      </c>
      <c r="H103" s="47">
        <f t="shared" si="8"/>
        <v>0.54099999999999993</v>
      </c>
      <c r="I103" s="55">
        <v>0.187</v>
      </c>
      <c r="J103" s="55">
        <v>0</v>
      </c>
      <c r="K103" s="56">
        <v>0</v>
      </c>
      <c r="L103" s="47">
        <f t="shared" si="9"/>
        <v>0.72799999999999998</v>
      </c>
      <c r="M103" s="48"/>
      <c r="N103" s="57">
        <v>0.29499999999999998</v>
      </c>
      <c r="O103" s="57">
        <v>4.4999999999999998E-2</v>
      </c>
      <c r="P103" s="57">
        <v>0.20599999999999999</v>
      </c>
      <c r="Q103" s="49">
        <f t="shared" si="10"/>
        <v>0.54599999999999993</v>
      </c>
      <c r="R103" s="57">
        <v>0.17499999999999999</v>
      </c>
      <c r="S103" s="57">
        <v>0</v>
      </c>
      <c r="T103" s="57">
        <v>0</v>
      </c>
      <c r="U103" s="49">
        <f t="shared" si="11"/>
        <v>0.72099999999999986</v>
      </c>
      <c r="V103" s="48"/>
      <c r="W103" s="51">
        <f t="shared" si="12"/>
        <v>8.1355932203389908E-2</v>
      </c>
      <c r="X103" s="51">
        <f t="shared" si="12"/>
        <v>0</v>
      </c>
      <c r="Y103" s="51">
        <f t="shared" si="12"/>
        <v>-0.14077669902912621</v>
      </c>
      <c r="Z103" s="50">
        <f t="shared" si="12"/>
        <v>-9.1575091575091666E-3</v>
      </c>
      <c r="AA103" s="51">
        <f t="shared" si="13"/>
        <v>6.857142857142863E-2</v>
      </c>
      <c r="AB103" s="51">
        <f t="shared" si="13"/>
        <v>0</v>
      </c>
      <c r="AC103" s="51">
        <f t="shared" si="13"/>
        <v>0</v>
      </c>
      <c r="AD103" s="50">
        <f t="shared" si="14"/>
        <v>9.7087378640778339E-3</v>
      </c>
    </row>
    <row r="104" spans="2:30" s="2" customFormat="1">
      <c r="B104" s="117">
        <v>300263</v>
      </c>
      <c r="C104" s="117" t="s">
        <v>144</v>
      </c>
      <c r="D104" s="125" t="s">
        <v>590</v>
      </c>
      <c r="E104" s="52">
        <v>1.246</v>
      </c>
      <c r="F104" s="52">
        <v>4.4999999999999998E-2</v>
      </c>
      <c r="G104" s="52">
        <v>0.17699999999999999</v>
      </c>
      <c r="H104" s="47">
        <f t="shared" si="8"/>
        <v>1.468</v>
      </c>
      <c r="I104" s="55">
        <v>0</v>
      </c>
      <c r="J104" s="55">
        <v>0</v>
      </c>
      <c r="K104" s="56">
        <v>0.10100000000000001</v>
      </c>
      <c r="L104" s="47">
        <f t="shared" si="9"/>
        <v>1.569</v>
      </c>
      <c r="M104" s="48"/>
      <c r="N104" s="57">
        <v>1.1519999999999999</v>
      </c>
      <c r="O104" s="57">
        <v>4.4999999999999998E-2</v>
      </c>
      <c r="P104" s="57">
        <v>0.20599999999999999</v>
      </c>
      <c r="Q104" s="49">
        <f t="shared" si="10"/>
        <v>1.4029999999999998</v>
      </c>
      <c r="R104" s="57">
        <v>0</v>
      </c>
      <c r="S104" s="57">
        <v>0</v>
      </c>
      <c r="T104" s="57">
        <v>9.5000000000000001E-2</v>
      </c>
      <c r="U104" s="49">
        <f t="shared" si="11"/>
        <v>1.4979999999999998</v>
      </c>
      <c r="V104" s="48"/>
      <c r="W104" s="51">
        <f t="shared" si="12"/>
        <v>8.1597222222222307E-2</v>
      </c>
      <c r="X104" s="51">
        <f t="shared" si="12"/>
        <v>0</v>
      </c>
      <c r="Y104" s="51">
        <f t="shared" si="12"/>
        <v>-0.14077669902912621</v>
      </c>
      <c r="Z104" s="50">
        <f t="shared" si="12"/>
        <v>4.6329294369208962E-2</v>
      </c>
      <c r="AA104" s="51">
        <f t="shared" si="13"/>
        <v>0</v>
      </c>
      <c r="AB104" s="51">
        <f t="shared" si="13"/>
        <v>0</v>
      </c>
      <c r="AC104" s="51">
        <f t="shared" si="13"/>
        <v>6.3157894736842163E-2</v>
      </c>
      <c r="AD104" s="50">
        <f t="shared" si="14"/>
        <v>4.7396528704940044E-2</v>
      </c>
    </row>
    <row r="105" spans="2:30" s="2" customFormat="1">
      <c r="B105" s="117">
        <v>300264</v>
      </c>
      <c r="C105" s="117" t="s">
        <v>145</v>
      </c>
      <c r="D105" s="125" t="s">
        <v>590</v>
      </c>
      <c r="E105" s="52">
        <v>0.90800000000000003</v>
      </c>
      <c r="F105" s="52">
        <v>4.4999999999999998E-2</v>
      </c>
      <c r="G105" s="52">
        <v>0.17699999999999999</v>
      </c>
      <c r="H105" s="47">
        <f t="shared" si="8"/>
        <v>1.1300000000000001</v>
      </c>
      <c r="I105" s="55">
        <v>0</v>
      </c>
      <c r="J105" s="55">
        <v>0</v>
      </c>
      <c r="K105" s="56">
        <v>0.121</v>
      </c>
      <c r="L105" s="47">
        <f t="shared" si="9"/>
        <v>1.2510000000000001</v>
      </c>
      <c r="M105" s="48"/>
      <c r="N105" s="57">
        <v>0.83899999999999997</v>
      </c>
      <c r="O105" s="57">
        <v>4.4999999999999998E-2</v>
      </c>
      <c r="P105" s="57">
        <v>0.20599999999999999</v>
      </c>
      <c r="Q105" s="49">
        <f t="shared" si="10"/>
        <v>1.0900000000000001</v>
      </c>
      <c r="R105" s="57">
        <v>0</v>
      </c>
      <c r="S105" s="57">
        <v>0</v>
      </c>
      <c r="T105" s="57">
        <v>0.115</v>
      </c>
      <c r="U105" s="49">
        <f t="shared" si="11"/>
        <v>1.2050000000000001</v>
      </c>
      <c r="V105" s="48"/>
      <c r="W105" s="51">
        <f t="shared" si="12"/>
        <v>8.2240762812872542E-2</v>
      </c>
      <c r="X105" s="51">
        <f t="shared" si="12"/>
        <v>0</v>
      </c>
      <c r="Y105" s="51">
        <f t="shared" si="12"/>
        <v>-0.14077669902912621</v>
      </c>
      <c r="Z105" s="50">
        <f t="shared" si="12"/>
        <v>3.6697247706422048E-2</v>
      </c>
      <c r="AA105" s="51">
        <f t="shared" si="13"/>
        <v>0</v>
      </c>
      <c r="AB105" s="51">
        <f t="shared" si="13"/>
        <v>0</v>
      </c>
      <c r="AC105" s="51">
        <f t="shared" si="13"/>
        <v>5.2173913043478182E-2</v>
      </c>
      <c r="AD105" s="50">
        <f t="shared" si="14"/>
        <v>3.8174273858921193E-2</v>
      </c>
    </row>
    <row r="106" spans="2:30" s="2" customFormat="1">
      <c r="B106" s="117">
        <v>300265</v>
      </c>
      <c r="C106" s="117" t="s">
        <v>146</v>
      </c>
      <c r="D106" s="125" t="s">
        <v>589</v>
      </c>
      <c r="E106" s="52">
        <v>0.84599999999999997</v>
      </c>
      <c r="F106" s="52">
        <v>4.4999999999999998E-2</v>
      </c>
      <c r="G106" s="52">
        <v>0.17699999999999999</v>
      </c>
      <c r="H106" s="47">
        <f t="shared" si="8"/>
        <v>1.0680000000000001</v>
      </c>
      <c r="I106" s="55">
        <v>0.187</v>
      </c>
      <c r="J106" s="55">
        <v>0</v>
      </c>
      <c r="K106" s="56">
        <v>0</v>
      </c>
      <c r="L106" s="47">
        <f t="shared" si="9"/>
        <v>1.2550000000000001</v>
      </c>
      <c r="M106" s="48"/>
      <c r="N106" s="57">
        <v>0.78200000000000003</v>
      </c>
      <c r="O106" s="57">
        <v>4.4999999999999998E-2</v>
      </c>
      <c r="P106" s="57">
        <v>0.20599999999999999</v>
      </c>
      <c r="Q106" s="49">
        <f t="shared" si="10"/>
        <v>1.0330000000000001</v>
      </c>
      <c r="R106" s="57">
        <v>0.17499999999999999</v>
      </c>
      <c r="S106" s="57">
        <v>0</v>
      </c>
      <c r="T106" s="57">
        <v>0</v>
      </c>
      <c r="U106" s="49">
        <f t="shared" si="11"/>
        <v>1.2080000000000002</v>
      </c>
      <c r="V106" s="48"/>
      <c r="W106" s="51">
        <f t="shared" si="12"/>
        <v>8.1841432225063862E-2</v>
      </c>
      <c r="X106" s="51">
        <f t="shared" si="12"/>
        <v>0</v>
      </c>
      <c r="Y106" s="51">
        <f t="shared" si="12"/>
        <v>-0.14077669902912621</v>
      </c>
      <c r="Z106" s="50">
        <f t="shared" si="12"/>
        <v>3.3881897386253551E-2</v>
      </c>
      <c r="AA106" s="51">
        <f t="shared" si="13"/>
        <v>6.857142857142863E-2</v>
      </c>
      <c r="AB106" s="51">
        <f t="shared" si="13"/>
        <v>0</v>
      </c>
      <c r="AC106" s="51">
        <f t="shared" si="13"/>
        <v>0</v>
      </c>
      <c r="AD106" s="50">
        <f t="shared" si="14"/>
        <v>3.8907284768211856E-2</v>
      </c>
    </row>
    <row r="107" spans="2:30" s="2" customFormat="1">
      <c r="B107" s="117">
        <v>300269</v>
      </c>
      <c r="C107" s="117" t="s">
        <v>147</v>
      </c>
      <c r="D107" s="125" t="s">
        <v>590</v>
      </c>
      <c r="E107" s="52">
        <v>1.4370000000000001</v>
      </c>
      <c r="F107" s="52">
        <v>4.4999999999999998E-2</v>
      </c>
      <c r="G107" s="52">
        <v>0.17699999999999999</v>
      </c>
      <c r="H107" s="47">
        <f t="shared" si="8"/>
        <v>1.659</v>
      </c>
      <c r="I107" s="55">
        <v>0</v>
      </c>
      <c r="J107" s="55">
        <v>0</v>
      </c>
      <c r="K107" s="56">
        <v>0.35499999999999998</v>
      </c>
      <c r="L107" s="47">
        <f t="shared" si="9"/>
        <v>2.0140000000000002</v>
      </c>
      <c r="M107" s="48"/>
      <c r="N107" s="57">
        <v>1.329</v>
      </c>
      <c r="O107" s="57">
        <v>4.4999999999999998E-2</v>
      </c>
      <c r="P107" s="57">
        <v>0.20599999999999999</v>
      </c>
      <c r="Q107" s="49">
        <f t="shared" si="10"/>
        <v>1.5799999999999998</v>
      </c>
      <c r="R107" s="57">
        <v>0</v>
      </c>
      <c r="S107" s="57">
        <v>0</v>
      </c>
      <c r="T107" s="57">
        <v>0.33800000000000002</v>
      </c>
      <c r="U107" s="49">
        <f t="shared" si="11"/>
        <v>1.9179999999999999</v>
      </c>
      <c r="V107" s="48"/>
      <c r="W107" s="51">
        <f t="shared" si="12"/>
        <v>8.1264108352144537E-2</v>
      </c>
      <c r="X107" s="51">
        <f t="shared" si="12"/>
        <v>0</v>
      </c>
      <c r="Y107" s="51">
        <f t="shared" si="12"/>
        <v>-0.14077669902912621</v>
      </c>
      <c r="Z107" s="50">
        <f t="shared" si="12"/>
        <v>5.0000000000000121E-2</v>
      </c>
      <c r="AA107" s="51">
        <f t="shared" si="13"/>
        <v>0</v>
      </c>
      <c r="AB107" s="51">
        <f t="shared" si="13"/>
        <v>0</v>
      </c>
      <c r="AC107" s="51">
        <f t="shared" si="13"/>
        <v>5.0295857988165556E-2</v>
      </c>
      <c r="AD107" s="50">
        <f t="shared" si="14"/>
        <v>5.005213764337868E-2</v>
      </c>
    </row>
    <row r="108" spans="2:30" s="2" customFormat="1">
      <c r="B108" s="117">
        <v>300274</v>
      </c>
      <c r="C108" s="117" t="s">
        <v>148</v>
      </c>
      <c r="D108" s="125" t="s">
        <v>589</v>
      </c>
      <c r="E108" s="52">
        <v>0.39</v>
      </c>
      <c r="F108" s="52">
        <v>4.4999999999999998E-2</v>
      </c>
      <c r="G108" s="52">
        <v>0.17699999999999999</v>
      </c>
      <c r="H108" s="47">
        <f t="shared" si="8"/>
        <v>0.61199999999999999</v>
      </c>
      <c r="I108" s="55">
        <v>0.187</v>
      </c>
      <c r="J108" s="55">
        <v>0</v>
      </c>
      <c r="K108" s="56">
        <v>0</v>
      </c>
      <c r="L108" s="47">
        <f t="shared" si="9"/>
        <v>0.79899999999999993</v>
      </c>
      <c r="M108" s="48"/>
      <c r="N108" s="57">
        <v>0.36099999999999999</v>
      </c>
      <c r="O108" s="57">
        <v>4.4999999999999998E-2</v>
      </c>
      <c r="P108" s="57">
        <v>0.20599999999999999</v>
      </c>
      <c r="Q108" s="49">
        <f t="shared" si="10"/>
        <v>0.61199999999999999</v>
      </c>
      <c r="R108" s="57">
        <v>0.17499999999999999</v>
      </c>
      <c r="S108" s="57">
        <v>0</v>
      </c>
      <c r="T108" s="57">
        <v>0</v>
      </c>
      <c r="U108" s="49">
        <f t="shared" si="11"/>
        <v>0.78699999999999992</v>
      </c>
      <c r="V108" s="48"/>
      <c r="W108" s="51">
        <f t="shared" si="12"/>
        <v>8.0332409972299249E-2</v>
      </c>
      <c r="X108" s="51">
        <f t="shared" si="12"/>
        <v>0</v>
      </c>
      <c r="Y108" s="51">
        <f t="shared" si="12"/>
        <v>-0.14077669902912621</v>
      </c>
      <c r="Z108" s="50">
        <f t="shared" si="12"/>
        <v>0</v>
      </c>
      <c r="AA108" s="51">
        <f t="shared" si="13"/>
        <v>6.857142857142863E-2</v>
      </c>
      <c r="AB108" s="51">
        <f t="shared" si="13"/>
        <v>0</v>
      </c>
      <c r="AC108" s="51">
        <f t="shared" si="13"/>
        <v>0</v>
      </c>
      <c r="AD108" s="50">
        <f t="shared" si="14"/>
        <v>1.5247776365946647E-2</v>
      </c>
    </row>
    <row r="109" spans="2:30" s="2" customFormat="1">
      <c r="B109" s="117">
        <v>300276</v>
      </c>
      <c r="C109" s="117" t="s">
        <v>149</v>
      </c>
      <c r="D109" s="125" t="s">
        <v>590</v>
      </c>
      <c r="E109" s="52">
        <v>1.1240000000000001</v>
      </c>
      <c r="F109" s="52">
        <v>4.4999999999999998E-2</v>
      </c>
      <c r="G109" s="52">
        <v>0.17699999999999999</v>
      </c>
      <c r="H109" s="47">
        <f t="shared" si="8"/>
        <v>1.3460000000000001</v>
      </c>
      <c r="I109" s="55">
        <v>0</v>
      </c>
      <c r="J109" s="55">
        <v>0</v>
      </c>
      <c r="K109" s="56">
        <v>8.7999999999999995E-2</v>
      </c>
      <c r="L109" s="47">
        <f t="shared" si="9"/>
        <v>1.4340000000000002</v>
      </c>
      <c r="M109" s="48"/>
      <c r="N109" s="57">
        <v>1.04</v>
      </c>
      <c r="O109" s="57">
        <v>4.4999999999999998E-2</v>
      </c>
      <c r="P109" s="57">
        <v>0.20599999999999999</v>
      </c>
      <c r="Q109" s="49">
        <f t="shared" si="10"/>
        <v>1.2909999999999999</v>
      </c>
      <c r="R109" s="57">
        <v>0</v>
      </c>
      <c r="S109" s="57">
        <v>0</v>
      </c>
      <c r="T109" s="57">
        <v>8.2000000000000003E-2</v>
      </c>
      <c r="U109" s="49">
        <f t="shared" si="11"/>
        <v>1.373</v>
      </c>
      <c r="V109" s="48"/>
      <c r="W109" s="51">
        <f t="shared" si="12"/>
        <v>8.0769230769230843E-2</v>
      </c>
      <c r="X109" s="51">
        <f t="shared" si="12"/>
        <v>0</v>
      </c>
      <c r="Y109" s="51">
        <f t="shared" si="12"/>
        <v>-0.14077669902912621</v>
      </c>
      <c r="Z109" s="50">
        <f t="shared" si="12"/>
        <v>4.2602633617351018E-2</v>
      </c>
      <c r="AA109" s="51">
        <f t="shared" si="13"/>
        <v>0</v>
      </c>
      <c r="AB109" s="51">
        <f t="shared" si="13"/>
        <v>0</v>
      </c>
      <c r="AC109" s="51">
        <f t="shared" si="13"/>
        <v>7.3170731707316972E-2</v>
      </c>
      <c r="AD109" s="50">
        <f t="shared" si="14"/>
        <v>4.4428259286234645E-2</v>
      </c>
    </row>
    <row r="110" spans="2:30" s="2" customFormat="1">
      <c r="B110" s="117">
        <v>300283</v>
      </c>
      <c r="C110" s="117" t="s">
        <v>150</v>
      </c>
      <c r="D110" s="125" t="s">
        <v>590</v>
      </c>
      <c r="E110" s="52">
        <v>1.256</v>
      </c>
      <c r="F110" s="52">
        <v>4.4999999999999998E-2</v>
      </c>
      <c r="G110" s="52">
        <v>0.17699999999999999</v>
      </c>
      <c r="H110" s="47">
        <f t="shared" si="8"/>
        <v>1.478</v>
      </c>
      <c r="I110" s="55">
        <v>0</v>
      </c>
      <c r="J110" s="55">
        <v>0</v>
      </c>
      <c r="K110" s="56">
        <v>5.5E-2</v>
      </c>
      <c r="L110" s="47">
        <f t="shared" si="9"/>
        <v>1.5329999999999999</v>
      </c>
      <c r="M110" s="48"/>
      <c r="N110" s="57">
        <v>1.1619999999999999</v>
      </c>
      <c r="O110" s="57">
        <v>4.4999999999999998E-2</v>
      </c>
      <c r="P110" s="57">
        <v>0.20599999999999999</v>
      </c>
      <c r="Q110" s="49">
        <f t="shared" si="10"/>
        <v>1.4129999999999998</v>
      </c>
      <c r="R110" s="57">
        <v>0</v>
      </c>
      <c r="S110" s="57">
        <v>0</v>
      </c>
      <c r="T110" s="57">
        <v>5.0999999999999997E-2</v>
      </c>
      <c r="U110" s="49">
        <f t="shared" si="11"/>
        <v>1.4639999999999997</v>
      </c>
      <c r="V110" s="48"/>
      <c r="W110" s="51">
        <f t="shared" si="12"/>
        <v>8.0895008605852053E-2</v>
      </c>
      <c r="X110" s="51">
        <f t="shared" si="12"/>
        <v>0</v>
      </c>
      <c r="Y110" s="51">
        <f t="shared" si="12"/>
        <v>-0.14077669902912621</v>
      </c>
      <c r="Z110" s="50">
        <f t="shared" si="12"/>
        <v>4.6001415428167144E-2</v>
      </c>
      <c r="AA110" s="51">
        <f t="shared" si="13"/>
        <v>0</v>
      </c>
      <c r="AB110" s="51">
        <f t="shared" si="13"/>
        <v>0</v>
      </c>
      <c r="AC110" s="51">
        <f t="shared" si="13"/>
        <v>7.8431372549019676E-2</v>
      </c>
      <c r="AD110" s="50">
        <f t="shared" si="14"/>
        <v>4.7131147540983735E-2</v>
      </c>
    </row>
    <row r="111" spans="2:30" s="2" customFormat="1">
      <c r="B111" s="117">
        <v>300285</v>
      </c>
      <c r="C111" s="117" t="s">
        <v>151</v>
      </c>
      <c r="D111" s="125" t="s">
        <v>590</v>
      </c>
      <c r="E111" s="52">
        <v>0.747</v>
      </c>
      <c r="F111" s="52">
        <v>4.4999999999999998E-2</v>
      </c>
      <c r="G111" s="52">
        <v>0.17699999999999999</v>
      </c>
      <c r="H111" s="47">
        <f t="shared" si="8"/>
        <v>0.96900000000000008</v>
      </c>
      <c r="I111" s="55">
        <v>0</v>
      </c>
      <c r="J111" s="55">
        <v>0</v>
      </c>
      <c r="K111" s="56">
        <v>0.29699999999999999</v>
      </c>
      <c r="L111" s="47">
        <f t="shared" si="9"/>
        <v>1.266</v>
      </c>
      <c r="M111" s="48"/>
      <c r="N111" s="57">
        <v>0.69099999999999995</v>
      </c>
      <c r="O111" s="57">
        <v>4.4999999999999998E-2</v>
      </c>
      <c r="P111" s="57">
        <v>0.20599999999999999</v>
      </c>
      <c r="Q111" s="49">
        <f t="shared" si="10"/>
        <v>0.94199999999999995</v>
      </c>
      <c r="R111" s="57">
        <v>0</v>
      </c>
      <c r="S111" s="57">
        <v>0</v>
      </c>
      <c r="T111" s="57">
        <v>0.27900000000000003</v>
      </c>
      <c r="U111" s="49">
        <f t="shared" si="11"/>
        <v>1.2210000000000001</v>
      </c>
      <c r="V111" s="48"/>
      <c r="W111" s="51">
        <f t="shared" si="12"/>
        <v>8.1041968162084019E-2</v>
      </c>
      <c r="X111" s="51">
        <f t="shared" si="12"/>
        <v>0</v>
      </c>
      <c r="Y111" s="51">
        <f t="shared" si="12"/>
        <v>-0.14077669902912621</v>
      </c>
      <c r="Z111" s="50">
        <f t="shared" si="12"/>
        <v>2.8662420382165751E-2</v>
      </c>
      <c r="AA111" s="51">
        <f t="shared" si="13"/>
        <v>0</v>
      </c>
      <c r="AB111" s="51">
        <f t="shared" si="13"/>
        <v>0</v>
      </c>
      <c r="AC111" s="51">
        <f t="shared" si="13"/>
        <v>6.451612903225791E-2</v>
      </c>
      <c r="AD111" s="50">
        <f t="shared" si="14"/>
        <v>3.6855036855036792E-2</v>
      </c>
    </row>
    <row r="112" spans="2:30" s="2" customFormat="1">
      <c r="B112" s="117">
        <v>300288</v>
      </c>
      <c r="C112" s="117" t="s">
        <v>598</v>
      </c>
      <c r="D112" s="125" t="s">
        <v>589</v>
      </c>
      <c r="E112" s="52">
        <v>0.76200000000000001</v>
      </c>
      <c r="F112" s="52">
        <v>4.4999999999999998E-2</v>
      </c>
      <c r="G112" s="52">
        <v>0.17699999999999999</v>
      </c>
      <c r="H112" s="47">
        <f t="shared" si="8"/>
        <v>0.98399999999999999</v>
      </c>
      <c r="I112" s="55">
        <v>0.187</v>
      </c>
      <c r="J112" s="55">
        <v>0</v>
      </c>
      <c r="K112" s="56">
        <v>0</v>
      </c>
      <c r="L112" s="47">
        <f t="shared" si="9"/>
        <v>1.171</v>
      </c>
      <c r="M112" s="48"/>
      <c r="N112" s="57">
        <v>0.70499999999999996</v>
      </c>
      <c r="O112" s="57">
        <v>4.4999999999999998E-2</v>
      </c>
      <c r="P112" s="57">
        <v>0.20599999999999999</v>
      </c>
      <c r="Q112" s="49">
        <f t="shared" si="10"/>
        <v>0.95599999999999996</v>
      </c>
      <c r="R112" s="57">
        <v>0.17499999999999999</v>
      </c>
      <c r="S112" s="57">
        <v>0</v>
      </c>
      <c r="T112" s="57">
        <v>0</v>
      </c>
      <c r="U112" s="49">
        <f t="shared" si="11"/>
        <v>1.131</v>
      </c>
      <c r="V112" s="48"/>
      <c r="W112" s="51">
        <f t="shared" si="12"/>
        <v>8.0851063829787309E-2</v>
      </c>
      <c r="X112" s="51">
        <f t="shared" si="12"/>
        <v>0</v>
      </c>
      <c r="Y112" s="51">
        <f t="shared" si="12"/>
        <v>-0.14077669902912621</v>
      </c>
      <c r="Z112" s="50">
        <f t="shared" si="12"/>
        <v>2.9288702928870321E-2</v>
      </c>
      <c r="AA112" s="51">
        <f t="shared" si="13"/>
        <v>6.857142857142863E-2</v>
      </c>
      <c r="AB112" s="51">
        <f t="shared" si="13"/>
        <v>0</v>
      </c>
      <c r="AC112" s="51">
        <f t="shared" si="13"/>
        <v>0</v>
      </c>
      <c r="AD112" s="50">
        <f t="shared" si="14"/>
        <v>3.5366931918656086E-2</v>
      </c>
    </row>
    <row r="113" spans="2:30" s="2" customFormat="1">
      <c r="B113" s="117">
        <v>300292</v>
      </c>
      <c r="C113" s="117" t="s">
        <v>599</v>
      </c>
      <c r="D113" s="125" t="s">
        <v>589</v>
      </c>
      <c r="E113" s="52">
        <v>0.29699999999999999</v>
      </c>
      <c r="F113" s="52">
        <v>4.4999999999999998E-2</v>
      </c>
      <c r="G113" s="52">
        <v>0.17699999999999999</v>
      </c>
      <c r="H113" s="47">
        <f t="shared" si="8"/>
        <v>0.51899999999999991</v>
      </c>
      <c r="I113" s="55">
        <v>0.187</v>
      </c>
      <c r="J113" s="55">
        <v>0</v>
      </c>
      <c r="K113" s="56">
        <v>0</v>
      </c>
      <c r="L113" s="47">
        <f t="shared" si="9"/>
        <v>0.70599999999999996</v>
      </c>
      <c r="M113" s="48"/>
      <c r="N113" s="57">
        <v>0.27500000000000002</v>
      </c>
      <c r="O113" s="57">
        <v>4.4999999999999998E-2</v>
      </c>
      <c r="P113" s="57">
        <v>0.20599999999999999</v>
      </c>
      <c r="Q113" s="49">
        <f t="shared" si="10"/>
        <v>0.52600000000000002</v>
      </c>
      <c r="R113" s="57">
        <v>0.17499999999999999</v>
      </c>
      <c r="S113" s="57">
        <v>0</v>
      </c>
      <c r="T113" s="57">
        <v>0</v>
      </c>
      <c r="U113" s="49">
        <f t="shared" si="11"/>
        <v>0.70100000000000007</v>
      </c>
      <c r="V113" s="48"/>
      <c r="W113" s="51">
        <f t="shared" si="12"/>
        <v>7.9999999999999863E-2</v>
      </c>
      <c r="X113" s="51">
        <f t="shared" si="12"/>
        <v>0</v>
      </c>
      <c r="Y113" s="51">
        <f t="shared" si="12"/>
        <v>-0.14077669902912621</v>
      </c>
      <c r="Z113" s="50">
        <f t="shared" si="12"/>
        <v>-1.3307984790874748E-2</v>
      </c>
      <c r="AA113" s="51">
        <f t="shared" si="13"/>
        <v>6.857142857142863E-2</v>
      </c>
      <c r="AB113" s="51">
        <f t="shared" si="13"/>
        <v>0</v>
      </c>
      <c r="AC113" s="51">
        <f t="shared" si="13"/>
        <v>0</v>
      </c>
      <c r="AD113" s="50">
        <f t="shared" si="14"/>
        <v>7.1326676176888633E-3</v>
      </c>
    </row>
    <row r="114" spans="2:30" s="2" customFormat="1">
      <c r="B114" s="117">
        <v>300306</v>
      </c>
      <c r="C114" s="117" t="s">
        <v>152</v>
      </c>
      <c r="D114" s="125" t="s">
        <v>589</v>
      </c>
      <c r="E114" s="52">
        <v>0.31900000000000001</v>
      </c>
      <c r="F114" s="52">
        <v>4.4999999999999998E-2</v>
      </c>
      <c r="G114" s="52">
        <v>0.17699999999999999</v>
      </c>
      <c r="H114" s="47">
        <f t="shared" si="8"/>
        <v>0.54099999999999993</v>
      </c>
      <c r="I114" s="55">
        <v>0.187</v>
      </c>
      <c r="J114" s="55">
        <v>0</v>
      </c>
      <c r="K114" s="56">
        <v>0</v>
      </c>
      <c r="L114" s="47">
        <f t="shared" si="9"/>
        <v>0.72799999999999998</v>
      </c>
      <c r="M114" s="48"/>
      <c r="N114" s="57">
        <v>0.29499999999999998</v>
      </c>
      <c r="O114" s="57">
        <v>4.4999999999999998E-2</v>
      </c>
      <c r="P114" s="57">
        <v>0.20599999999999999</v>
      </c>
      <c r="Q114" s="49">
        <f t="shared" si="10"/>
        <v>0.54599999999999993</v>
      </c>
      <c r="R114" s="57">
        <v>0.17499999999999999</v>
      </c>
      <c r="S114" s="57">
        <v>0</v>
      </c>
      <c r="T114" s="57">
        <v>0</v>
      </c>
      <c r="U114" s="49">
        <f t="shared" si="11"/>
        <v>0.72099999999999986</v>
      </c>
      <c r="V114" s="48"/>
      <c r="W114" s="51">
        <f t="shared" si="12"/>
        <v>8.1355932203389908E-2</v>
      </c>
      <c r="X114" s="51">
        <f t="shared" si="12"/>
        <v>0</v>
      </c>
      <c r="Y114" s="51">
        <f t="shared" si="12"/>
        <v>-0.14077669902912621</v>
      </c>
      <c r="Z114" s="50">
        <f t="shared" si="12"/>
        <v>-9.1575091575091666E-3</v>
      </c>
      <c r="AA114" s="51">
        <f t="shared" si="13"/>
        <v>6.857142857142863E-2</v>
      </c>
      <c r="AB114" s="51">
        <f t="shared" si="13"/>
        <v>0</v>
      </c>
      <c r="AC114" s="51">
        <f t="shared" si="13"/>
        <v>0</v>
      </c>
      <c r="AD114" s="50">
        <f t="shared" si="14"/>
        <v>9.7087378640778339E-3</v>
      </c>
    </row>
    <row r="115" spans="2:30" s="2" customFormat="1">
      <c r="B115" s="117">
        <v>300308</v>
      </c>
      <c r="C115" s="117" t="s">
        <v>153</v>
      </c>
      <c r="D115" s="125" t="s">
        <v>589</v>
      </c>
      <c r="E115" s="52">
        <v>1.2749999999999999</v>
      </c>
      <c r="F115" s="52">
        <v>4.4999999999999998E-2</v>
      </c>
      <c r="G115" s="52">
        <v>0.17699999999999999</v>
      </c>
      <c r="H115" s="47">
        <f t="shared" si="8"/>
        <v>1.4969999999999999</v>
      </c>
      <c r="I115" s="55">
        <v>0.187</v>
      </c>
      <c r="J115" s="55">
        <v>0</v>
      </c>
      <c r="K115" s="56">
        <v>0</v>
      </c>
      <c r="L115" s="47">
        <f t="shared" si="9"/>
        <v>1.6839999999999999</v>
      </c>
      <c r="M115" s="48"/>
      <c r="N115" s="57">
        <v>1.179</v>
      </c>
      <c r="O115" s="57">
        <v>4.4999999999999998E-2</v>
      </c>
      <c r="P115" s="57">
        <v>0.20599999999999999</v>
      </c>
      <c r="Q115" s="49">
        <f t="shared" si="10"/>
        <v>1.43</v>
      </c>
      <c r="R115" s="57">
        <v>0.17499999999999999</v>
      </c>
      <c r="S115" s="57">
        <v>0</v>
      </c>
      <c r="T115" s="57">
        <v>0</v>
      </c>
      <c r="U115" s="49">
        <f t="shared" si="11"/>
        <v>1.605</v>
      </c>
      <c r="V115" s="48"/>
      <c r="W115" s="51">
        <f t="shared" si="12"/>
        <v>8.1424936386768329E-2</v>
      </c>
      <c r="X115" s="51">
        <f t="shared" si="12"/>
        <v>0</v>
      </c>
      <c r="Y115" s="51">
        <f t="shared" si="12"/>
        <v>-0.14077669902912621</v>
      </c>
      <c r="Z115" s="50">
        <f t="shared" si="12"/>
        <v>4.6853146853146822E-2</v>
      </c>
      <c r="AA115" s="51">
        <f t="shared" si="13"/>
        <v>6.857142857142863E-2</v>
      </c>
      <c r="AB115" s="51">
        <f t="shared" si="13"/>
        <v>0</v>
      </c>
      <c r="AC115" s="51">
        <f t="shared" si="13"/>
        <v>0</v>
      </c>
      <c r="AD115" s="50">
        <f t="shared" si="14"/>
        <v>4.9221183800623028E-2</v>
      </c>
    </row>
    <row r="116" spans="2:30" s="2" customFormat="1">
      <c r="B116" s="117">
        <v>300309</v>
      </c>
      <c r="C116" s="117" t="s">
        <v>154</v>
      </c>
      <c r="D116" s="125" t="s">
        <v>589</v>
      </c>
      <c r="E116" s="52">
        <v>0.70399999999999996</v>
      </c>
      <c r="F116" s="52">
        <v>4.4999999999999998E-2</v>
      </c>
      <c r="G116" s="52">
        <v>0.17699999999999999</v>
      </c>
      <c r="H116" s="47">
        <f t="shared" si="8"/>
        <v>0.92599999999999993</v>
      </c>
      <c r="I116" s="55">
        <v>0.187</v>
      </c>
      <c r="J116" s="55">
        <v>0</v>
      </c>
      <c r="K116" s="56">
        <v>0</v>
      </c>
      <c r="L116" s="47">
        <f t="shared" si="9"/>
        <v>1.113</v>
      </c>
      <c r="M116" s="48"/>
      <c r="N116" s="57">
        <v>0.65100000000000002</v>
      </c>
      <c r="O116" s="57">
        <v>4.4999999999999998E-2</v>
      </c>
      <c r="P116" s="57">
        <v>0.20599999999999999</v>
      </c>
      <c r="Q116" s="49">
        <f t="shared" si="10"/>
        <v>0.90200000000000002</v>
      </c>
      <c r="R116" s="57">
        <v>0.17499999999999999</v>
      </c>
      <c r="S116" s="57">
        <v>0</v>
      </c>
      <c r="T116" s="57">
        <v>0</v>
      </c>
      <c r="U116" s="49">
        <f t="shared" si="11"/>
        <v>1.077</v>
      </c>
      <c r="V116" s="48"/>
      <c r="W116" s="51">
        <f t="shared" si="12"/>
        <v>8.1413210445468412E-2</v>
      </c>
      <c r="X116" s="51">
        <f t="shared" si="12"/>
        <v>0</v>
      </c>
      <c r="Y116" s="51">
        <f t="shared" si="12"/>
        <v>-0.14077669902912621</v>
      </c>
      <c r="Z116" s="50">
        <f t="shared" si="12"/>
        <v>2.6607538802660653E-2</v>
      </c>
      <c r="AA116" s="51">
        <f t="shared" si="13"/>
        <v>6.857142857142863E-2</v>
      </c>
      <c r="AB116" s="51">
        <f t="shared" si="13"/>
        <v>0</v>
      </c>
      <c r="AC116" s="51">
        <f t="shared" si="13"/>
        <v>0</v>
      </c>
      <c r="AD116" s="50">
        <f t="shared" si="14"/>
        <v>3.3426183844011172E-2</v>
      </c>
    </row>
    <row r="117" spans="2:30" s="2" customFormat="1">
      <c r="B117" s="117">
        <v>300311</v>
      </c>
      <c r="C117" s="117" t="s">
        <v>155</v>
      </c>
      <c r="D117" s="125" t="s">
        <v>589</v>
      </c>
      <c r="E117" s="52">
        <v>0.84599999999999997</v>
      </c>
      <c r="F117" s="52">
        <v>4.4999999999999998E-2</v>
      </c>
      <c r="G117" s="52">
        <v>0.17699999999999999</v>
      </c>
      <c r="H117" s="47">
        <f t="shared" si="8"/>
        <v>1.0680000000000001</v>
      </c>
      <c r="I117" s="55">
        <v>0.187</v>
      </c>
      <c r="J117" s="55">
        <v>0</v>
      </c>
      <c r="K117" s="56">
        <v>0</v>
      </c>
      <c r="L117" s="47">
        <f t="shared" si="9"/>
        <v>1.2550000000000001</v>
      </c>
      <c r="M117" s="48"/>
      <c r="N117" s="57">
        <v>0.78200000000000003</v>
      </c>
      <c r="O117" s="57">
        <v>4.4999999999999998E-2</v>
      </c>
      <c r="P117" s="57">
        <v>0.20599999999999999</v>
      </c>
      <c r="Q117" s="49">
        <f t="shared" si="10"/>
        <v>1.0330000000000001</v>
      </c>
      <c r="R117" s="57">
        <v>0.17499999999999999</v>
      </c>
      <c r="S117" s="57">
        <v>0</v>
      </c>
      <c r="T117" s="57">
        <v>0</v>
      </c>
      <c r="U117" s="49">
        <f t="shared" si="11"/>
        <v>1.2080000000000002</v>
      </c>
      <c r="V117" s="48"/>
      <c r="W117" s="51">
        <f t="shared" si="12"/>
        <v>8.1841432225063862E-2</v>
      </c>
      <c r="X117" s="51">
        <f t="shared" si="12"/>
        <v>0</v>
      </c>
      <c r="Y117" s="51">
        <f t="shared" si="12"/>
        <v>-0.14077669902912621</v>
      </c>
      <c r="Z117" s="50">
        <f t="shared" si="12"/>
        <v>3.3881897386253551E-2</v>
      </c>
      <c r="AA117" s="51">
        <f t="shared" si="13"/>
        <v>6.857142857142863E-2</v>
      </c>
      <c r="AB117" s="51">
        <f t="shared" si="13"/>
        <v>0</v>
      </c>
      <c r="AC117" s="51">
        <f t="shared" si="13"/>
        <v>0</v>
      </c>
      <c r="AD117" s="50">
        <f t="shared" si="14"/>
        <v>3.8907284768211856E-2</v>
      </c>
    </row>
    <row r="118" spans="2:30" s="2" customFormat="1">
      <c r="B118" s="117">
        <v>300314</v>
      </c>
      <c r="C118" s="117" t="s">
        <v>156</v>
      </c>
      <c r="D118" s="125" t="s">
        <v>589</v>
      </c>
      <c r="E118" s="52">
        <v>1.339</v>
      </c>
      <c r="F118" s="52">
        <v>4.4999999999999998E-2</v>
      </c>
      <c r="G118" s="52">
        <v>0.17699999999999999</v>
      </c>
      <c r="H118" s="47">
        <f t="shared" si="8"/>
        <v>1.5609999999999999</v>
      </c>
      <c r="I118" s="55">
        <v>0.187</v>
      </c>
      <c r="J118" s="55">
        <v>0</v>
      </c>
      <c r="K118" s="56">
        <v>0</v>
      </c>
      <c r="L118" s="47">
        <f t="shared" si="9"/>
        <v>1.748</v>
      </c>
      <c r="M118" s="48"/>
      <c r="N118" s="57">
        <v>1.2390000000000001</v>
      </c>
      <c r="O118" s="57">
        <v>4.4999999999999998E-2</v>
      </c>
      <c r="P118" s="57">
        <v>0.20599999999999999</v>
      </c>
      <c r="Q118" s="49">
        <f t="shared" si="10"/>
        <v>1.49</v>
      </c>
      <c r="R118" s="57">
        <v>0.17499999999999999</v>
      </c>
      <c r="S118" s="57">
        <v>0</v>
      </c>
      <c r="T118" s="57">
        <v>0</v>
      </c>
      <c r="U118" s="49">
        <f t="shared" si="11"/>
        <v>1.665</v>
      </c>
      <c r="V118" s="48"/>
      <c r="W118" s="51">
        <f t="shared" si="12"/>
        <v>8.071025020177551E-2</v>
      </c>
      <c r="X118" s="51">
        <f t="shared" si="12"/>
        <v>0</v>
      </c>
      <c r="Y118" s="51">
        <f t="shared" si="12"/>
        <v>-0.14077669902912621</v>
      </c>
      <c r="Z118" s="50">
        <f t="shared" si="12"/>
        <v>4.7651006711409365E-2</v>
      </c>
      <c r="AA118" s="51">
        <f t="shared" si="13"/>
        <v>6.857142857142863E-2</v>
      </c>
      <c r="AB118" s="51">
        <f t="shared" si="13"/>
        <v>0</v>
      </c>
      <c r="AC118" s="51">
        <f t="shared" si="13"/>
        <v>0</v>
      </c>
      <c r="AD118" s="50">
        <f t="shared" si="14"/>
        <v>4.9849849849849824E-2</v>
      </c>
    </row>
    <row r="119" spans="2:30" s="2" customFormat="1">
      <c r="B119" s="117">
        <v>300319</v>
      </c>
      <c r="C119" s="117" t="s">
        <v>157</v>
      </c>
      <c r="D119" s="125" t="s">
        <v>590</v>
      </c>
      <c r="E119" s="52">
        <v>0.66500000000000004</v>
      </c>
      <c r="F119" s="52">
        <v>4.4999999999999998E-2</v>
      </c>
      <c r="G119" s="52">
        <v>0.17699999999999999</v>
      </c>
      <c r="H119" s="47">
        <f t="shared" si="8"/>
        <v>0.88700000000000001</v>
      </c>
      <c r="I119" s="55">
        <v>0</v>
      </c>
      <c r="J119" s="55">
        <v>0</v>
      </c>
      <c r="K119" s="56">
        <v>9.1999999999999998E-2</v>
      </c>
      <c r="L119" s="47">
        <f t="shared" si="9"/>
        <v>0.97899999999999998</v>
      </c>
      <c r="M119" s="48"/>
      <c r="N119" s="57">
        <v>0.61499999999999999</v>
      </c>
      <c r="O119" s="57">
        <v>4.4999999999999998E-2</v>
      </c>
      <c r="P119" s="57">
        <v>0.20599999999999999</v>
      </c>
      <c r="Q119" s="49">
        <f t="shared" si="10"/>
        <v>0.86599999999999999</v>
      </c>
      <c r="R119" s="57">
        <v>0</v>
      </c>
      <c r="S119" s="57">
        <v>0</v>
      </c>
      <c r="T119" s="57">
        <v>8.6999999999999994E-2</v>
      </c>
      <c r="U119" s="49">
        <f t="shared" si="11"/>
        <v>0.95299999999999996</v>
      </c>
      <c r="V119" s="48"/>
      <c r="W119" s="51">
        <f t="shared" si="12"/>
        <v>8.1300813008130149E-2</v>
      </c>
      <c r="X119" s="51">
        <f t="shared" si="12"/>
        <v>0</v>
      </c>
      <c r="Y119" s="51">
        <f t="shared" si="12"/>
        <v>-0.14077669902912621</v>
      </c>
      <c r="Z119" s="50">
        <f t="shared" si="12"/>
        <v>2.424942263279448E-2</v>
      </c>
      <c r="AA119" s="51">
        <f t="shared" si="13"/>
        <v>0</v>
      </c>
      <c r="AB119" s="51">
        <f t="shared" si="13"/>
        <v>0</v>
      </c>
      <c r="AC119" s="51">
        <f t="shared" si="13"/>
        <v>5.7471264367816147E-2</v>
      </c>
      <c r="AD119" s="50">
        <f t="shared" si="14"/>
        <v>2.7282266526757634E-2</v>
      </c>
    </row>
    <row r="120" spans="2:30" s="2" customFormat="1">
      <c r="B120" s="117">
        <v>300321</v>
      </c>
      <c r="C120" s="117" t="s">
        <v>158</v>
      </c>
      <c r="D120" s="125" t="s">
        <v>590</v>
      </c>
      <c r="E120" s="52">
        <v>1.587</v>
      </c>
      <c r="F120" s="52">
        <v>4.4999999999999998E-2</v>
      </c>
      <c r="G120" s="52">
        <v>0.17699999999999999</v>
      </c>
      <c r="H120" s="47">
        <f t="shared" si="8"/>
        <v>1.8089999999999999</v>
      </c>
      <c r="I120" s="55">
        <v>0</v>
      </c>
      <c r="J120" s="55">
        <v>0</v>
      </c>
      <c r="K120" s="56">
        <v>0.23799999999999999</v>
      </c>
      <c r="L120" s="47">
        <f t="shared" si="9"/>
        <v>2.0469999999999997</v>
      </c>
      <c r="M120" s="48"/>
      <c r="N120" s="57">
        <v>1.4670000000000001</v>
      </c>
      <c r="O120" s="57">
        <v>4.4999999999999998E-2</v>
      </c>
      <c r="P120" s="57">
        <v>0.20599999999999999</v>
      </c>
      <c r="Q120" s="49">
        <f t="shared" si="10"/>
        <v>1.718</v>
      </c>
      <c r="R120" s="57">
        <v>0</v>
      </c>
      <c r="S120" s="57">
        <v>0</v>
      </c>
      <c r="T120" s="57">
        <v>0.22500000000000001</v>
      </c>
      <c r="U120" s="49">
        <f t="shared" si="11"/>
        <v>1.9430000000000001</v>
      </c>
      <c r="V120" s="48"/>
      <c r="W120" s="51">
        <f t="shared" si="12"/>
        <v>8.1799591002044911E-2</v>
      </c>
      <c r="X120" s="51">
        <f t="shared" si="12"/>
        <v>0</v>
      </c>
      <c r="Y120" s="51">
        <f t="shared" si="12"/>
        <v>-0.14077669902912621</v>
      </c>
      <c r="Z120" s="50">
        <f t="shared" si="12"/>
        <v>5.2968568102444685E-2</v>
      </c>
      <c r="AA120" s="51">
        <f t="shared" si="13"/>
        <v>0</v>
      </c>
      <c r="AB120" s="51">
        <f t="shared" si="13"/>
        <v>0</v>
      </c>
      <c r="AC120" s="51">
        <f t="shared" si="13"/>
        <v>5.7777777777777706E-2</v>
      </c>
      <c r="AD120" s="50">
        <f t="shared" si="14"/>
        <v>5.3525476067935999E-2</v>
      </c>
    </row>
    <row r="121" spans="2:30" s="2" customFormat="1">
      <c r="B121" s="117">
        <v>300322</v>
      </c>
      <c r="C121" s="117" t="s">
        <v>600</v>
      </c>
      <c r="D121" s="125" t="s">
        <v>590</v>
      </c>
      <c r="E121" s="52">
        <v>0.80800000000000005</v>
      </c>
      <c r="F121" s="52">
        <v>4.4999999999999998E-2</v>
      </c>
      <c r="G121" s="52">
        <v>0.17699999999999999</v>
      </c>
      <c r="H121" s="47">
        <f t="shared" si="8"/>
        <v>1.03</v>
      </c>
      <c r="I121" s="55">
        <v>0</v>
      </c>
      <c r="J121" s="55">
        <v>0</v>
      </c>
      <c r="K121" s="56">
        <v>0.192</v>
      </c>
      <c r="L121" s="47">
        <f t="shared" si="9"/>
        <v>1.222</v>
      </c>
      <c r="M121" s="48"/>
      <c r="N121" s="57">
        <v>0.747</v>
      </c>
      <c r="O121" s="57">
        <v>4.4999999999999998E-2</v>
      </c>
      <c r="P121" s="57">
        <v>0.20599999999999999</v>
      </c>
      <c r="Q121" s="49">
        <f t="shared" si="10"/>
        <v>0.998</v>
      </c>
      <c r="R121" s="57">
        <v>0</v>
      </c>
      <c r="S121" s="57">
        <v>0</v>
      </c>
      <c r="T121" s="57">
        <v>0.17699999999999999</v>
      </c>
      <c r="U121" s="49">
        <f t="shared" si="11"/>
        <v>1.175</v>
      </c>
      <c r="V121" s="48"/>
      <c r="W121" s="51">
        <f t="shared" si="12"/>
        <v>8.1659973226238358E-2</v>
      </c>
      <c r="X121" s="51">
        <f t="shared" si="12"/>
        <v>0</v>
      </c>
      <c r="Y121" s="51">
        <f t="shared" si="12"/>
        <v>-0.14077669902912621</v>
      </c>
      <c r="Z121" s="50">
        <f t="shared" si="12"/>
        <v>3.2064128256513051E-2</v>
      </c>
      <c r="AA121" s="51">
        <f t="shared" si="13"/>
        <v>0</v>
      </c>
      <c r="AB121" s="51">
        <f t="shared" si="13"/>
        <v>0</v>
      </c>
      <c r="AC121" s="51">
        <f t="shared" si="13"/>
        <v>8.4745762711864486E-2</v>
      </c>
      <c r="AD121" s="50">
        <f t="shared" si="14"/>
        <v>3.9999999999999938E-2</v>
      </c>
    </row>
    <row r="122" spans="2:30" s="2" customFormat="1">
      <c r="B122" s="117">
        <v>300325</v>
      </c>
      <c r="C122" s="117" t="s">
        <v>159</v>
      </c>
      <c r="D122" s="125" t="s">
        <v>590</v>
      </c>
      <c r="E122" s="52">
        <v>1.1240000000000001</v>
      </c>
      <c r="F122" s="52">
        <v>4.4999999999999998E-2</v>
      </c>
      <c r="G122" s="52">
        <v>0.17699999999999999</v>
      </c>
      <c r="H122" s="47">
        <f t="shared" si="8"/>
        <v>1.3460000000000001</v>
      </c>
      <c r="I122" s="55">
        <v>0</v>
      </c>
      <c r="J122" s="55">
        <v>0</v>
      </c>
      <c r="K122" s="56">
        <v>5.6000000000000001E-2</v>
      </c>
      <c r="L122" s="47">
        <f t="shared" si="9"/>
        <v>1.4020000000000001</v>
      </c>
      <c r="M122" s="48"/>
      <c r="N122" s="57">
        <v>1.04</v>
      </c>
      <c r="O122" s="57">
        <v>4.4999999999999998E-2</v>
      </c>
      <c r="P122" s="57">
        <v>0.20599999999999999</v>
      </c>
      <c r="Q122" s="49">
        <f t="shared" si="10"/>
        <v>1.2909999999999999</v>
      </c>
      <c r="R122" s="57">
        <v>0</v>
      </c>
      <c r="S122" s="57">
        <v>0</v>
      </c>
      <c r="T122" s="57">
        <v>5.2999999999999999E-2</v>
      </c>
      <c r="U122" s="49">
        <f t="shared" si="11"/>
        <v>1.3439999999999999</v>
      </c>
      <c r="V122" s="48"/>
      <c r="W122" s="51">
        <f t="shared" si="12"/>
        <v>8.0769230769230843E-2</v>
      </c>
      <c r="X122" s="51">
        <f t="shared" si="12"/>
        <v>0</v>
      </c>
      <c r="Y122" s="51">
        <f t="shared" si="12"/>
        <v>-0.14077669902912621</v>
      </c>
      <c r="Z122" s="50">
        <f t="shared" si="12"/>
        <v>4.2602633617351018E-2</v>
      </c>
      <c r="AA122" s="51">
        <f t="shared" si="13"/>
        <v>0</v>
      </c>
      <c r="AB122" s="51">
        <f t="shared" si="13"/>
        <v>0</v>
      </c>
      <c r="AC122" s="51">
        <f t="shared" si="13"/>
        <v>5.660377358490571E-2</v>
      </c>
      <c r="AD122" s="50">
        <f t="shared" si="14"/>
        <v>4.3154761904762112E-2</v>
      </c>
    </row>
    <row r="123" spans="2:30" s="2" customFormat="1">
      <c r="B123" s="117">
        <v>300328</v>
      </c>
      <c r="C123" s="117" t="s">
        <v>160</v>
      </c>
      <c r="D123" s="125" t="s">
        <v>589</v>
      </c>
      <c r="E123" s="52">
        <v>0.69299999999999995</v>
      </c>
      <c r="F123" s="52">
        <v>4.4999999999999998E-2</v>
      </c>
      <c r="G123" s="52">
        <v>0.17699999999999999</v>
      </c>
      <c r="H123" s="47">
        <f t="shared" si="8"/>
        <v>0.91500000000000004</v>
      </c>
      <c r="I123" s="55">
        <v>0.187</v>
      </c>
      <c r="J123" s="55">
        <v>0</v>
      </c>
      <c r="K123" s="56">
        <v>0</v>
      </c>
      <c r="L123" s="47">
        <f t="shared" si="9"/>
        <v>1.1020000000000001</v>
      </c>
      <c r="M123" s="48"/>
      <c r="N123" s="57">
        <v>0.64100000000000001</v>
      </c>
      <c r="O123" s="57">
        <v>4.4999999999999998E-2</v>
      </c>
      <c r="P123" s="57">
        <v>0.20599999999999999</v>
      </c>
      <c r="Q123" s="49">
        <f t="shared" si="10"/>
        <v>0.89200000000000002</v>
      </c>
      <c r="R123" s="57">
        <v>0.17499999999999999</v>
      </c>
      <c r="S123" s="57">
        <v>0</v>
      </c>
      <c r="T123" s="57">
        <v>0</v>
      </c>
      <c r="U123" s="49">
        <f t="shared" si="11"/>
        <v>1.0669999999999999</v>
      </c>
      <c r="V123" s="48"/>
      <c r="W123" s="51">
        <f t="shared" si="12"/>
        <v>8.1123244929797084E-2</v>
      </c>
      <c r="X123" s="51">
        <f t="shared" si="12"/>
        <v>0</v>
      </c>
      <c r="Y123" s="51">
        <f t="shared" si="12"/>
        <v>-0.14077669902912621</v>
      </c>
      <c r="Z123" s="50">
        <f t="shared" si="12"/>
        <v>2.5784753363228722E-2</v>
      </c>
      <c r="AA123" s="51">
        <f t="shared" si="13"/>
        <v>6.857142857142863E-2</v>
      </c>
      <c r="AB123" s="51">
        <f t="shared" si="13"/>
        <v>0</v>
      </c>
      <c r="AC123" s="51">
        <f t="shared" si="13"/>
        <v>0</v>
      </c>
      <c r="AD123" s="50">
        <f t="shared" si="14"/>
        <v>3.2802249297094792E-2</v>
      </c>
    </row>
    <row r="124" spans="2:30" s="2" customFormat="1">
      <c r="B124" s="117">
        <v>300330</v>
      </c>
      <c r="C124" s="117" t="s">
        <v>161</v>
      </c>
      <c r="D124" s="125" t="s">
        <v>590</v>
      </c>
      <c r="E124" s="52">
        <v>1.323</v>
      </c>
      <c r="F124" s="52">
        <v>4.4999999999999998E-2</v>
      </c>
      <c r="G124" s="52">
        <v>0.17699999999999999</v>
      </c>
      <c r="H124" s="47">
        <f t="shared" si="8"/>
        <v>1.5449999999999999</v>
      </c>
      <c r="I124" s="55">
        <v>0</v>
      </c>
      <c r="J124" s="55">
        <v>0</v>
      </c>
      <c r="K124" s="56">
        <v>0.27</v>
      </c>
      <c r="L124" s="47">
        <f t="shared" si="9"/>
        <v>1.8149999999999999</v>
      </c>
      <c r="M124" s="48"/>
      <c r="N124" s="57">
        <v>1.2230000000000001</v>
      </c>
      <c r="O124" s="57">
        <v>4.4999999999999998E-2</v>
      </c>
      <c r="P124" s="57">
        <v>0.20599999999999999</v>
      </c>
      <c r="Q124" s="49">
        <f t="shared" si="10"/>
        <v>1.474</v>
      </c>
      <c r="R124" s="57">
        <v>0</v>
      </c>
      <c r="S124" s="57">
        <v>0</v>
      </c>
      <c r="T124" s="57">
        <v>0.25600000000000001</v>
      </c>
      <c r="U124" s="49">
        <f t="shared" si="11"/>
        <v>1.73</v>
      </c>
      <c r="V124" s="48"/>
      <c r="W124" s="51">
        <f t="shared" si="12"/>
        <v>8.1766148814390732E-2</v>
      </c>
      <c r="X124" s="51">
        <f t="shared" si="12"/>
        <v>0</v>
      </c>
      <c r="Y124" s="51">
        <f t="shared" si="12"/>
        <v>-0.14077669902912621</v>
      </c>
      <c r="Z124" s="50">
        <f t="shared" si="12"/>
        <v>4.8168249660786942E-2</v>
      </c>
      <c r="AA124" s="51">
        <f t="shared" si="13"/>
        <v>0</v>
      </c>
      <c r="AB124" s="51">
        <f t="shared" si="13"/>
        <v>0</v>
      </c>
      <c r="AC124" s="51">
        <f t="shared" si="13"/>
        <v>5.4687500000000049E-2</v>
      </c>
      <c r="AD124" s="50">
        <f t="shared" si="14"/>
        <v>4.9132947976878595E-2</v>
      </c>
    </row>
    <row r="125" spans="2:30" s="2" customFormat="1">
      <c r="B125" s="117">
        <v>300333</v>
      </c>
      <c r="C125" s="117" t="s">
        <v>162</v>
      </c>
      <c r="D125" s="125" t="s">
        <v>589</v>
      </c>
      <c r="E125" s="52">
        <v>1.214</v>
      </c>
      <c r="F125" s="52">
        <v>4.4999999999999998E-2</v>
      </c>
      <c r="G125" s="52">
        <v>0.17699999999999999</v>
      </c>
      <c r="H125" s="47">
        <f t="shared" si="8"/>
        <v>1.4359999999999999</v>
      </c>
      <c r="I125" s="55">
        <v>0.187</v>
      </c>
      <c r="J125" s="55">
        <v>0</v>
      </c>
      <c r="K125" s="56">
        <v>0</v>
      </c>
      <c r="L125" s="47">
        <f t="shared" si="9"/>
        <v>1.623</v>
      </c>
      <c r="M125" s="48"/>
      <c r="N125" s="57">
        <v>1.123</v>
      </c>
      <c r="O125" s="57">
        <v>4.4999999999999998E-2</v>
      </c>
      <c r="P125" s="57">
        <v>0.20599999999999999</v>
      </c>
      <c r="Q125" s="49">
        <f t="shared" si="10"/>
        <v>1.3739999999999999</v>
      </c>
      <c r="R125" s="57">
        <v>0.17499999999999999</v>
      </c>
      <c r="S125" s="57">
        <v>0</v>
      </c>
      <c r="T125" s="57">
        <v>0</v>
      </c>
      <c r="U125" s="49">
        <f t="shared" si="11"/>
        <v>1.5489999999999999</v>
      </c>
      <c r="V125" s="48"/>
      <c r="W125" s="51">
        <f t="shared" si="12"/>
        <v>8.103294746215492E-2</v>
      </c>
      <c r="X125" s="51">
        <f t="shared" si="12"/>
        <v>0</v>
      </c>
      <c r="Y125" s="51">
        <f t="shared" si="12"/>
        <v>-0.14077669902912621</v>
      </c>
      <c r="Z125" s="50">
        <f t="shared" si="12"/>
        <v>4.5123726346433815E-2</v>
      </c>
      <c r="AA125" s="51">
        <f t="shared" si="13"/>
        <v>6.857142857142863E-2</v>
      </c>
      <c r="AB125" s="51">
        <f t="shared" si="13"/>
        <v>0</v>
      </c>
      <c r="AC125" s="51">
        <f t="shared" si="13"/>
        <v>0</v>
      </c>
      <c r="AD125" s="50">
        <f t="shared" si="14"/>
        <v>4.7772756617172417E-2</v>
      </c>
    </row>
    <row r="126" spans="2:30" s="2" customFormat="1">
      <c r="B126" s="117">
        <v>300338</v>
      </c>
      <c r="C126" s="117" t="s">
        <v>163</v>
      </c>
      <c r="D126" s="125" t="s">
        <v>590</v>
      </c>
      <c r="E126" s="52">
        <v>0.245</v>
      </c>
      <c r="F126" s="52">
        <v>4.4999999999999998E-2</v>
      </c>
      <c r="G126" s="52">
        <v>0.17699999999999999</v>
      </c>
      <c r="H126" s="47">
        <f t="shared" si="8"/>
        <v>0.46699999999999997</v>
      </c>
      <c r="I126" s="55">
        <v>0</v>
      </c>
      <c r="J126" s="55">
        <v>0</v>
      </c>
      <c r="K126" s="56">
        <v>0.42199999999999999</v>
      </c>
      <c r="L126" s="47">
        <f t="shared" si="9"/>
        <v>0.88900000000000001</v>
      </c>
      <c r="M126" s="48"/>
      <c r="N126" s="57">
        <v>0.22700000000000001</v>
      </c>
      <c r="O126" s="57">
        <v>4.4999999999999998E-2</v>
      </c>
      <c r="P126" s="57">
        <v>0.20599999999999999</v>
      </c>
      <c r="Q126" s="49">
        <f t="shared" si="10"/>
        <v>0.47799999999999998</v>
      </c>
      <c r="R126" s="57">
        <v>0</v>
      </c>
      <c r="S126" s="57">
        <v>0</v>
      </c>
      <c r="T126" s="57">
        <v>0.4</v>
      </c>
      <c r="U126" s="49">
        <f t="shared" si="11"/>
        <v>0.878</v>
      </c>
      <c r="V126" s="48"/>
      <c r="W126" s="51">
        <f t="shared" si="12"/>
        <v>7.9295154185021977E-2</v>
      </c>
      <c r="X126" s="51">
        <f t="shared" si="12"/>
        <v>0</v>
      </c>
      <c r="Y126" s="51">
        <f t="shared" si="12"/>
        <v>-0.14077669902912621</v>
      </c>
      <c r="Z126" s="50">
        <f t="shared" si="12"/>
        <v>-2.3012552301255252E-2</v>
      </c>
      <c r="AA126" s="51">
        <f t="shared" si="13"/>
        <v>0</v>
      </c>
      <c r="AB126" s="51">
        <f t="shared" si="13"/>
        <v>0</v>
      </c>
      <c r="AC126" s="51">
        <f t="shared" si="13"/>
        <v>5.499999999999991E-2</v>
      </c>
      <c r="AD126" s="50">
        <f t="shared" si="14"/>
        <v>1.252847380410024E-2</v>
      </c>
    </row>
    <row r="127" spans="2:30" s="2" customFormat="1">
      <c r="B127" s="117">
        <v>300345</v>
      </c>
      <c r="C127" s="117" t="s">
        <v>164</v>
      </c>
      <c r="D127" s="125" t="s">
        <v>589</v>
      </c>
      <c r="E127" s="52">
        <v>1.2569999999999999</v>
      </c>
      <c r="F127" s="52">
        <v>4.4999999999999998E-2</v>
      </c>
      <c r="G127" s="52">
        <v>0.17699999999999999</v>
      </c>
      <c r="H127" s="47">
        <f t="shared" si="8"/>
        <v>1.4789999999999999</v>
      </c>
      <c r="I127" s="55">
        <v>0.187</v>
      </c>
      <c r="J127" s="55">
        <v>0</v>
      </c>
      <c r="K127" s="56">
        <v>0</v>
      </c>
      <c r="L127" s="47">
        <f t="shared" si="9"/>
        <v>1.6659999999999999</v>
      </c>
      <c r="M127" s="48"/>
      <c r="N127" s="57">
        <v>1.163</v>
      </c>
      <c r="O127" s="57">
        <v>4.4999999999999998E-2</v>
      </c>
      <c r="P127" s="57">
        <v>0.20599999999999999</v>
      </c>
      <c r="Q127" s="49">
        <f t="shared" si="10"/>
        <v>1.4139999999999999</v>
      </c>
      <c r="R127" s="57">
        <v>0.17499999999999999</v>
      </c>
      <c r="S127" s="57">
        <v>0</v>
      </c>
      <c r="T127" s="57">
        <v>0</v>
      </c>
      <c r="U127" s="49">
        <f t="shared" si="11"/>
        <v>1.589</v>
      </c>
      <c r="V127" s="48"/>
      <c r="W127" s="51">
        <f t="shared" si="12"/>
        <v>8.0825451418744504E-2</v>
      </c>
      <c r="X127" s="51">
        <f t="shared" si="12"/>
        <v>0</v>
      </c>
      <c r="Y127" s="51">
        <f t="shared" si="12"/>
        <v>-0.14077669902912621</v>
      </c>
      <c r="Z127" s="50">
        <f t="shared" si="12"/>
        <v>4.5968882602545932E-2</v>
      </c>
      <c r="AA127" s="51">
        <f t="shared" si="13"/>
        <v>6.857142857142863E-2</v>
      </c>
      <c r="AB127" s="51">
        <f t="shared" si="13"/>
        <v>0</v>
      </c>
      <c r="AC127" s="51">
        <f t="shared" si="13"/>
        <v>0</v>
      </c>
      <c r="AD127" s="50">
        <f t="shared" si="14"/>
        <v>4.8458149779735657E-2</v>
      </c>
    </row>
    <row r="128" spans="2:30" s="2" customFormat="1">
      <c r="B128" s="117">
        <v>300348</v>
      </c>
      <c r="C128" s="117" t="s">
        <v>165</v>
      </c>
      <c r="D128" s="125" t="s">
        <v>589</v>
      </c>
      <c r="E128" s="52">
        <v>0.69299999999999995</v>
      </c>
      <c r="F128" s="52">
        <v>4.4999999999999998E-2</v>
      </c>
      <c r="G128" s="52">
        <v>0.17699999999999999</v>
      </c>
      <c r="H128" s="47">
        <f t="shared" si="8"/>
        <v>0.91500000000000004</v>
      </c>
      <c r="I128" s="55">
        <v>0.187</v>
      </c>
      <c r="J128" s="55">
        <v>0</v>
      </c>
      <c r="K128" s="56">
        <v>0</v>
      </c>
      <c r="L128" s="47">
        <f t="shared" si="9"/>
        <v>1.1020000000000001</v>
      </c>
      <c r="M128" s="48"/>
      <c r="N128" s="57">
        <v>0.64100000000000001</v>
      </c>
      <c r="O128" s="57">
        <v>4.4999999999999998E-2</v>
      </c>
      <c r="P128" s="57">
        <v>0.20599999999999999</v>
      </c>
      <c r="Q128" s="49">
        <f t="shared" si="10"/>
        <v>0.89200000000000002</v>
      </c>
      <c r="R128" s="57">
        <v>0.17499999999999999</v>
      </c>
      <c r="S128" s="57">
        <v>0</v>
      </c>
      <c r="T128" s="57">
        <v>0</v>
      </c>
      <c r="U128" s="49">
        <f t="shared" si="11"/>
        <v>1.0669999999999999</v>
      </c>
      <c r="V128" s="48"/>
      <c r="W128" s="51">
        <f t="shared" si="12"/>
        <v>8.1123244929797084E-2</v>
      </c>
      <c r="X128" s="51">
        <f t="shared" si="12"/>
        <v>0</v>
      </c>
      <c r="Y128" s="51">
        <f t="shared" si="12"/>
        <v>-0.14077669902912621</v>
      </c>
      <c r="Z128" s="50">
        <f t="shared" si="12"/>
        <v>2.5784753363228722E-2</v>
      </c>
      <c r="AA128" s="51">
        <f t="shared" si="13"/>
        <v>6.857142857142863E-2</v>
      </c>
      <c r="AB128" s="51">
        <f t="shared" si="13"/>
        <v>0</v>
      </c>
      <c r="AC128" s="51">
        <f t="shared" si="13"/>
        <v>0</v>
      </c>
      <c r="AD128" s="50">
        <f t="shared" si="14"/>
        <v>3.2802249297094792E-2</v>
      </c>
    </row>
    <row r="129" spans="2:30" s="2" customFormat="1">
      <c r="B129" s="117">
        <v>300350</v>
      </c>
      <c r="C129" s="117" t="s">
        <v>166</v>
      </c>
      <c r="D129" s="125" t="s">
        <v>590</v>
      </c>
      <c r="E129" s="52">
        <v>1.1990000000000001</v>
      </c>
      <c r="F129" s="52">
        <v>4.4999999999999998E-2</v>
      </c>
      <c r="G129" s="52">
        <v>0.17699999999999999</v>
      </c>
      <c r="H129" s="47">
        <f t="shared" si="8"/>
        <v>1.421</v>
      </c>
      <c r="I129" s="55">
        <v>0</v>
      </c>
      <c r="J129" s="55">
        <v>0</v>
      </c>
      <c r="K129" s="56">
        <v>9.5000000000000001E-2</v>
      </c>
      <c r="L129" s="47">
        <f t="shared" si="9"/>
        <v>1.516</v>
      </c>
      <c r="M129" s="48"/>
      <c r="N129" s="57">
        <v>1.109</v>
      </c>
      <c r="O129" s="57">
        <v>4.4999999999999998E-2</v>
      </c>
      <c r="P129" s="57">
        <v>0.20599999999999999</v>
      </c>
      <c r="Q129" s="49">
        <f t="shared" si="10"/>
        <v>1.3599999999999999</v>
      </c>
      <c r="R129" s="57">
        <v>0</v>
      </c>
      <c r="S129" s="57">
        <v>0</v>
      </c>
      <c r="T129" s="57">
        <v>8.8999999999999996E-2</v>
      </c>
      <c r="U129" s="49">
        <f t="shared" si="11"/>
        <v>1.4489999999999998</v>
      </c>
      <c r="V129" s="48"/>
      <c r="W129" s="51">
        <f t="shared" si="12"/>
        <v>8.1154192966636687E-2</v>
      </c>
      <c r="X129" s="51">
        <f t="shared" si="12"/>
        <v>0</v>
      </c>
      <c r="Y129" s="51">
        <f t="shared" si="12"/>
        <v>-0.14077669902912621</v>
      </c>
      <c r="Z129" s="50">
        <f t="shared" si="12"/>
        <v>4.4852941176470713E-2</v>
      </c>
      <c r="AA129" s="51">
        <f t="shared" si="13"/>
        <v>0</v>
      </c>
      <c r="AB129" s="51">
        <f t="shared" si="13"/>
        <v>0</v>
      </c>
      <c r="AC129" s="51">
        <f t="shared" si="13"/>
        <v>6.7415730337078719E-2</v>
      </c>
      <c r="AD129" s="50">
        <f t="shared" si="14"/>
        <v>4.6238785369220277E-2</v>
      </c>
    </row>
    <row r="130" spans="2:30" s="2" customFormat="1">
      <c r="B130" s="117">
        <v>300353</v>
      </c>
      <c r="C130" s="117" t="s">
        <v>167</v>
      </c>
      <c r="D130" s="125" t="s">
        <v>590</v>
      </c>
      <c r="E130" s="52">
        <v>1.587</v>
      </c>
      <c r="F130" s="52">
        <v>4.4999999999999998E-2</v>
      </c>
      <c r="G130" s="52">
        <v>0.17699999999999999</v>
      </c>
      <c r="H130" s="47">
        <f t="shared" si="8"/>
        <v>1.8089999999999999</v>
      </c>
      <c r="I130" s="55">
        <v>0</v>
      </c>
      <c r="J130" s="55">
        <v>0</v>
      </c>
      <c r="K130" s="56">
        <v>0.161</v>
      </c>
      <c r="L130" s="47">
        <f t="shared" si="9"/>
        <v>1.97</v>
      </c>
      <c r="M130" s="48"/>
      <c r="N130" s="57">
        <v>1.4670000000000001</v>
      </c>
      <c r="O130" s="57">
        <v>4.4999999999999998E-2</v>
      </c>
      <c r="P130" s="57">
        <v>0.20599999999999999</v>
      </c>
      <c r="Q130" s="49">
        <f t="shared" si="10"/>
        <v>1.718</v>
      </c>
      <c r="R130" s="57">
        <v>0</v>
      </c>
      <c r="S130" s="57">
        <v>0</v>
      </c>
      <c r="T130" s="57">
        <v>0.153</v>
      </c>
      <c r="U130" s="49">
        <f t="shared" si="11"/>
        <v>1.871</v>
      </c>
      <c r="V130" s="48"/>
      <c r="W130" s="51">
        <f t="shared" si="12"/>
        <v>8.1799591002044911E-2</v>
      </c>
      <c r="X130" s="51">
        <f t="shared" si="12"/>
        <v>0</v>
      </c>
      <c r="Y130" s="51">
        <f t="shared" si="12"/>
        <v>-0.14077669902912621</v>
      </c>
      <c r="Z130" s="50">
        <f t="shared" si="12"/>
        <v>5.2968568102444685E-2</v>
      </c>
      <c r="AA130" s="51">
        <f t="shared" si="13"/>
        <v>0</v>
      </c>
      <c r="AB130" s="51">
        <f t="shared" si="13"/>
        <v>0</v>
      </c>
      <c r="AC130" s="51">
        <f t="shared" si="13"/>
        <v>5.2287581699346455E-2</v>
      </c>
      <c r="AD130" s="50">
        <f t="shared" si="14"/>
        <v>5.2912880812399775E-2</v>
      </c>
    </row>
    <row r="131" spans="2:30" s="2" customFormat="1">
      <c r="B131" s="117">
        <v>300355</v>
      </c>
      <c r="C131" s="117" t="s">
        <v>168</v>
      </c>
      <c r="D131" s="125" t="s">
        <v>590</v>
      </c>
      <c r="E131" s="52">
        <v>0.80800000000000005</v>
      </c>
      <c r="F131" s="52">
        <v>4.4999999999999998E-2</v>
      </c>
      <c r="G131" s="52">
        <v>0.17699999999999999</v>
      </c>
      <c r="H131" s="47">
        <f t="shared" si="8"/>
        <v>1.03</v>
      </c>
      <c r="I131" s="55">
        <v>0</v>
      </c>
      <c r="J131" s="55">
        <v>0</v>
      </c>
      <c r="K131" s="56">
        <v>0.24099999999999999</v>
      </c>
      <c r="L131" s="47">
        <f t="shared" si="9"/>
        <v>1.2709999999999999</v>
      </c>
      <c r="M131" s="48"/>
      <c r="N131" s="57">
        <v>0.747</v>
      </c>
      <c r="O131" s="57">
        <v>4.4999999999999998E-2</v>
      </c>
      <c r="P131" s="57">
        <v>0.20599999999999999</v>
      </c>
      <c r="Q131" s="49">
        <f t="shared" si="10"/>
        <v>0.998</v>
      </c>
      <c r="R131" s="57">
        <v>0</v>
      </c>
      <c r="S131" s="57">
        <v>0</v>
      </c>
      <c r="T131" s="57">
        <v>0.23</v>
      </c>
      <c r="U131" s="49">
        <f t="shared" si="11"/>
        <v>1.228</v>
      </c>
      <c r="V131" s="48"/>
      <c r="W131" s="51">
        <f t="shared" si="12"/>
        <v>8.1659973226238358E-2</v>
      </c>
      <c r="X131" s="51">
        <f t="shared" si="12"/>
        <v>0</v>
      </c>
      <c r="Y131" s="51">
        <f t="shared" si="12"/>
        <v>-0.14077669902912621</v>
      </c>
      <c r="Z131" s="50">
        <f t="shared" si="12"/>
        <v>3.2064128256513051E-2</v>
      </c>
      <c r="AA131" s="51">
        <f t="shared" si="13"/>
        <v>0</v>
      </c>
      <c r="AB131" s="51">
        <f t="shared" si="13"/>
        <v>0</v>
      </c>
      <c r="AC131" s="51">
        <f t="shared" si="13"/>
        <v>4.7826086956521657E-2</v>
      </c>
      <c r="AD131" s="50">
        <f t="shared" si="14"/>
        <v>3.5016286644951079E-2</v>
      </c>
    </row>
    <row r="132" spans="2:30" s="2" customFormat="1">
      <c r="B132" s="117">
        <v>300360</v>
      </c>
      <c r="C132" s="117" t="s">
        <v>169</v>
      </c>
      <c r="D132" s="125" t="s">
        <v>590</v>
      </c>
      <c r="E132" s="52">
        <v>1.772</v>
      </c>
      <c r="F132" s="52">
        <v>4.4999999999999998E-2</v>
      </c>
      <c r="G132" s="52">
        <v>0.17699999999999999</v>
      </c>
      <c r="H132" s="47">
        <f t="shared" si="8"/>
        <v>1.994</v>
      </c>
      <c r="I132" s="55">
        <v>0</v>
      </c>
      <c r="J132" s="55">
        <v>0</v>
      </c>
      <c r="K132" s="56">
        <v>0.38900000000000001</v>
      </c>
      <c r="L132" s="47">
        <f t="shared" si="9"/>
        <v>2.383</v>
      </c>
      <c r="M132" s="48"/>
      <c r="N132" s="57">
        <v>1.639</v>
      </c>
      <c r="O132" s="57">
        <v>4.4999999999999998E-2</v>
      </c>
      <c r="P132" s="57">
        <v>0.20599999999999999</v>
      </c>
      <c r="Q132" s="49">
        <f t="shared" si="10"/>
        <v>1.89</v>
      </c>
      <c r="R132" s="57">
        <v>0</v>
      </c>
      <c r="S132" s="57">
        <v>0</v>
      </c>
      <c r="T132" s="57">
        <v>0.36799999999999999</v>
      </c>
      <c r="U132" s="49">
        <f t="shared" si="11"/>
        <v>2.258</v>
      </c>
      <c r="V132" s="48"/>
      <c r="W132" s="51">
        <f t="shared" si="12"/>
        <v>8.11470408785845E-2</v>
      </c>
      <c r="X132" s="51">
        <f t="shared" si="12"/>
        <v>0</v>
      </c>
      <c r="Y132" s="51">
        <f t="shared" si="12"/>
        <v>-0.14077669902912621</v>
      </c>
      <c r="Z132" s="50">
        <f t="shared" si="12"/>
        <v>5.5026455026455076E-2</v>
      </c>
      <c r="AA132" s="51">
        <f t="shared" si="13"/>
        <v>0</v>
      </c>
      <c r="AB132" s="51">
        <f t="shared" si="13"/>
        <v>0</v>
      </c>
      <c r="AC132" s="51">
        <f t="shared" si="13"/>
        <v>5.70652173913044E-2</v>
      </c>
      <c r="AD132" s="50">
        <f t="shared" si="14"/>
        <v>5.5358724534986713E-2</v>
      </c>
    </row>
    <row r="133" spans="2:30" s="2" customFormat="1">
      <c r="B133" s="117">
        <v>300363</v>
      </c>
      <c r="C133" s="117" t="s">
        <v>170</v>
      </c>
      <c r="D133" s="125" t="s">
        <v>589</v>
      </c>
      <c r="E133" s="52">
        <v>1.355</v>
      </c>
      <c r="F133" s="52">
        <v>4.4999999999999998E-2</v>
      </c>
      <c r="G133" s="52">
        <v>0.17699999999999999</v>
      </c>
      <c r="H133" s="47">
        <f t="shared" si="8"/>
        <v>1.577</v>
      </c>
      <c r="I133" s="55">
        <v>0.187</v>
      </c>
      <c r="J133" s="55">
        <v>0</v>
      </c>
      <c r="K133" s="56">
        <v>0</v>
      </c>
      <c r="L133" s="47">
        <f t="shared" si="9"/>
        <v>1.764</v>
      </c>
      <c r="M133" s="48"/>
      <c r="N133" s="57">
        <v>1.2529999999999999</v>
      </c>
      <c r="O133" s="57">
        <v>4.4999999999999998E-2</v>
      </c>
      <c r="P133" s="57">
        <v>0.20599999999999999</v>
      </c>
      <c r="Q133" s="49">
        <f t="shared" si="10"/>
        <v>1.5039999999999998</v>
      </c>
      <c r="R133" s="57">
        <v>0.17499999999999999</v>
      </c>
      <c r="S133" s="57">
        <v>0</v>
      </c>
      <c r="T133" s="57">
        <v>0</v>
      </c>
      <c r="U133" s="49">
        <f t="shared" si="11"/>
        <v>1.6789999999999998</v>
      </c>
      <c r="V133" s="48"/>
      <c r="W133" s="51">
        <f t="shared" si="12"/>
        <v>8.1404628890662495E-2</v>
      </c>
      <c r="X133" s="51">
        <f t="shared" si="12"/>
        <v>0</v>
      </c>
      <c r="Y133" s="51">
        <f t="shared" si="12"/>
        <v>-0.14077669902912621</v>
      </c>
      <c r="Z133" s="50">
        <f t="shared" si="12"/>
        <v>4.8537234042553314E-2</v>
      </c>
      <c r="AA133" s="51">
        <f t="shared" si="13"/>
        <v>6.857142857142863E-2</v>
      </c>
      <c r="AB133" s="51">
        <f t="shared" si="13"/>
        <v>0</v>
      </c>
      <c r="AC133" s="51">
        <f t="shared" si="13"/>
        <v>0</v>
      </c>
      <c r="AD133" s="50">
        <f t="shared" si="14"/>
        <v>5.062537224538427E-2</v>
      </c>
    </row>
    <row r="134" spans="2:30" s="2" customFormat="1">
      <c r="B134" s="117">
        <v>300366</v>
      </c>
      <c r="C134" s="117" t="s">
        <v>171</v>
      </c>
      <c r="D134" s="125" t="s">
        <v>589</v>
      </c>
      <c r="E134" s="52">
        <v>1.496</v>
      </c>
      <c r="F134" s="52">
        <v>4.4999999999999998E-2</v>
      </c>
      <c r="G134" s="52">
        <v>0.17699999999999999</v>
      </c>
      <c r="H134" s="47">
        <f t="shared" si="8"/>
        <v>1.718</v>
      </c>
      <c r="I134" s="55">
        <v>0.187</v>
      </c>
      <c r="J134" s="55">
        <v>0</v>
      </c>
      <c r="K134" s="56">
        <v>0</v>
      </c>
      <c r="L134" s="47">
        <f t="shared" si="9"/>
        <v>1.905</v>
      </c>
      <c r="M134" s="48"/>
      <c r="N134" s="57">
        <v>1.3839999999999999</v>
      </c>
      <c r="O134" s="57">
        <v>4.4999999999999998E-2</v>
      </c>
      <c r="P134" s="57">
        <v>0.20599999999999999</v>
      </c>
      <c r="Q134" s="49">
        <f t="shared" si="10"/>
        <v>1.6349999999999998</v>
      </c>
      <c r="R134" s="57">
        <v>0.17499999999999999</v>
      </c>
      <c r="S134" s="57">
        <v>0</v>
      </c>
      <c r="T134" s="57">
        <v>0</v>
      </c>
      <c r="U134" s="49">
        <f t="shared" si="11"/>
        <v>1.8099999999999998</v>
      </c>
      <c r="V134" s="48"/>
      <c r="W134" s="51">
        <f t="shared" si="12"/>
        <v>8.0924855491329564E-2</v>
      </c>
      <c r="X134" s="51">
        <f t="shared" si="12"/>
        <v>0</v>
      </c>
      <c r="Y134" s="51">
        <f t="shared" si="12"/>
        <v>-0.14077669902912621</v>
      </c>
      <c r="Z134" s="50">
        <f t="shared" si="12"/>
        <v>5.0764525993883911E-2</v>
      </c>
      <c r="AA134" s="51">
        <f t="shared" si="13"/>
        <v>6.857142857142863E-2</v>
      </c>
      <c r="AB134" s="51">
        <f t="shared" si="13"/>
        <v>0</v>
      </c>
      <c r="AC134" s="51">
        <f t="shared" si="13"/>
        <v>0</v>
      </c>
      <c r="AD134" s="50">
        <f t="shared" si="14"/>
        <v>5.2486187845303983E-2</v>
      </c>
    </row>
    <row r="135" spans="2:30" s="2" customFormat="1">
      <c r="B135" s="117">
        <v>300373</v>
      </c>
      <c r="C135" s="117" t="s">
        <v>172</v>
      </c>
      <c r="D135" s="125" t="s">
        <v>590</v>
      </c>
      <c r="E135" s="52">
        <v>1.323</v>
      </c>
      <c r="F135" s="52">
        <v>4.4999999999999998E-2</v>
      </c>
      <c r="G135" s="52">
        <v>0.17699999999999999</v>
      </c>
      <c r="H135" s="47">
        <f t="shared" si="8"/>
        <v>1.5449999999999999</v>
      </c>
      <c r="I135" s="55">
        <v>0</v>
      </c>
      <c r="J135" s="55">
        <v>0</v>
      </c>
      <c r="K135" s="56">
        <v>0.50700000000000001</v>
      </c>
      <c r="L135" s="47">
        <f t="shared" si="9"/>
        <v>2.052</v>
      </c>
      <c r="M135" s="48"/>
      <c r="N135" s="57">
        <v>1.2230000000000001</v>
      </c>
      <c r="O135" s="57">
        <v>4.4999999999999998E-2</v>
      </c>
      <c r="P135" s="57">
        <v>0.20599999999999999</v>
      </c>
      <c r="Q135" s="49">
        <f t="shared" si="10"/>
        <v>1.474</v>
      </c>
      <c r="R135" s="57">
        <v>0</v>
      </c>
      <c r="S135" s="57">
        <v>0</v>
      </c>
      <c r="T135" s="57">
        <v>0.48499999999999999</v>
      </c>
      <c r="U135" s="49">
        <f t="shared" si="11"/>
        <v>1.9590000000000001</v>
      </c>
      <c r="V135" s="48"/>
      <c r="W135" s="51">
        <f t="shared" si="12"/>
        <v>8.1766148814390732E-2</v>
      </c>
      <c r="X135" s="51">
        <f t="shared" si="12"/>
        <v>0</v>
      </c>
      <c r="Y135" s="51">
        <f t="shared" si="12"/>
        <v>-0.14077669902912621</v>
      </c>
      <c r="Z135" s="50">
        <f t="shared" si="12"/>
        <v>4.8168249660786942E-2</v>
      </c>
      <c r="AA135" s="51">
        <f t="shared" si="13"/>
        <v>0</v>
      </c>
      <c r="AB135" s="51">
        <f t="shared" si="13"/>
        <v>0</v>
      </c>
      <c r="AC135" s="51">
        <f t="shared" si="13"/>
        <v>4.5360824742268081E-2</v>
      </c>
      <c r="AD135" s="50">
        <f t="shared" si="14"/>
        <v>4.7473200612557408E-2</v>
      </c>
    </row>
    <row r="136" spans="2:30" s="2" customFormat="1">
      <c r="B136" s="117">
        <v>300375</v>
      </c>
      <c r="C136" s="117" t="s">
        <v>601</v>
      </c>
      <c r="D136" s="125" t="s">
        <v>589</v>
      </c>
      <c r="E136" s="52">
        <v>0.29699999999999999</v>
      </c>
      <c r="F136" s="52">
        <v>4.4999999999999998E-2</v>
      </c>
      <c r="G136" s="52">
        <v>0.17699999999999999</v>
      </c>
      <c r="H136" s="47">
        <f t="shared" si="8"/>
        <v>0.51899999999999991</v>
      </c>
      <c r="I136" s="55">
        <v>0.187</v>
      </c>
      <c r="J136" s="55">
        <v>0</v>
      </c>
      <c r="K136" s="56">
        <v>0</v>
      </c>
      <c r="L136" s="47">
        <f t="shared" si="9"/>
        <v>0.70599999999999996</v>
      </c>
      <c r="M136" s="48"/>
      <c r="N136" s="57">
        <v>0.27500000000000002</v>
      </c>
      <c r="O136" s="57">
        <v>4.4999999999999998E-2</v>
      </c>
      <c r="P136" s="57">
        <v>0.20599999999999999</v>
      </c>
      <c r="Q136" s="49">
        <f t="shared" si="10"/>
        <v>0.52600000000000002</v>
      </c>
      <c r="R136" s="57">
        <v>0.17499999999999999</v>
      </c>
      <c r="S136" s="57">
        <v>0</v>
      </c>
      <c r="T136" s="57">
        <v>0</v>
      </c>
      <c r="U136" s="49">
        <f t="shared" si="11"/>
        <v>0.70100000000000007</v>
      </c>
      <c r="V136" s="48"/>
      <c r="W136" s="51">
        <f t="shared" si="12"/>
        <v>7.9999999999999863E-2</v>
      </c>
      <c r="X136" s="51">
        <f t="shared" si="12"/>
        <v>0</v>
      </c>
      <c r="Y136" s="51">
        <f t="shared" si="12"/>
        <v>-0.14077669902912621</v>
      </c>
      <c r="Z136" s="50">
        <f t="shared" si="12"/>
        <v>-1.3307984790874748E-2</v>
      </c>
      <c r="AA136" s="51">
        <f t="shared" si="13"/>
        <v>6.857142857142863E-2</v>
      </c>
      <c r="AB136" s="51">
        <f t="shared" si="13"/>
        <v>0</v>
      </c>
      <c r="AC136" s="51">
        <f t="shared" si="13"/>
        <v>0</v>
      </c>
      <c r="AD136" s="50">
        <f t="shared" si="14"/>
        <v>7.1326676176888633E-3</v>
      </c>
    </row>
    <row r="137" spans="2:30" s="2" customFormat="1">
      <c r="B137" s="117">
        <v>300378</v>
      </c>
      <c r="C137" s="117" t="s">
        <v>173</v>
      </c>
      <c r="D137" s="125" t="s">
        <v>589</v>
      </c>
      <c r="E137" s="52">
        <v>0.73</v>
      </c>
      <c r="F137" s="52">
        <v>4.4999999999999998E-2</v>
      </c>
      <c r="G137" s="52">
        <v>0.17699999999999999</v>
      </c>
      <c r="H137" s="47">
        <f t="shared" si="8"/>
        <v>0.95199999999999996</v>
      </c>
      <c r="I137" s="55">
        <v>0.187</v>
      </c>
      <c r="J137" s="55">
        <v>0</v>
      </c>
      <c r="K137" s="56">
        <v>0</v>
      </c>
      <c r="L137" s="47">
        <f t="shared" si="9"/>
        <v>1.139</v>
      </c>
      <c r="M137" s="48"/>
      <c r="N137" s="57">
        <v>0.67500000000000004</v>
      </c>
      <c r="O137" s="57">
        <v>4.4999999999999998E-2</v>
      </c>
      <c r="P137" s="57">
        <v>0.20599999999999999</v>
      </c>
      <c r="Q137" s="49">
        <f t="shared" si="10"/>
        <v>0.92600000000000005</v>
      </c>
      <c r="R137" s="57">
        <v>0.17499999999999999</v>
      </c>
      <c r="S137" s="57">
        <v>0</v>
      </c>
      <c r="T137" s="57">
        <v>0</v>
      </c>
      <c r="U137" s="49">
        <f t="shared" si="11"/>
        <v>1.101</v>
      </c>
      <c r="V137" s="48"/>
      <c r="W137" s="51">
        <f t="shared" si="12"/>
        <v>8.1481481481481391E-2</v>
      </c>
      <c r="X137" s="51">
        <f t="shared" si="12"/>
        <v>0</v>
      </c>
      <c r="Y137" s="51">
        <f t="shared" si="12"/>
        <v>-0.14077669902912621</v>
      </c>
      <c r="Z137" s="50">
        <f t="shared" si="12"/>
        <v>2.8077753779697529E-2</v>
      </c>
      <c r="AA137" s="51">
        <f t="shared" si="13"/>
        <v>6.857142857142863E-2</v>
      </c>
      <c r="AB137" s="51">
        <f t="shared" si="13"/>
        <v>0</v>
      </c>
      <c r="AC137" s="51">
        <f t="shared" si="13"/>
        <v>0</v>
      </c>
      <c r="AD137" s="50">
        <f t="shared" si="14"/>
        <v>3.4514078110808387E-2</v>
      </c>
    </row>
    <row r="138" spans="2:30" s="2" customFormat="1">
      <c r="B138" s="117">
        <v>300380</v>
      </c>
      <c r="C138" s="117" t="s">
        <v>174</v>
      </c>
      <c r="D138" s="125" t="s">
        <v>589</v>
      </c>
      <c r="E138" s="52">
        <v>0.90300000000000002</v>
      </c>
      <c r="F138" s="52">
        <v>4.4999999999999998E-2</v>
      </c>
      <c r="G138" s="52">
        <v>0.17699999999999999</v>
      </c>
      <c r="H138" s="47">
        <f t="shared" si="8"/>
        <v>1.125</v>
      </c>
      <c r="I138" s="55">
        <v>0.187</v>
      </c>
      <c r="J138" s="55">
        <v>0</v>
      </c>
      <c r="K138" s="56">
        <v>0</v>
      </c>
      <c r="L138" s="47">
        <f t="shared" si="9"/>
        <v>1.3120000000000001</v>
      </c>
      <c r="M138" s="48"/>
      <c r="N138" s="57">
        <v>0.83499999999999996</v>
      </c>
      <c r="O138" s="57">
        <v>4.4999999999999998E-2</v>
      </c>
      <c r="P138" s="57">
        <v>0.20599999999999999</v>
      </c>
      <c r="Q138" s="49">
        <f t="shared" si="10"/>
        <v>1.0860000000000001</v>
      </c>
      <c r="R138" s="57">
        <v>0.17499999999999999</v>
      </c>
      <c r="S138" s="57">
        <v>0</v>
      </c>
      <c r="T138" s="57">
        <v>0</v>
      </c>
      <c r="U138" s="49">
        <f t="shared" si="11"/>
        <v>1.2610000000000001</v>
      </c>
      <c r="V138" s="48"/>
      <c r="W138" s="51">
        <f t="shared" si="12"/>
        <v>8.1437125748503064E-2</v>
      </c>
      <c r="X138" s="51">
        <f t="shared" si="12"/>
        <v>0</v>
      </c>
      <c r="Y138" s="51">
        <f t="shared" si="12"/>
        <v>-0.14077669902912621</v>
      </c>
      <c r="Z138" s="50">
        <f t="shared" si="12"/>
        <v>3.591160220994468E-2</v>
      </c>
      <c r="AA138" s="51">
        <f t="shared" si="13"/>
        <v>6.857142857142863E-2</v>
      </c>
      <c r="AB138" s="51">
        <f t="shared" si="13"/>
        <v>0</v>
      </c>
      <c r="AC138" s="51">
        <f t="shared" si="13"/>
        <v>0</v>
      </c>
      <c r="AD138" s="50">
        <f t="shared" si="14"/>
        <v>4.044409199048369E-2</v>
      </c>
    </row>
    <row r="139" spans="2:30" s="2" customFormat="1">
      <c r="B139" s="117">
        <v>300382</v>
      </c>
      <c r="C139" s="117" t="s">
        <v>175</v>
      </c>
      <c r="D139" s="125" t="s">
        <v>589</v>
      </c>
      <c r="E139" s="52">
        <v>0.30099999999999999</v>
      </c>
      <c r="F139" s="52">
        <v>4.4999999999999998E-2</v>
      </c>
      <c r="G139" s="52">
        <v>0.17699999999999999</v>
      </c>
      <c r="H139" s="47">
        <f t="shared" si="8"/>
        <v>0.52299999999999991</v>
      </c>
      <c r="I139" s="55">
        <v>0.187</v>
      </c>
      <c r="J139" s="55">
        <v>0</v>
      </c>
      <c r="K139" s="56">
        <v>0</v>
      </c>
      <c r="L139" s="47">
        <f t="shared" si="9"/>
        <v>0.71</v>
      </c>
      <c r="M139" s="48"/>
      <c r="N139" s="57">
        <v>0.27800000000000002</v>
      </c>
      <c r="O139" s="57">
        <v>4.4999999999999998E-2</v>
      </c>
      <c r="P139" s="57">
        <v>0.20599999999999999</v>
      </c>
      <c r="Q139" s="49">
        <f t="shared" si="10"/>
        <v>0.52900000000000003</v>
      </c>
      <c r="R139" s="57">
        <v>0.17499999999999999</v>
      </c>
      <c r="S139" s="57">
        <v>0</v>
      </c>
      <c r="T139" s="57">
        <v>0</v>
      </c>
      <c r="U139" s="49">
        <f t="shared" si="11"/>
        <v>0.70399999999999996</v>
      </c>
      <c r="V139" s="48"/>
      <c r="W139" s="51">
        <f t="shared" si="12"/>
        <v>8.2733812949640148E-2</v>
      </c>
      <c r="X139" s="51">
        <f t="shared" si="12"/>
        <v>0</v>
      </c>
      <c r="Y139" s="51">
        <f t="shared" si="12"/>
        <v>-0.14077669902912621</v>
      </c>
      <c r="Z139" s="50">
        <f t="shared" ref="Y139:Z202" si="15">(H139-Q139)/Q139</f>
        <v>-1.1342155009452015E-2</v>
      </c>
      <c r="AA139" s="51">
        <f t="shared" si="13"/>
        <v>6.857142857142863E-2</v>
      </c>
      <c r="AB139" s="51">
        <f t="shared" si="13"/>
        <v>0</v>
      </c>
      <c r="AC139" s="51">
        <f t="shared" si="13"/>
        <v>0</v>
      </c>
      <c r="AD139" s="50">
        <f t="shared" si="14"/>
        <v>8.5227272727272808E-3</v>
      </c>
    </row>
    <row r="140" spans="2:30" s="2" customFormat="1">
      <c r="B140" s="117">
        <v>300394</v>
      </c>
      <c r="C140" s="117" t="s">
        <v>176</v>
      </c>
      <c r="D140" s="125" t="s">
        <v>589</v>
      </c>
      <c r="E140" s="52">
        <v>1.0249999999999999</v>
      </c>
      <c r="F140" s="52">
        <v>4.4999999999999998E-2</v>
      </c>
      <c r="G140" s="52">
        <v>0.17699999999999999</v>
      </c>
      <c r="H140" s="47">
        <f t="shared" ref="H140:H203" si="16">E140+F140+G140</f>
        <v>1.2469999999999999</v>
      </c>
      <c r="I140" s="55">
        <v>0.187</v>
      </c>
      <c r="J140" s="55">
        <v>0</v>
      </c>
      <c r="K140" s="56">
        <v>0</v>
      </c>
      <c r="L140" s="47">
        <f t="shared" ref="L140:L203" si="17">H140+I140+J140+K140</f>
        <v>1.4339999999999999</v>
      </c>
      <c r="M140" s="48"/>
      <c r="N140" s="57">
        <v>0.94799999999999995</v>
      </c>
      <c r="O140" s="57">
        <v>4.4999999999999998E-2</v>
      </c>
      <c r="P140" s="57">
        <v>0.20599999999999999</v>
      </c>
      <c r="Q140" s="49">
        <f t="shared" ref="Q140:Q203" si="18">N140+O140+P140</f>
        <v>1.1990000000000001</v>
      </c>
      <c r="R140" s="57">
        <v>0.17499999999999999</v>
      </c>
      <c r="S140" s="57">
        <v>0</v>
      </c>
      <c r="T140" s="57">
        <v>0</v>
      </c>
      <c r="U140" s="49">
        <f t="shared" ref="U140:U203" si="19">Q140+R140+S140+T140</f>
        <v>1.3740000000000001</v>
      </c>
      <c r="V140" s="48"/>
      <c r="W140" s="51">
        <f t="shared" ref="W140:Z203" si="20">(E140-N140)/N140</f>
        <v>8.1223628691983088E-2</v>
      </c>
      <c r="X140" s="51">
        <f t="shared" si="20"/>
        <v>0</v>
      </c>
      <c r="Y140" s="51">
        <f t="shared" si="15"/>
        <v>-0.14077669902912621</v>
      </c>
      <c r="Z140" s="50">
        <f t="shared" si="15"/>
        <v>4.0033361134278411E-2</v>
      </c>
      <c r="AA140" s="51">
        <f t="shared" ref="AA140:AC203" si="21">IF(I140=0,0,(I140-R140)/R140)</f>
        <v>6.857142857142863E-2</v>
      </c>
      <c r="AB140" s="51">
        <f t="shared" si="21"/>
        <v>0</v>
      </c>
      <c r="AC140" s="51">
        <f t="shared" si="21"/>
        <v>0</v>
      </c>
      <c r="AD140" s="50">
        <f t="shared" ref="AD140:AD203" si="22">(L140-U140)/U140</f>
        <v>4.3668122270742231E-2</v>
      </c>
    </row>
    <row r="141" spans="2:30" s="2" customFormat="1">
      <c r="B141" s="117">
        <v>300400</v>
      </c>
      <c r="C141" s="117" t="s">
        <v>177</v>
      </c>
      <c r="D141" s="125" t="s">
        <v>589</v>
      </c>
      <c r="E141" s="52">
        <v>0.97</v>
      </c>
      <c r="F141" s="52">
        <v>4.4999999999999998E-2</v>
      </c>
      <c r="G141" s="52">
        <v>0.17699999999999999</v>
      </c>
      <c r="H141" s="47">
        <f t="shared" si="16"/>
        <v>1.1919999999999999</v>
      </c>
      <c r="I141" s="55">
        <v>0.187</v>
      </c>
      <c r="J141" s="55">
        <v>0</v>
      </c>
      <c r="K141" s="56">
        <v>0</v>
      </c>
      <c r="L141" s="47">
        <f t="shared" si="17"/>
        <v>1.379</v>
      </c>
      <c r="M141" s="48"/>
      <c r="N141" s="57">
        <v>0.89700000000000002</v>
      </c>
      <c r="O141" s="57">
        <v>4.4999999999999998E-2</v>
      </c>
      <c r="P141" s="57">
        <v>0.20599999999999999</v>
      </c>
      <c r="Q141" s="49">
        <f t="shared" si="18"/>
        <v>1.1480000000000001</v>
      </c>
      <c r="R141" s="57">
        <v>0.17499999999999999</v>
      </c>
      <c r="S141" s="57">
        <v>0</v>
      </c>
      <c r="T141" s="57">
        <v>0</v>
      </c>
      <c r="U141" s="49">
        <f t="shared" si="19"/>
        <v>1.3230000000000002</v>
      </c>
      <c r="V141" s="48"/>
      <c r="W141" s="51">
        <f t="shared" si="20"/>
        <v>8.1382385730211768E-2</v>
      </c>
      <c r="X141" s="51">
        <f t="shared" si="20"/>
        <v>0</v>
      </c>
      <c r="Y141" s="51">
        <f t="shared" si="15"/>
        <v>-0.14077669902912621</v>
      </c>
      <c r="Z141" s="50">
        <f t="shared" si="15"/>
        <v>3.8327526132404019E-2</v>
      </c>
      <c r="AA141" s="51">
        <f t="shared" si="21"/>
        <v>6.857142857142863E-2</v>
      </c>
      <c r="AB141" s="51">
        <f t="shared" si="21"/>
        <v>0</v>
      </c>
      <c r="AC141" s="51">
        <f t="shared" si="21"/>
        <v>0</v>
      </c>
      <c r="AD141" s="50">
        <f t="shared" si="22"/>
        <v>4.2328042328042194E-2</v>
      </c>
    </row>
    <row r="142" spans="2:30" s="2" customFormat="1">
      <c r="B142" s="117">
        <v>300405</v>
      </c>
      <c r="C142" s="117" t="s">
        <v>178</v>
      </c>
      <c r="D142" s="125" t="s">
        <v>589</v>
      </c>
      <c r="E142" s="52">
        <v>1.1379999999999999</v>
      </c>
      <c r="F142" s="52">
        <v>4.4999999999999998E-2</v>
      </c>
      <c r="G142" s="52">
        <v>0.17699999999999999</v>
      </c>
      <c r="H142" s="47">
        <f t="shared" si="16"/>
        <v>1.3599999999999999</v>
      </c>
      <c r="I142" s="55">
        <v>0.187</v>
      </c>
      <c r="J142" s="55">
        <v>0</v>
      </c>
      <c r="K142" s="56">
        <v>0</v>
      </c>
      <c r="L142" s="47">
        <f t="shared" si="17"/>
        <v>1.5469999999999999</v>
      </c>
      <c r="M142" s="48"/>
      <c r="N142" s="57">
        <v>1.0529999999999999</v>
      </c>
      <c r="O142" s="57">
        <v>4.4999999999999998E-2</v>
      </c>
      <c r="P142" s="57">
        <v>0.20599999999999999</v>
      </c>
      <c r="Q142" s="49">
        <f t="shared" si="18"/>
        <v>1.3039999999999998</v>
      </c>
      <c r="R142" s="57">
        <v>0.17499999999999999</v>
      </c>
      <c r="S142" s="57">
        <v>0</v>
      </c>
      <c r="T142" s="57">
        <v>0</v>
      </c>
      <c r="U142" s="49">
        <f t="shared" si="19"/>
        <v>1.4789999999999999</v>
      </c>
      <c r="V142" s="48"/>
      <c r="W142" s="51">
        <f t="shared" si="20"/>
        <v>8.072174738841402E-2</v>
      </c>
      <c r="X142" s="51">
        <f t="shared" si="20"/>
        <v>0</v>
      </c>
      <c r="Y142" s="51">
        <f t="shared" si="15"/>
        <v>-0.14077669902912621</v>
      </c>
      <c r="Z142" s="50">
        <f t="shared" si="15"/>
        <v>4.2944785276073663E-2</v>
      </c>
      <c r="AA142" s="51">
        <f t="shared" si="21"/>
        <v>6.857142857142863E-2</v>
      </c>
      <c r="AB142" s="51">
        <f t="shared" si="21"/>
        <v>0</v>
      </c>
      <c r="AC142" s="51">
        <f t="shared" si="21"/>
        <v>0</v>
      </c>
      <c r="AD142" s="50">
        <f t="shared" si="22"/>
        <v>4.5977011494252921E-2</v>
      </c>
    </row>
    <row r="143" spans="2:30" s="2" customFormat="1">
      <c r="B143" s="117">
        <v>300406</v>
      </c>
      <c r="C143" s="117" t="s">
        <v>179</v>
      </c>
      <c r="D143" s="125" t="s">
        <v>590</v>
      </c>
      <c r="E143" s="52">
        <v>1.323</v>
      </c>
      <c r="F143" s="52">
        <v>4.4999999999999998E-2</v>
      </c>
      <c r="G143" s="52">
        <v>0.17699999999999999</v>
      </c>
      <c r="H143" s="47">
        <f t="shared" si="16"/>
        <v>1.5449999999999999</v>
      </c>
      <c r="I143" s="55">
        <v>0</v>
      </c>
      <c r="J143" s="55">
        <v>0</v>
      </c>
      <c r="K143" s="56">
        <v>0.69699999999999995</v>
      </c>
      <c r="L143" s="47">
        <f t="shared" si="17"/>
        <v>2.242</v>
      </c>
      <c r="M143" s="48"/>
      <c r="N143" s="57">
        <v>1.2230000000000001</v>
      </c>
      <c r="O143" s="57">
        <v>4.4999999999999998E-2</v>
      </c>
      <c r="P143" s="57">
        <v>0.20599999999999999</v>
      </c>
      <c r="Q143" s="49">
        <f t="shared" si="18"/>
        <v>1.474</v>
      </c>
      <c r="R143" s="57">
        <v>0</v>
      </c>
      <c r="S143" s="57">
        <v>0</v>
      </c>
      <c r="T143" s="57">
        <v>0.66700000000000004</v>
      </c>
      <c r="U143" s="49">
        <f t="shared" si="19"/>
        <v>2.141</v>
      </c>
      <c r="V143" s="48"/>
      <c r="W143" s="51">
        <f t="shared" si="20"/>
        <v>8.1766148814390732E-2</v>
      </c>
      <c r="X143" s="51">
        <f t="shared" si="20"/>
        <v>0</v>
      </c>
      <c r="Y143" s="51">
        <f t="shared" si="15"/>
        <v>-0.14077669902912621</v>
      </c>
      <c r="Z143" s="50">
        <f t="shared" si="15"/>
        <v>4.8168249660786942E-2</v>
      </c>
      <c r="AA143" s="51">
        <f t="shared" si="21"/>
        <v>0</v>
      </c>
      <c r="AB143" s="51">
        <f t="shared" si="21"/>
        <v>0</v>
      </c>
      <c r="AC143" s="51">
        <f t="shared" si="21"/>
        <v>4.4977511244377683E-2</v>
      </c>
      <c r="AD143" s="50">
        <f t="shared" si="22"/>
        <v>4.7174217655301248E-2</v>
      </c>
    </row>
    <row r="144" spans="2:30" s="2" customFormat="1">
      <c r="B144" s="117">
        <v>300407</v>
      </c>
      <c r="C144" s="117" t="s">
        <v>180</v>
      </c>
      <c r="D144" s="125" t="s">
        <v>590</v>
      </c>
      <c r="E144" s="52">
        <v>1.256</v>
      </c>
      <c r="F144" s="52">
        <v>4.4999999999999998E-2</v>
      </c>
      <c r="G144" s="52">
        <v>0.17699999999999999</v>
      </c>
      <c r="H144" s="47">
        <f t="shared" si="16"/>
        <v>1.478</v>
      </c>
      <c r="I144" s="55">
        <v>0</v>
      </c>
      <c r="J144" s="55">
        <v>0</v>
      </c>
      <c r="K144" s="56">
        <v>0.10100000000000001</v>
      </c>
      <c r="L144" s="47">
        <f t="shared" si="17"/>
        <v>1.579</v>
      </c>
      <c r="M144" s="48"/>
      <c r="N144" s="57">
        <v>1.1619999999999999</v>
      </c>
      <c r="O144" s="57">
        <v>4.4999999999999998E-2</v>
      </c>
      <c r="P144" s="57">
        <v>0.20599999999999999</v>
      </c>
      <c r="Q144" s="49">
        <f t="shared" si="18"/>
        <v>1.4129999999999998</v>
      </c>
      <c r="R144" s="57">
        <v>0</v>
      </c>
      <c r="S144" s="57">
        <v>0</v>
      </c>
      <c r="T144" s="57">
        <v>9.6000000000000002E-2</v>
      </c>
      <c r="U144" s="49">
        <f t="shared" si="19"/>
        <v>1.5089999999999999</v>
      </c>
      <c r="V144" s="48"/>
      <c r="W144" s="51">
        <f t="shared" si="20"/>
        <v>8.0895008605852053E-2</v>
      </c>
      <c r="X144" s="51">
        <f t="shared" si="20"/>
        <v>0</v>
      </c>
      <c r="Y144" s="51">
        <f t="shared" si="15"/>
        <v>-0.14077669902912621</v>
      </c>
      <c r="Z144" s="50">
        <f t="shared" si="15"/>
        <v>4.6001415428167144E-2</v>
      </c>
      <c r="AA144" s="51">
        <f t="shared" si="21"/>
        <v>0</v>
      </c>
      <c r="AB144" s="51">
        <f t="shared" si="21"/>
        <v>0</v>
      </c>
      <c r="AC144" s="51">
        <f t="shared" si="21"/>
        <v>5.2083333333333377E-2</v>
      </c>
      <c r="AD144" s="50">
        <f t="shared" si="22"/>
        <v>4.6388336646785995E-2</v>
      </c>
    </row>
    <row r="145" spans="2:30" s="2" customFormat="1">
      <c r="B145" s="117">
        <v>300412</v>
      </c>
      <c r="C145" s="117" t="s">
        <v>602</v>
      </c>
      <c r="D145" s="125" t="s">
        <v>590</v>
      </c>
      <c r="E145" s="52">
        <v>1.081</v>
      </c>
      <c r="F145" s="52">
        <v>4.4999999999999998E-2</v>
      </c>
      <c r="G145" s="52">
        <v>0.17699999999999999</v>
      </c>
      <c r="H145" s="47">
        <f t="shared" si="16"/>
        <v>1.3029999999999999</v>
      </c>
      <c r="I145" s="55">
        <v>0</v>
      </c>
      <c r="J145" s="55">
        <v>0</v>
      </c>
      <c r="K145" s="56">
        <v>0.26300000000000001</v>
      </c>
      <c r="L145" s="47">
        <f t="shared" si="17"/>
        <v>1.5659999999999998</v>
      </c>
      <c r="M145" s="48"/>
      <c r="N145" s="57">
        <v>1</v>
      </c>
      <c r="O145" s="57">
        <v>4.4999999999999998E-2</v>
      </c>
      <c r="P145" s="57">
        <v>0.20599999999999999</v>
      </c>
      <c r="Q145" s="49">
        <f t="shared" si="18"/>
        <v>1.2509999999999999</v>
      </c>
      <c r="R145" s="57">
        <v>0</v>
      </c>
      <c r="S145" s="57">
        <v>0</v>
      </c>
      <c r="T145" s="57">
        <v>0.251</v>
      </c>
      <c r="U145" s="49">
        <f t="shared" si="19"/>
        <v>1.5019999999999998</v>
      </c>
      <c r="V145" s="48"/>
      <c r="W145" s="51">
        <f t="shared" si="20"/>
        <v>8.0999999999999961E-2</v>
      </c>
      <c r="X145" s="51">
        <f t="shared" si="20"/>
        <v>0</v>
      </c>
      <c r="Y145" s="51">
        <f t="shared" si="15"/>
        <v>-0.14077669902912621</v>
      </c>
      <c r="Z145" s="50">
        <f t="shared" si="15"/>
        <v>4.1566746602717863E-2</v>
      </c>
      <c r="AA145" s="51">
        <f t="shared" si="21"/>
        <v>0</v>
      </c>
      <c r="AB145" s="51">
        <f t="shared" si="21"/>
        <v>0</v>
      </c>
      <c r="AC145" s="51">
        <f t="shared" si="21"/>
        <v>4.7808764940239085E-2</v>
      </c>
      <c r="AD145" s="50">
        <f t="shared" si="22"/>
        <v>4.260985352862854E-2</v>
      </c>
    </row>
    <row r="146" spans="2:30" s="2" customFormat="1">
      <c r="B146" s="117">
        <v>300420</v>
      </c>
      <c r="C146" s="117" t="s">
        <v>181</v>
      </c>
      <c r="D146" s="125" t="s">
        <v>590</v>
      </c>
      <c r="E146" s="52">
        <v>1.087</v>
      </c>
      <c r="F146" s="52">
        <v>4.4999999999999998E-2</v>
      </c>
      <c r="G146" s="52">
        <v>0.17699999999999999</v>
      </c>
      <c r="H146" s="47">
        <f t="shared" si="16"/>
        <v>1.3089999999999999</v>
      </c>
      <c r="I146" s="55">
        <v>0</v>
      </c>
      <c r="J146" s="55">
        <v>0</v>
      </c>
      <c r="K146" s="56">
        <v>5.8000000000000003E-2</v>
      </c>
      <c r="L146" s="47">
        <f t="shared" si="17"/>
        <v>1.367</v>
      </c>
      <c r="M146" s="48"/>
      <c r="N146" s="57">
        <v>1.0049999999999999</v>
      </c>
      <c r="O146" s="57">
        <v>4.4999999999999998E-2</v>
      </c>
      <c r="P146" s="57">
        <v>0.20599999999999999</v>
      </c>
      <c r="Q146" s="49">
        <f t="shared" si="18"/>
        <v>1.2559999999999998</v>
      </c>
      <c r="R146" s="57">
        <v>0</v>
      </c>
      <c r="S146" s="57">
        <v>0</v>
      </c>
      <c r="T146" s="57">
        <v>5.5E-2</v>
      </c>
      <c r="U146" s="49">
        <f t="shared" si="19"/>
        <v>1.3109999999999997</v>
      </c>
      <c r="V146" s="48"/>
      <c r="W146" s="51">
        <f t="shared" si="20"/>
        <v>8.1592039800995109E-2</v>
      </c>
      <c r="X146" s="51">
        <f t="shared" si="20"/>
        <v>0</v>
      </c>
      <c r="Y146" s="51">
        <f t="shared" si="15"/>
        <v>-0.14077669902912621</v>
      </c>
      <c r="Z146" s="50">
        <f t="shared" si="15"/>
        <v>4.2197452229299499E-2</v>
      </c>
      <c r="AA146" s="51">
        <f t="shared" si="21"/>
        <v>0</v>
      </c>
      <c r="AB146" s="51">
        <f t="shared" si="21"/>
        <v>0</v>
      </c>
      <c r="AC146" s="51">
        <f t="shared" si="21"/>
        <v>5.4545454545454591E-2</v>
      </c>
      <c r="AD146" s="50">
        <f t="shared" si="22"/>
        <v>4.2715484363081833E-2</v>
      </c>
    </row>
    <row r="147" spans="2:30" s="2" customFormat="1">
      <c r="B147" s="117">
        <v>300423</v>
      </c>
      <c r="C147" s="117" t="s">
        <v>182</v>
      </c>
      <c r="D147" s="125" t="s">
        <v>589</v>
      </c>
      <c r="E147" s="52">
        <v>1.214</v>
      </c>
      <c r="F147" s="52">
        <v>4.4999999999999998E-2</v>
      </c>
      <c r="G147" s="52">
        <v>0.17699999999999999</v>
      </c>
      <c r="H147" s="47">
        <f t="shared" si="16"/>
        <v>1.4359999999999999</v>
      </c>
      <c r="I147" s="55">
        <v>0.187</v>
      </c>
      <c r="J147" s="55">
        <v>0</v>
      </c>
      <c r="K147" s="56">
        <v>0</v>
      </c>
      <c r="L147" s="47">
        <f t="shared" si="17"/>
        <v>1.623</v>
      </c>
      <c r="M147" s="48"/>
      <c r="N147" s="57">
        <v>1.123</v>
      </c>
      <c r="O147" s="57">
        <v>4.4999999999999998E-2</v>
      </c>
      <c r="P147" s="57">
        <v>0.20599999999999999</v>
      </c>
      <c r="Q147" s="49">
        <f t="shared" si="18"/>
        <v>1.3739999999999999</v>
      </c>
      <c r="R147" s="57">
        <v>0.17499999999999999</v>
      </c>
      <c r="S147" s="57">
        <v>0</v>
      </c>
      <c r="T147" s="57">
        <v>0</v>
      </c>
      <c r="U147" s="49">
        <f t="shared" si="19"/>
        <v>1.5489999999999999</v>
      </c>
      <c r="V147" s="48"/>
      <c r="W147" s="51">
        <f t="shared" si="20"/>
        <v>8.103294746215492E-2</v>
      </c>
      <c r="X147" s="51">
        <f t="shared" si="20"/>
        <v>0</v>
      </c>
      <c r="Y147" s="51">
        <f t="shared" si="15"/>
        <v>-0.14077669902912621</v>
      </c>
      <c r="Z147" s="50">
        <f t="shared" si="15"/>
        <v>4.5123726346433815E-2</v>
      </c>
      <c r="AA147" s="51">
        <f t="shared" si="21"/>
        <v>6.857142857142863E-2</v>
      </c>
      <c r="AB147" s="51">
        <f t="shared" si="21"/>
        <v>0</v>
      </c>
      <c r="AC147" s="51">
        <f t="shared" si="21"/>
        <v>0</v>
      </c>
      <c r="AD147" s="50">
        <f t="shared" si="22"/>
        <v>4.7772756617172417E-2</v>
      </c>
    </row>
    <row r="148" spans="2:30" s="2" customFormat="1">
      <c r="B148" s="117">
        <v>300428</v>
      </c>
      <c r="C148" s="117" t="s">
        <v>183</v>
      </c>
      <c r="D148" s="125" t="s">
        <v>589</v>
      </c>
      <c r="E148" s="52">
        <v>1.024</v>
      </c>
      <c r="F148" s="52">
        <v>4.4999999999999998E-2</v>
      </c>
      <c r="G148" s="52">
        <v>0.17699999999999999</v>
      </c>
      <c r="H148" s="47">
        <f t="shared" si="16"/>
        <v>1.246</v>
      </c>
      <c r="I148" s="55">
        <v>0.187</v>
      </c>
      <c r="J148" s="55">
        <v>0</v>
      </c>
      <c r="K148" s="56">
        <v>0</v>
      </c>
      <c r="L148" s="47">
        <f t="shared" si="17"/>
        <v>1.4330000000000001</v>
      </c>
      <c r="M148" s="48"/>
      <c r="N148" s="57">
        <v>0.94699999999999995</v>
      </c>
      <c r="O148" s="57">
        <v>4.4999999999999998E-2</v>
      </c>
      <c r="P148" s="57">
        <v>0.20599999999999999</v>
      </c>
      <c r="Q148" s="49">
        <f t="shared" si="18"/>
        <v>1.198</v>
      </c>
      <c r="R148" s="57">
        <v>0.17499999999999999</v>
      </c>
      <c r="S148" s="57">
        <v>0</v>
      </c>
      <c r="T148" s="57">
        <v>0</v>
      </c>
      <c r="U148" s="49">
        <f t="shared" si="19"/>
        <v>1.373</v>
      </c>
      <c r="V148" s="48"/>
      <c r="W148" s="51">
        <f t="shared" si="20"/>
        <v>8.1309398099260896E-2</v>
      </c>
      <c r="X148" s="51">
        <f t="shared" si="20"/>
        <v>0</v>
      </c>
      <c r="Y148" s="51">
        <f t="shared" si="15"/>
        <v>-0.14077669902912621</v>
      </c>
      <c r="Z148" s="50">
        <f t="shared" si="15"/>
        <v>4.0066777963272154E-2</v>
      </c>
      <c r="AA148" s="51">
        <f t="shared" si="21"/>
        <v>6.857142857142863E-2</v>
      </c>
      <c r="AB148" s="51">
        <f t="shared" si="21"/>
        <v>0</v>
      </c>
      <c r="AC148" s="51">
        <f t="shared" si="21"/>
        <v>0</v>
      </c>
      <c r="AD148" s="50">
        <f t="shared" si="22"/>
        <v>4.3699927166788097E-2</v>
      </c>
    </row>
    <row r="149" spans="2:30" s="2" customFormat="1">
      <c r="B149" s="117">
        <v>300436</v>
      </c>
      <c r="C149" s="117" t="s">
        <v>184</v>
      </c>
      <c r="D149" s="125" t="s">
        <v>589</v>
      </c>
      <c r="E149" s="52">
        <v>1.339</v>
      </c>
      <c r="F149" s="52">
        <v>4.4999999999999998E-2</v>
      </c>
      <c r="G149" s="52">
        <v>0.17699999999999999</v>
      </c>
      <c r="H149" s="47">
        <f t="shared" si="16"/>
        <v>1.5609999999999999</v>
      </c>
      <c r="I149" s="55">
        <v>0.187</v>
      </c>
      <c r="J149" s="55">
        <v>0</v>
      </c>
      <c r="K149" s="56">
        <v>0</v>
      </c>
      <c r="L149" s="47">
        <f t="shared" si="17"/>
        <v>1.748</v>
      </c>
      <c r="M149" s="48"/>
      <c r="N149" s="57">
        <v>1.2390000000000001</v>
      </c>
      <c r="O149" s="57">
        <v>4.4999999999999998E-2</v>
      </c>
      <c r="P149" s="57">
        <v>0.20599999999999999</v>
      </c>
      <c r="Q149" s="49">
        <f t="shared" si="18"/>
        <v>1.49</v>
      </c>
      <c r="R149" s="57">
        <v>0.17499999999999999</v>
      </c>
      <c r="S149" s="57">
        <v>0</v>
      </c>
      <c r="T149" s="57">
        <v>0</v>
      </c>
      <c r="U149" s="49">
        <f t="shared" si="19"/>
        <v>1.665</v>
      </c>
      <c r="V149" s="48"/>
      <c r="W149" s="51">
        <f t="shared" si="20"/>
        <v>8.071025020177551E-2</v>
      </c>
      <c r="X149" s="51">
        <f t="shared" si="20"/>
        <v>0</v>
      </c>
      <c r="Y149" s="51">
        <f t="shared" si="15"/>
        <v>-0.14077669902912621</v>
      </c>
      <c r="Z149" s="50">
        <f t="shared" si="15"/>
        <v>4.7651006711409365E-2</v>
      </c>
      <c r="AA149" s="51">
        <f t="shared" si="21"/>
        <v>6.857142857142863E-2</v>
      </c>
      <c r="AB149" s="51">
        <f t="shared" si="21"/>
        <v>0</v>
      </c>
      <c r="AC149" s="51">
        <f t="shared" si="21"/>
        <v>0</v>
      </c>
      <c r="AD149" s="50">
        <f t="shared" si="22"/>
        <v>4.9849849849849824E-2</v>
      </c>
    </row>
    <row r="150" spans="2:30" s="2" customFormat="1">
      <c r="B150" s="117">
        <v>300437</v>
      </c>
      <c r="C150" s="117" t="s">
        <v>185</v>
      </c>
      <c r="D150" s="125" t="s">
        <v>589</v>
      </c>
      <c r="E150" s="52">
        <v>0.31900000000000001</v>
      </c>
      <c r="F150" s="52">
        <v>4.4999999999999998E-2</v>
      </c>
      <c r="G150" s="52">
        <v>0.17699999999999999</v>
      </c>
      <c r="H150" s="47">
        <f t="shared" si="16"/>
        <v>0.54099999999999993</v>
      </c>
      <c r="I150" s="55">
        <v>0.187</v>
      </c>
      <c r="J150" s="55">
        <v>0</v>
      </c>
      <c r="K150" s="56">
        <v>0</v>
      </c>
      <c r="L150" s="47">
        <f t="shared" si="17"/>
        <v>0.72799999999999998</v>
      </c>
      <c r="M150" s="48"/>
      <c r="N150" s="57">
        <v>0.29499999999999998</v>
      </c>
      <c r="O150" s="57">
        <v>4.4999999999999998E-2</v>
      </c>
      <c r="P150" s="57">
        <v>0.20599999999999999</v>
      </c>
      <c r="Q150" s="49">
        <f t="shared" si="18"/>
        <v>0.54599999999999993</v>
      </c>
      <c r="R150" s="57">
        <v>0.17499999999999999</v>
      </c>
      <c r="S150" s="57">
        <v>0</v>
      </c>
      <c r="T150" s="57">
        <v>0</v>
      </c>
      <c r="U150" s="49">
        <f t="shared" si="19"/>
        <v>0.72099999999999986</v>
      </c>
      <c r="V150" s="48"/>
      <c r="W150" s="51">
        <f t="shared" si="20"/>
        <v>8.1355932203389908E-2</v>
      </c>
      <c r="X150" s="51">
        <f t="shared" si="20"/>
        <v>0</v>
      </c>
      <c r="Y150" s="51">
        <f t="shared" si="15"/>
        <v>-0.14077669902912621</v>
      </c>
      <c r="Z150" s="50">
        <f t="shared" si="15"/>
        <v>-9.1575091575091666E-3</v>
      </c>
      <c r="AA150" s="51">
        <f t="shared" si="21"/>
        <v>6.857142857142863E-2</v>
      </c>
      <c r="AB150" s="51">
        <f t="shared" si="21"/>
        <v>0</v>
      </c>
      <c r="AC150" s="51">
        <f t="shared" si="21"/>
        <v>0</v>
      </c>
      <c r="AD150" s="50">
        <f t="shared" si="22"/>
        <v>9.7087378640778339E-3</v>
      </c>
    </row>
    <row r="151" spans="2:30" s="2" customFormat="1">
      <c r="B151" s="117">
        <v>300438</v>
      </c>
      <c r="C151" s="117" t="s">
        <v>186</v>
      </c>
      <c r="D151" s="125" t="s">
        <v>590</v>
      </c>
      <c r="E151" s="52">
        <v>0.66500000000000004</v>
      </c>
      <c r="F151" s="52">
        <v>4.4999999999999998E-2</v>
      </c>
      <c r="G151" s="52">
        <v>0.17699999999999999</v>
      </c>
      <c r="H151" s="47">
        <f t="shared" si="16"/>
        <v>0.88700000000000001</v>
      </c>
      <c r="I151" s="55">
        <v>0</v>
      </c>
      <c r="J151" s="55">
        <v>0</v>
      </c>
      <c r="K151" s="56">
        <v>0.34899999999999998</v>
      </c>
      <c r="L151" s="47">
        <f t="shared" si="17"/>
        <v>1.236</v>
      </c>
      <c r="M151" s="48"/>
      <c r="N151" s="57">
        <v>0.61499999999999999</v>
      </c>
      <c r="O151" s="57">
        <v>4.4999999999999998E-2</v>
      </c>
      <c r="P151" s="57">
        <v>0.20599999999999999</v>
      </c>
      <c r="Q151" s="49">
        <f t="shared" si="18"/>
        <v>0.86599999999999999</v>
      </c>
      <c r="R151" s="57">
        <v>0</v>
      </c>
      <c r="S151" s="57">
        <v>0</v>
      </c>
      <c r="T151" s="57">
        <v>0.32900000000000001</v>
      </c>
      <c r="U151" s="49">
        <f t="shared" si="19"/>
        <v>1.1950000000000001</v>
      </c>
      <c r="V151" s="48"/>
      <c r="W151" s="51">
        <f t="shared" si="20"/>
        <v>8.1300813008130149E-2</v>
      </c>
      <c r="X151" s="51">
        <f t="shared" si="20"/>
        <v>0</v>
      </c>
      <c r="Y151" s="51">
        <f t="shared" si="15"/>
        <v>-0.14077669902912621</v>
      </c>
      <c r="Z151" s="50">
        <f t="shared" si="15"/>
        <v>2.424942263279448E-2</v>
      </c>
      <c r="AA151" s="51">
        <f t="shared" si="21"/>
        <v>0</v>
      </c>
      <c r="AB151" s="51">
        <f t="shared" si="21"/>
        <v>0</v>
      </c>
      <c r="AC151" s="51">
        <f t="shared" si="21"/>
        <v>6.0790273556230887E-2</v>
      </c>
      <c r="AD151" s="50">
        <f t="shared" si="22"/>
        <v>3.4309623430962277E-2</v>
      </c>
    </row>
    <row r="152" spans="2:30" s="2" customFormat="1">
      <c r="B152" s="117">
        <v>300443</v>
      </c>
      <c r="C152" s="117" t="s">
        <v>603</v>
      </c>
      <c r="D152" s="125" t="s">
        <v>589</v>
      </c>
      <c r="E152" s="52">
        <v>1.214</v>
      </c>
      <c r="F152" s="52">
        <v>4.4999999999999998E-2</v>
      </c>
      <c r="G152" s="52">
        <v>0.17699999999999999</v>
      </c>
      <c r="H152" s="47">
        <f t="shared" si="16"/>
        <v>1.4359999999999999</v>
      </c>
      <c r="I152" s="55">
        <v>0.187</v>
      </c>
      <c r="J152" s="55">
        <v>0</v>
      </c>
      <c r="K152" s="56">
        <v>0</v>
      </c>
      <c r="L152" s="47">
        <f t="shared" si="17"/>
        <v>1.623</v>
      </c>
      <c r="M152" s="48"/>
      <c r="N152" s="57">
        <v>1.123</v>
      </c>
      <c r="O152" s="57">
        <v>4.4999999999999998E-2</v>
      </c>
      <c r="P152" s="57">
        <v>0.20599999999999999</v>
      </c>
      <c r="Q152" s="49">
        <f t="shared" si="18"/>
        <v>1.3739999999999999</v>
      </c>
      <c r="R152" s="57">
        <v>0.17499999999999999</v>
      </c>
      <c r="S152" s="57">
        <v>0</v>
      </c>
      <c r="T152" s="57">
        <v>0</v>
      </c>
      <c r="U152" s="49">
        <f t="shared" si="19"/>
        <v>1.5489999999999999</v>
      </c>
      <c r="V152" s="48"/>
      <c r="W152" s="51">
        <f t="shared" si="20"/>
        <v>8.103294746215492E-2</v>
      </c>
      <c r="X152" s="51">
        <f t="shared" si="20"/>
        <v>0</v>
      </c>
      <c r="Y152" s="51">
        <f t="shared" si="15"/>
        <v>-0.14077669902912621</v>
      </c>
      <c r="Z152" s="50">
        <f t="shared" si="15"/>
        <v>4.5123726346433815E-2</v>
      </c>
      <c r="AA152" s="51">
        <f t="shared" si="21"/>
        <v>6.857142857142863E-2</v>
      </c>
      <c r="AB152" s="51">
        <f t="shared" si="21"/>
        <v>0</v>
      </c>
      <c r="AC152" s="51">
        <f t="shared" si="21"/>
        <v>0</v>
      </c>
      <c r="AD152" s="50">
        <f t="shared" si="22"/>
        <v>4.7772756617172417E-2</v>
      </c>
    </row>
    <row r="153" spans="2:30" s="2" customFormat="1">
      <c r="B153" s="117">
        <v>300444</v>
      </c>
      <c r="C153" s="117" t="s">
        <v>187</v>
      </c>
      <c r="D153" s="125" t="s">
        <v>590</v>
      </c>
      <c r="E153" s="52">
        <v>0.95799999999999996</v>
      </c>
      <c r="F153" s="52">
        <v>4.4999999999999998E-2</v>
      </c>
      <c r="G153" s="52">
        <v>0.17699999999999999</v>
      </c>
      <c r="H153" s="47">
        <f t="shared" si="16"/>
        <v>1.18</v>
      </c>
      <c r="I153" s="55">
        <v>0</v>
      </c>
      <c r="J153" s="55">
        <v>0</v>
      </c>
      <c r="K153" s="56">
        <v>9.0999999999999998E-2</v>
      </c>
      <c r="L153" s="47">
        <f t="shared" si="17"/>
        <v>1.2709999999999999</v>
      </c>
      <c r="M153" s="48"/>
      <c r="N153" s="57">
        <v>0.88600000000000001</v>
      </c>
      <c r="O153" s="57">
        <v>4.4999999999999998E-2</v>
      </c>
      <c r="P153" s="57">
        <v>0.20599999999999999</v>
      </c>
      <c r="Q153" s="49">
        <f t="shared" si="18"/>
        <v>1.137</v>
      </c>
      <c r="R153" s="57">
        <v>0</v>
      </c>
      <c r="S153" s="57">
        <v>0</v>
      </c>
      <c r="T153" s="57">
        <v>8.5000000000000006E-2</v>
      </c>
      <c r="U153" s="49">
        <f t="shared" si="19"/>
        <v>1.222</v>
      </c>
      <c r="V153" s="48"/>
      <c r="W153" s="51">
        <f t="shared" si="20"/>
        <v>8.1264108352144412E-2</v>
      </c>
      <c r="X153" s="51">
        <f t="shared" si="20"/>
        <v>0</v>
      </c>
      <c r="Y153" s="51">
        <f t="shared" si="15"/>
        <v>-0.14077669902912621</v>
      </c>
      <c r="Z153" s="50">
        <f t="shared" si="15"/>
        <v>3.7818821459982346E-2</v>
      </c>
      <c r="AA153" s="51">
        <f t="shared" si="21"/>
        <v>0</v>
      </c>
      <c r="AB153" s="51">
        <f t="shared" si="21"/>
        <v>0</v>
      </c>
      <c r="AC153" s="51">
        <f t="shared" si="21"/>
        <v>7.0588235294117535E-2</v>
      </c>
      <c r="AD153" s="50">
        <f t="shared" si="22"/>
        <v>4.00981996726677E-2</v>
      </c>
    </row>
    <row r="154" spans="2:30" s="2" customFormat="1">
      <c r="B154" s="117">
        <v>300447</v>
      </c>
      <c r="C154" s="117" t="s">
        <v>188</v>
      </c>
      <c r="D154" s="125" t="s">
        <v>589</v>
      </c>
      <c r="E154" s="52">
        <v>0.53</v>
      </c>
      <c r="F154" s="52">
        <v>4.4999999999999998E-2</v>
      </c>
      <c r="G154" s="52">
        <v>0.17699999999999999</v>
      </c>
      <c r="H154" s="47">
        <f t="shared" si="16"/>
        <v>0.752</v>
      </c>
      <c r="I154" s="55">
        <v>0.187</v>
      </c>
      <c r="J154" s="55">
        <v>0</v>
      </c>
      <c r="K154" s="56">
        <v>0</v>
      </c>
      <c r="L154" s="47">
        <f t="shared" si="17"/>
        <v>0.93900000000000006</v>
      </c>
      <c r="M154" s="48"/>
      <c r="N154" s="57">
        <v>0.49</v>
      </c>
      <c r="O154" s="57">
        <v>4.4999999999999998E-2</v>
      </c>
      <c r="P154" s="57">
        <v>0.20599999999999999</v>
      </c>
      <c r="Q154" s="49">
        <f t="shared" si="18"/>
        <v>0.74099999999999999</v>
      </c>
      <c r="R154" s="57">
        <v>0.17499999999999999</v>
      </c>
      <c r="S154" s="57">
        <v>0</v>
      </c>
      <c r="T154" s="57">
        <v>0</v>
      </c>
      <c r="U154" s="49">
        <f t="shared" si="19"/>
        <v>0.91599999999999993</v>
      </c>
      <c r="V154" s="48"/>
      <c r="W154" s="51">
        <f t="shared" si="20"/>
        <v>8.1632653061224567E-2</v>
      </c>
      <c r="X154" s="51">
        <f t="shared" si="20"/>
        <v>0</v>
      </c>
      <c r="Y154" s="51">
        <f t="shared" si="15"/>
        <v>-0.14077669902912621</v>
      </c>
      <c r="Z154" s="50">
        <f t="shared" si="15"/>
        <v>1.4844804318488542E-2</v>
      </c>
      <c r="AA154" s="51">
        <f t="shared" si="21"/>
        <v>6.857142857142863E-2</v>
      </c>
      <c r="AB154" s="51">
        <f t="shared" si="21"/>
        <v>0</v>
      </c>
      <c r="AC154" s="51">
        <f t="shared" si="21"/>
        <v>0</v>
      </c>
      <c r="AD154" s="50">
        <f t="shared" si="22"/>
        <v>2.5109170305677001E-2</v>
      </c>
    </row>
    <row r="155" spans="2:30" s="2" customFormat="1">
      <c r="B155" s="117">
        <v>300450</v>
      </c>
      <c r="C155" s="117" t="s">
        <v>189</v>
      </c>
      <c r="D155" s="125" t="s">
        <v>589</v>
      </c>
      <c r="E155" s="52">
        <v>1.4059999999999999</v>
      </c>
      <c r="F155" s="52">
        <v>4.4999999999999998E-2</v>
      </c>
      <c r="G155" s="52">
        <v>0.17699999999999999</v>
      </c>
      <c r="H155" s="47">
        <f t="shared" si="16"/>
        <v>1.6279999999999999</v>
      </c>
      <c r="I155" s="55">
        <v>0.187</v>
      </c>
      <c r="J155" s="55">
        <v>0</v>
      </c>
      <c r="K155" s="56">
        <v>0</v>
      </c>
      <c r="L155" s="47">
        <f t="shared" si="17"/>
        <v>1.8149999999999999</v>
      </c>
      <c r="M155" s="48"/>
      <c r="N155" s="57">
        <v>1.3009999999999999</v>
      </c>
      <c r="O155" s="57">
        <v>4.4999999999999998E-2</v>
      </c>
      <c r="P155" s="57">
        <v>0.20599999999999999</v>
      </c>
      <c r="Q155" s="49">
        <f t="shared" si="18"/>
        <v>1.5519999999999998</v>
      </c>
      <c r="R155" s="57">
        <v>0.17499999999999999</v>
      </c>
      <c r="S155" s="57">
        <v>0</v>
      </c>
      <c r="T155" s="57">
        <v>0</v>
      </c>
      <c r="U155" s="49">
        <f t="shared" si="19"/>
        <v>1.7269999999999999</v>
      </c>
      <c r="V155" s="48"/>
      <c r="W155" s="51">
        <f t="shared" si="20"/>
        <v>8.0707148347425053E-2</v>
      </c>
      <c r="X155" s="51">
        <f t="shared" si="20"/>
        <v>0</v>
      </c>
      <c r="Y155" s="51">
        <f t="shared" si="15"/>
        <v>-0.14077669902912621</v>
      </c>
      <c r="Z155" s="50">
        <f t="shared" si="15"/>
        <v>4.8969072164948502E-2</v>
      </c>
      <c r="AA155" s="51">
        <f t="shared" si="21"/>
        <v>6.857142857142863E-2</v>
      </c>
      <c r="AB155" s="51">
        <f t="shared" si="21"/>
        <v>0</v>
      </c>
      <c r="AC155" s="51">
        <f t="shared" si="21"/>
        <v>0</v>
      </c>
      <c r="AD155" s="50">
        <f t="shared" si="22"/>
        <v>5.0955414012738905E-2</v>
      </c>
    </row>
    <row r="156" spans="2:30" s="2" customFormat="1">
      <c r="B156" s="117">
        <v>300451</v>
      </c>
      <c r="C156" s="117" t="s">
        <v>190</v>
      </c>
      <c r="D156" s="125" t="s">
        <v>589</v>
      </c>
      <c r="E156" s="52">
        <v>1.2410000000000001</v>
      </c>
      <c r="F156" s="52">
        <v>4.4999999999999998E-2</v>
      </c>
      <c r="G156" s="52">
        <v>0.17699999999999999</v>
      </c>
      <c r="H156" s="47">
        <f t="shared" si="16"/>
        <v>1.4630000000000001</v>
      </c>
      <c r="I156" s="55">
        <v>0.187</v>
      </c>
      <c r="J156" s="55">
        <v>0</v>
      </c>
      <c r="K156" s="56">
        <v>0</v>
      </c>
      <c r="L156" s="47">
        <f t="shared" si="17"/>
        <v>1.6500000000000001</v>
      </c>
      <c r="M156" s="48"/>
      <c r="N156" s="57">
        <v>1.147</v>
      </c>
      <c r="O156" s="57">
        <v>4.4999999999999998E-2</v>
      </c>
      <c r="P156" s="57">
        <v>0.20599999999999999</v>
      </c>
      <c r="Q156" s="49">
        <f t="shared" si="18"/>
        <v>1.3979999999999999</v>
      </c>
      <c r="R156" s="57">
        <v>0.17499999999999999</v>
      </c>
      <c r="S156" s="57">
        <v>0</v>
      </c>
      <c r="T156" s="57">
        <v>0</v>
      </c>
      <c r="U156" s="49">
        <f t="shared" si="19"/>
        <v>1.573</v>
      </c>
      <c r="V156" s="48"/>
      <c r="W156" s="51">
        <f t="shared" si="20"/>
        <v>8.1952920662598155E-2</v>
      </c>
      <c r="X156" s="51">
        <f t="shared" si="20"/>
        <v>0</v>
      </c>
      <c r="Y156" s="51">
        <f t="shared" si="15"/>
        <v>-0.14077669902912621</v>
      </c>
      <c r="Z156" s="50">
        <f t="shared" si="15"/>
        <v>4.64949928469243E-2</v>
      </c>
      <c r="AA156" s="51">
        <f t="shared" si="21"/>
        <v>6.857142857142863E-2</v>
      </c>
      <c r="AB156" s="51">
        <f t="shared" si="21"/>
        <v>0</v>
      </c>
      <c r="AC156" s="51">
        <f t="shared" si="21"/>
        <v>0</v>
      </c>
      <c r="AD156" s="50">
        <f t="shared" si="22"/>
        <v>4.895104895104907E-2</v>
      </c>
    </row>
    <row r="157" spans="2:30" s="2" customFormat="1">
      <c r="B157" s="117">
        <v>300452</v>
      </c>
      <c r="C157" s="117" t="s">
        <v>191</v>
      </c>
      <c r="D157" s="125" t="s">
        <v>589</v>
      </c>
      <c r="E157" s="52">
        <v>0.30099999999999999</v>
      </c>
      <c r="F157" s="52">
        <v>4.4999999999999998E-2</v>
      </c>
      <c r="G157" s="52">
        <v>0.17699999999999999</v>
      </c>
      <c r="H157" s="47">
        <f t="shared" si="16"/>
        <v>0.52299999999999991</v>
      </c>
      <c r="I157" s="55">
        <v>0.187</v>
      </c>
      <c r="J157" s="55">
        <v>0</v>
      </c>
      <c r="K157" s="56">
        <v>0</v>
      </c>
      <c r="L157" s="47">
        <f t="shared" si="17"/>
        <v>0.71</v>
      </c>
      <c r="M157" s="48"/>
      <c r="N157" s="57">
        <v>0.27800000000000002</v>
      </c>
      <c r="O157" s="57">
        <v>4.4999999999999998E-2</v>
      </c>
      <c r="P157" s="57">
        <v>0.20599999999999999</v>
      </c>
      <c r="Q157" s="49">
        <f t="shared" si="18"/>
        <v>0.52900000000000003</v>
      </c>
      <c r="R157" s="57">
        <v>0.17499999999999999</v>
      </c>
      <c r="S157" s="57">
        <v>0</v>
      </c>
      <c r="T157" s="57">
        <v>0</v>
      </c>
      <c r="U157" s="49">
        <f t="shared" si="19"/>
        <v>0.70399999999999996</v>
      </c>
      <c r="V157" s="48"/>
      <c r="W157" s="51">
        <f t="shared" si="20"/>
        <v>8.2733812949640148E-2</v>
      </c>
      <c r="X157" s="51">
        <f t="shared" si="20"/>
        <v>0</v>
      </c>
      <c r="Y157" s="51">
        <f t="shared" si="15"/>
        <v>-0.14077669902912621</v>
      </c>
      <c r="Z157" s="50">
        <f t="shared" si="15"/>
        <v>-1.1342155009452015E-2</v>
      </c>
      <c r="AA157" s="51">
        <f t="shared" si="21"/>
        <v>6.857142857142863E-2</v>
      </c>
      <c r="AB157" s="51">
        <f t="shared" si="21"/>
        <v>0</v>
      </c>
      <c r="AC157" s="51">
        <f t="shared" si="21"/>
        <v>0</v>
      </c>
      <c r="AD157" s="50">
        <f t="shared" si="22"/>
        <v>8.5227272727272808E-3</v>
      </c>
    </row>
    <row r="158" spans="2:30" s="2" customFormat="1">
      <c r="B158" s="117">
        <v>300453</v>
      </c>
      <c r="C158" s="117" t="s">
        <v>192</v>
      </c>
      <c r="D158" s="125" t="s">
        <v>589</v>
      </c>
      <c r="E158" s="52">
        <v>1.2749999999999999</v>
      </c>
      <c r="F158" s="52">
        <v>4.4999999999999998E-2</v>
      </c>
      <c r="G158" s="52">
        <v>0.17699999999999999</v>
      </c>
      <c r="H158" s="47">
        <f t="shared" si="16"/>
        <v>1.4969999999999999</v>
      </c>
      <c r="I158" s="55">
        <v>0.187</v>
      </c>
      <c r="J158" s="55">
        <v>0</v>
      </c>
      <c r="K158" s="56">
        <v>0</v>
      </c>
      <c r="L158" s="47">
        <f t="shared" si="17"/>
        <v>1.6839999999999999</v>
      </c>
      <c r="M158" s="48"/>
      <c r="N158" s="57">
        <v>1.179</v>
      </c>
      <c r="O158" s="57">
        <v>4.4999999999999998E-2</v>
      </c>
      <c r="P158" s="57">
        <v>0.20599999999999999</v>
      </c>
      <c r="Q158" s="49">
        <f t="shared" si="18"/>
        <v>1.43</v>
      </c>
      <c r="R158" s="57">
        <v>0.17499999999999999</v>
      </c>
      <c r="S158" s="57">
        <v>0</v>
      </c>
      <c r="T158" s="57">
        <v>0</v>
      </c>
      <c r="U158" s="49">
        <f t="shared" si="19"/>
        <v>1.605</v>
      </c>
      <c r="V158" s="48"/>
      <c r="W158" s="51">
        <f t="shared" si="20"/>
        <v>8.1424936386768329E-2</v>
      </c>
      <c r="X158" s="51">
        <f t="shared" si="20"/>
        <v>0</v>
      </c>
      <c r="Y158" s="51">
        <f t="shared" si="15"/>
        <v>-0.14077669902912621</v>
      </c>
      <c r="Z158" s="50">
        <f t="shared" si="15"/>
        <v>4.6853146853146822E-2</v>
      </c>
      <c r="AA158" s="51">
        <f t="shared" si="21"/>
        <v>6.857142857142863E-2</v>
      </c>
      <c r="AB158" s="51">
        <f t="shared" si="21"/>
        <v>0</v>
      </c>
      <c r="AC158" s="51">
        <f t="shared" si="21"/>
        <v>0</v>
      </c>
      <c r="AD158" s="50">
        <f t="shared" si="22"/>
        <v>4.9221183800623028E-2</v>
      </c>
    </row>
    <row r="159" spans="2:30" s="2" customFormat="1">
      <c r="B159" s="117">
        <v>300464</v>
      </c>
      <c r="C159" s="117" t="s">
        <v>193</v>
      </c>
      <c r="D159" s="125" t="s">
        <v>589</v>
      </c>
      <c r="E159" s="52">
        <v>1.2609999999999999</v>
      </c>
      <c r="F159" s="52">
        <v>4.4999999999999998E-2</v>
      </c>
      <c r="G159" s="52">
        <v>0.17699999999999999</v>
      </c>
      <c r="H159" s="47">
        <f t="shared" si="16"/>
        <v>1.4829999999999999</v>
      </c>
      <c r="I159" s="55">
        <v>0.187</v>
      </c>
      <c r="J159" s="55">
        <v>0</v>
      </c>
      <c r="K159" s="56">
        <v>0</v>
      </c>
      <c r="L159" s="47">
        <f t="shared" si="17"/>
        <v>1.67</v>
      </c>
      <c r="M159" s="48"/>
      <c r="N159" s="57">
        <v>1.167</v>
      </c>
      <c r="O159" s="57">
        <v>4.4999999999999998E-2</v>
      </c>
      <c r="P159" s="57">
        <v>0.20599999999999999</v>
      </c>
      <c r="Q159" s="49">
        <f t="shared" si="18"/>
        <v>1.4179999999999999</v>
      </c>
      <c r="R159" s="57">
        <v>0.17499999999999999</v>
      </c>
      <c r="S159" s="57">
        <v>0</v>
      </c>
      <c r="T159" s="57">
        <v>0</v>
      </c>
      <c r="U159" s="49">
        <f t="shared" si="19"/>
        <v>1.593</v>
      </c>
      <c r="V159" s="48"/>
      <c r="W159" s="51">
        <f t="shared" si="20"/>
        <v>8.0548414738645976E-2</v>
      </c>
      <c r="X159" s="51">
        <f t="shared" si="20"/>
        <v>0</v>
      </c>
      <c r="Y159" s="51">
        <f t="shared" si="15"/>
        <v>-0.14077669902912621</v>
      </c>
      <c r="Z159" s="50">
        <f t="shared" si="15"/>
        <v>4.5839210155148059E-2</v>
      </c>
      <c r="AA159" s="51">
        <f t="shared" si="21"/>
        <v>6.857142857142863E-2</v>
      </c>
      <c r="AB159" s="51">
        <f t="shared" si="21"/>
        <v>0</v>
      </c>
      <c r="AC159" s="51">
        <f t="shared" si="21"/>
        <v>0</v>
      </c>
      <c r="AD159" s="50">
        <f t="shared" si="22"/>
        <v>4.8336472065285602E-2</v>
      </c>
    </row>
    <row r="160" spans="2:30" s="2" customFormat="1">
      <c r="B160" s="117">
        <v>300465</v>
      </c>
      <c r="C160" s="117" t="s">
        <v>194</v>
      </c>
      <c r="D160" s="125" t="s">
        <v>589</v>
      </c>
      <c r="E160" s="52">
        <v>1.2609999999999999</v>
      </c>
      <c r="F160" s="52">
        <v>4.4999999999999998E-2</v>
      </c>
      <c r="G160" s="52">
        <v>0.17699999999999999</v>
      </c>
      <c r="H160" s="47">
        <f t="shared" si="16"/>
        <v>1.4829999999999999</v>
      </c>
      <c r="I160" s="55">
        <v>0.187</v>
      </c>
      <c r="J160" s="55">
        <v>0</v>
      </c>
      <c r="K160" s="56">
        <v>0</v>
      </c>
      <c r="L160" s="47">
        <f t="shared" si="17"/>
        <v>1.67</v>
      </c>
      <c r="M160" s="48"/>
      <c r="N160" s="57">
        <v>1.167</v>
      </c>
      <c r="O160" s="57">
        <v>4.4999999999999998E-2</v>
      </c>
      <c r="P160" s="57">
        <v>0.20599999999999999</v>
      </c>
      <c r="Q160" s="49">
        <f t="shared" si="18"/>
        <v>1.4179999999999999</v>
      </c>
      <c r="R160" s="57">
        <v>0.17499999999999999</v>
      </c>
      <c r="S160" s="57">
        <v>0</v>
      </c>
      <c r="T160" s="57">
        <v>0</v>
      </c>
      <c r="U160" s="49">
        <f t="shared" si="19"/>
        <v>1.593</v>
      </c>
      <c r="V160" s="48"/>
      <c r="W160" s="51">
        <f t="shared" si="20"/>
        <v>8.0548414738645976E-2</v>
      </c>
      <c r="X160" s="51">
        <f t="shared" si="20"/>
        <v>0</v>
      </c>
      <c r="Y160" s="51">
        <f t="shared" si="15"/>
        <v>-0.14077669902912621</v>
      </c>
      <c r="Z160" s="50">
        <f t="shared" si="15"/>
        <v>4.5839210155148059E-2</v>
      </c>
      <c r="AA160" s="51">
        <f t="shared" si="21"/>
        <v>6.857142857142863E-2</v>
      </c>
      <c r="AB160" s="51">
        <f t="shared" si="21"/>
        <v>0</v>
      </c>
      <c r="AC160" s="51">
        <f t="shared" si="21"/>
        <v>0</v>
      </c>
      <c r="AD160" s="50">
        <f t="shared" si="22"/>
        <v>4.8336472065285602E-2</v>
      </c>
    </row>
    <row r="161" spans="2:30" s="2" customFormat="1">
      <c r="B161" s="117">
        <v>300467</v>
      </c>
      <c r="C161" s="117" t="s">
        <v>195</v>
      </c>
      <c r="D161" s="125" t="s">
        <v>590</v>
      </c>
      <c r="E161" s="52">
        <v>1.2470000000000001</v>
      </c>
      <c r="F161" s="52">
        <v>4.4999999999999998E-2</v>
      </c>
      <c r="G161" s="52">
        <v>0.17699999999999999</v>
      </c>
      <c r="H161" s="47">
        <f t="shared" si="16"/>
        <v>1.4690000000000001</v>
      </c>
      <c r="I161" s="55">
        <v>0</v>
      </c>
      <c r="J161" s="55">
        <v>0</v>
      </c>
      <c r="K161" s="56">
        <v>4.7220000000000004</v>
      </c>
      <c r="L161" s="47">
        <f t="shared" si="17"/>
        <v>6.1910000000000007</v>
      </c>
      <c r="M161" s="48"/>
      <c r="N161" s="57">
        <v>1.153</v>
      </c>
      <c r="O161" s="57">
        <v>4.4999999999999998E-2</v>
      </c>
      <c r="P161" s="57">
        <v>0.20599999999999999</v>
      </c>
      <c r="Q161" s="49">
        <f t="shared" si="18"/>
        <v>1.4039999999999999</v>
      </c>
      <c r="R161" s="57">
        <v>0</v>
      </c>
      <c r="S161" s="57">
        <v>0</v>
      </c>
      <c r="T161" s="57">
        <v>4.4539999999999997</v>
      </c>
      <c r="U161" s="49">
        <f t="shared" si="19"/>
        <v>5.8579999999999997</v>
      </c>
      <c r="V161" s="48"/>
      <c r="W161" s="51">
        <f t="shared" si="20"/>
        <v>8.152645273200354E-2</v>
      </c>
      <c r="X161" s="51">
        <f t="shared" si="20"/>
        <v>0</v>
      </c>
      <c r="Y161" s="51">
        <f t="shared" si="15"/>
        <v>-0.14077669902912621</v>
      </c>
      <c r="Z161" s="50">
        <f t="shared" si="15"/>
        <v>4.6296296296296419E-2</v>
      </c>
      <c r="AA161" s="51">
        <f t="shared" si="21"/>
        <v>0</v>
      </c>
      <c r="AB161" s="51">
        <f t="shared" si="21"/>
        <v>0</v>
      </c>
      <c r="AC161" s="51">
        <f t="shared" si="21"/>
        <v>6.0170633138751838E-2</v>
      </c>
      <c r="AD161" s="50">
        <f t="shared" si="22"/>
        <v>5.6845339706384619E-2</v>
      </c>
    </row>
    <row r="162" spans="2:30" s="2" customFormat="1">
      <c r="B162" s="117">
        <v>300469</v>
      </c>
      <c r="C162" s="117" t="s">
        <v>196</v>
      </c>
      <c r="D162" s="125" t="s">
        <v>590</v>
      </c>
      <c r="E162" s="52">
        <v>1.087</v>
      </c>
      <c r="F162" s="52">
        <v>4.4999999999999998E-2</v>
      </c>
      <c r="G162" s="52">
        <v>0.17699999999999999</v>
      </c>
      <c r="H162" s="47">
        <f t="shared" si="16"/>
        <v>1.3089999999999999</v>
      </c>
      <c r="I162" s="55">
        <v>0</v>
      </c>
      <c r="J162" s="55">
        <v>0</v>
      </c>
      <c r="K162" s="56">
        <v>0.80400000000000005</v>
      </c>
      <c r="L162" s="47">
        <f t="shared" si="17"/>
        <v>2.113</v>
      </c>
      <c r="M162" s="48"/>
      <c r="N162" s="57">
        <v>1.0049999999999999</v>
      </c>
      <c r="O162" s="57">
        <v>4.4999999999999998E-2</v>
      </c>
      <c r="P162" s="57">
        <v>0.20599999999999999</v>
      </c>
      <c r="Q162" s="49">
        <f t="shared" si="18"/>
        <v>1.2559999999999998</v>
      </c>
      <c r="R162" s="57">
        <v>0</v>
      </c>
      <c r="S162" s="57">
        <v>0</v>
      </c>
      <c r="T162" s="57">
        <v>0.76900000000000002</v>
      </c>
      <c r="U162" s="49">
        <f t="shared" si="19"/>
        <v>2.0249999999999999</v>
      </c>
      <c r="V162" s="48"/>
      <c r="W162" s="51">
        <f t="shared" si="20"/>
        <v>8.1592039800995109E-2</v>
      </c>
      <c r="X162" s="51">
        <f t="shared" si="20"/>
        <v>0</v>
      </c>
      <c r="Y162" s="51">
        <f t="shared" si="15"/>
        <v>-0.14077669902912621</v>
      </c>
      <c r="Z162" s="50">
        <f t="shared" si="15"/>
        <v>4.2197452229299499E-2</v>
      </c>
      <c r="AA162" s="51">
        <f t="shared" si="21"/>
        <v>0</v>
      </c>
      <c r="AB162" s="51">
        <f t="shared" si="21"/>
        <v>0</v>
      </c>
      <c r="AC162" s="51">
        <f t="shared" si="21"/>
        <v>4.5513654096228907E-2</v>
      </c>
      <c r="AD162" s="50">
        <f t="shared" si="22"/>
        <v>4.345679012345683E-2</v>
      </c>
    </row>
    <row r="163" spans="2:30" s="2" customFormat="1">
      <c r="B163" s="117">
        <v>300486</v>
      </c>
      <c r="C163" s="117" t="s">
        <v>197</v>
      </c>
      <c r="D163" s="125" t="s">
        <v>589</v>
      </c>
      <c r="E163" s="52">
        <v>0.56200000000000006</v>
      </c>
      <c r="F163" s="52">
        <v>4.4999999999999998E-2</v>
      </c>
      <c r="G163" s="52">
        <v>0.17699999999999999</v>
      </c>
      <c r="H163" s="47">
        <f t="shared" si="16"/>
        <v>0.78400000000000003</v>
      </c>
      <c r="I163" s="55">
        <v>0.187</v>
      </c>
      <c r="J163" s="55">
        <v>0</v>
      </c>
      <c r="K163" s="56">
        <v>0</v>
      </c>
      <c r="L163" s="47">
        <f t="shared" si="17"/>
        <v>0.97100000000000009</v>
      </c>
      <c r="M163" s="48"/>
      <c r="N163" s="57">
        <v>0.52</v>
      </c>
      <c r="O163" s="57">
        <v>4.4999999999999998E-2</v>
      </c>
      <c r="P163" s="57">
        <v>0.20599999999999999</v>
      </c>
      <c r="Q163" s="49">
        <f t="shared" si="18"/>
        <v>0.77100000000000002</v>
      </c>
      <c r="R163" s="57">
        <v>0.17499999999999999</v>
      </c>
      <c r="S163" s="57">
        <v>0</v>
      </c>
      <c r="T163" s="57">
        <v>0</v>
      </c>
      <c r="U163" s="49">
        <f t="shared" si="19"/>
        <v>0.94599999999999995</v>
      </c>
      <c r="V163" s="48"/>
      <c r="W163" s="51">
        <f t="shared" si="20"/>
        <v>8.0769230769230843E-2</v>
      </c>
      <c r="X163" s="51">
        <f t="shared" si="20"/>
        <v>0</v>
      </c>
      <c r="Y163" s="51">
        <f t="shared" si="15"/>
        <v>-0.14077669902912621</v>
      </c>
      <c r="Z163" s="50">
        <f t="shared" si="15"/>
        <v>1.6861219195849559E-2</v>
      </c>
      <c r="AA163" s="51">
        <f t="shared" si="21"/>
        <v>6.857142857142863E-2</v>
      </c>
      <c r="AB163" s="51">
        <f t="shared" si="21"/>
        <v>0</v>
      </c>
      <c r="AC163" s="51">
        <f t="shared" si="21"/>
        <v>0</v>
      </c>
      <c r="AD163" s="50">
        <f t="shared" si="22"/>
        <v>2.6427061310782384E-2</v>
      </c>
    </row>
    <row r="164" spans="2:30" s="2" customFormat="1">
      <c r="B164" s="117">
        <v>300487</v>
      </c>
      <c r="C164" s="117" t="s">
        <v>198</v>
      </c>
      <c r="D164" s="125" t="s">
        <v>589</v>
      </c>
      <c r="E164" s="52">
        <v>1.5289999999999999</v>
      </c>
      <c r="F164" s="52">
        <v>4.4999999999999998E-2</v>
      </c>
      <c r="G164" s="52">
        <v>0.17699999999999999</v>
      </c>
      <c r="H164" s="47">
        <f t="shared" si="16"/>
        <v>1.7509999999999999</v>
      </c>
      <c r="I164" s="55">
        <v>0.187</v>
      </c>
      <c r="J164" s="55">
        <v>0</v>
      </c>
      <c r="K164" s="56">
        <v>0</v>
      </c>
      <c r="L164" s="47">
        <f t="shared" si="17"/>
        <v>1.9379999999999999</v>
      </c>
      <c r="M164" s="48"/>
      <c r="N164" s="57">
        <v>1.4139999999999999</v>
      </c>
      <c r="O164" s="57">
        <v>4.4999999999999998E-2</v>
      </c>
      <c r="P164" s="57">
        <v>0.20599999999999999</v>
      </c>
      <c r="Q164" s="49">
        <f t="shared" si="18"/>
        <v>1.6649999999999998</v>
      </c>
      <c r="R164" s="57">
        <v>0.17499999999999999</v>
      </c>
      <c r="S164" s="57">
        <v>0</v>
      </c>
      <c r="T164" s="57">
        <v>0</v>
      </c>
      <c r="U164" s="49">
        <f t="shared" si="19"/>
        <v>1.8399999999999999</v>
      </c>
      <c r="V164" s="48"/>
      <c r="W164" s="51">
        <f t="shared" si="20"/>
        <v>8.1329561527581334E-2</v>
      </c>
      <c r="X164" s="51">
        <f t="shared" si="20"/>
        <v>0</v>
      </c>
      <c r="Y164" s="51">
        <f t="shared" si="15"/>
        <v>-0.14077669902912621</v>
      </c>
      <c r="Z164" s="50">
        <f t="shared" si="15"/>
        <v>5.1651651651651705E-2</v>
      </c>
      <c r="AA164" s="51">
        <f t="shared" si="21"/>
        <v>6.857142857142863E-2</v>
      </c>
      <c r="AB164" s="51">
        <f t="shared" si="21"/>
        <v>0</v>
      </c>
      <c r="AC164" s="51">
        <f t="shared" si="21"/>
        <v>0</v>
      </c>
      <c r="AD164" s="50">
        <f t="shared" si="22"/>
        <v>5.3260869565217445E-2</v>
      </c>
    </row>
    <row r="165" spans="2:30" s="2" customFormat="1">
      <c r="B165" s="117">
        <v>300489</v>
      </c>
      <c r="C165" s="117" t="s">
        <v>604</v>
      </c>
      <c r="D165" s="125" t="s">
        <v>589</v>
      </c>
      <c r="E165" s="52">
        <v>0.29699999999999999</v>
      </c>
      <c r="F165" s="52">
        <v>4.4999999999999998E-2</v>
      </c>
      <c r="G165" s="52">
        <v>0.17699999999999999</v>
      </c>
      <c r="H165" s="47">
        <f t="shared" si="16"/>
        <v>0.51899999999999991</v>
      </c>
      <c r="I165" s="55">
        <v>0.187</v>
      </c>
      <c r="J165" s="55">
        <v>0</v>
      </c>
      <c r="K165" s="56">
        <v>0</v>
      </c>
      <c r="L165" s="47">
        <f t="shared" si="17"/>
        <v>0.70599999999999996</v>
      </c>
      <c r="M165" s="48"/>
      <c r="N165" s="57">
        <v>0.27500000000000002</v>
      </c>
      <c r="O165" s="57">
        <v>4.4999999999999998E-2</v>
      </c>
      <c r="P165" s="57">
        <v>0.20599999999999999</v>
      </c>
      <c r="Q165" s="49">
        <f t="shared" si="18"/>
        <v>0.52600000000000002</v>
      </c>
      <c r="R165" s="57">
        <v>0.17499999999999999</v>
      </c>
      <c r="S165" s="57">
        <v>0</v>
      </c>
      <c r="T165" s="57">
        <v>0</v>
      </c>
      <c r="U165" s="49">
        <f t="shared" si="19"/>
        <v>0.70100000000000007</v>
      </c>
      <c r="V165" s="48"/>
      <c r="W165" s="51">
        <f t="shared" si="20"/>
        <v>7.9999999999999863E-2</v>
      </c>
      <c r="X165" s="51">
        <f t="shared" si="20"/>
        <v>0</v>
      </c>
      <c r="Y165" s="51">
        <f t="shared" si="15"/>
        <v>-0.14077669902912621</v>
      </c>
      <c r="Z165" s="50">
        <f t="shared" si="15"/>
        <v>-1.3307984790874748E-2</v>
      </c>
      <c r="AA165" s="51">
        <f t="shared" si="21"/>
        <v>6.857142857142863E-2</v>
      </c>
      <c r="AB165" s="51">
        <f t="shared" si="21"/>
        <v>0</v>
      </c>
      <c r="AC165" s="51">
        <f t="shared" si="21"/>
        <v>0</v>
      </c>
      <c r="AD165" s="50">
        <f t="shared" si="22"/>
        <v>7.1326676176888633E-3</v>
      </c>
    </row>
    <row r="166" spans="2:30" s="2" customFormat="1">
      <c r="B166" s="117">
        <v>300491</v>
      </c>
      <c r="C166" s="117" t="s">
        <v>199</v>
      </c>
      <c r="D166" s="125" t="s">
        <v>589</v>
      </c>
      <c r="E166" s="52">
        <v>1.2609999999999999</v>
      </c>
      <c r="F166" s="52">
        <v>4.4999999999999998E-2</v>
      </c>
      <c r="G166" s="52">
        <v>0.17699999999999999</v>
      </c>
      <c r="H166" s="47">
        <f t="shared" si="16"/>
        <v>1.4829999999999999</v>
      </c>
      <c r="I166" s="55">
        <v>0.187</v>
      </c>
      <c r="J166" s="55">
        <v>0</v>
      </c>
      <c r="K166" s="56">
        <v>0</v>
      </c>
      <c r="L166" s="47">
        <f t="shared" si="17"/>
        <v>1.67</v>
      </c>
      <c r="M166" s="48"/>
      <c r="N166" s="57">
        <v>1.167</v>
      </c>
      <c r="O166" s="57">
        <v>4.4999999999999998E-2</v>
      </c>
      <c r="P166" s="57">
        <v>0.20599999999999999</v>
      </c>
      <c r="Q166" s="49">
        <f t="shared" si="18"/>
        <v>1.4179999999999999</v>
      </c>
      <c r="R166" s="57">
        <v>0.17499999999999999</v>
      </c>
      <c r="S166" s="57">
        <v>0</v>
      </c>
      <c r="T166" s="57">
        <v>0</v>
      </c>
      <c r="U166" s="49">
        <f t="shared" si="19"/>
        <v>1.593</v>
      </c>
      <c r="V166" s="48"/>
      <c r="W166" s="51">
        <f t="shared" si="20"/>
        <v>8.0548414738645976E-2</v>
      </c>
      <c r="X166" s="51">
        <f t="shared" si="20"/>
        <v>0</v>
      </c>
      <c r="Y166" s="51">
        <f t="shared" si="15"/>
        <v>-0.14077669902912621</v>
      </c>
      <c r="Z166" s="50">
        <f t="shared" si="15"/>
        <v>4.5839210155148059E-2</v>
      </c>
      <c r="AA166" s="51">
        <f t="shared" si="21"/>
        <v>6.857142857142863E-2</v>
      </c>
      <c r="AB166" s="51">
        <f t="shared" si="21"/>
        <v>0</v>
      </c>
      <c r="AC166" s="51">
        <f t="shared" si="21"/>
        <v>0</v>
      </c>
      <c r="AD166" s="50">
        <f t="shared" si="22"/>
        <v>4.8336472065285602E-2</v>
      </c>
    </row>
    <row r="167" spans="2:30" s="2" customFormat="1">
      <c r="B167" s="117">
        <v>300492</v>
      </c>
      <c r="C167" s="117" t="s">
        <v>200</v>
      </c>
      <c r="D167" s="125" t="s">
        <v>589</v>
      </c>
      <c r="E167" s="52">
        <v>1.492</v>
      </c>
      <c r="F167" s="52">
        <v>4.4999999999999998E-2</v>
      </c>
      <c r="G167" s="52">
        <v>0.17699999999999999</v>
      </c>
      <c r="H167" s="47">
        <f t="shared" si="16"/>
        <v>1.714</v>
      </c>
      <c r="I167" s="55">
        <v>0.187</v>
      </c>
      <c r="J167" s="55">
        <v>0</v>
      </c>
      <c r="K167" s="56">
        <v>0</v>
      </c>
      <c r="L167" s="47">
        <f t="shared" si="17"/>
        <v>1.901</v>
      </c>
      <c r="M167" s="48"/>
      <c r="N167" s="57">
        <v>1.38</v>
      </c>
      <c r="O167" s="57">
        <v>4.4999999999999998E-2</v>
      </c>
      <c r="P167" s="57">
        <v>0.20599999999999999</v>
      </c>
      <c r="Q167" s="49">
        <f t="shared" si="18"/>
        <v>1.6309999999999998</v>
      </c>
      <c r="R167" s="57">
        <v>0.17499999999999999</v>
      </c>
      <c r="S167" s="57">
        <v>0</v>
      </c>
      <c r="T167" s="57">
        <v>0</v>
      </c>
      <c r="U167" s="49">
        <f t="shared" si="19"/>
        <v>1.8059999999999998</v>
      </c>
      <c r="V167" s="48"/>
      <c r="W167" s="51">
        <f t="shared" si="20"/>
        <v>8.115942028985515E-2</v>
      </c>
      <c r="X167" s="51">
        <f t="shared" si="20"/>
        <v>0</v>
      </c>
      <c r="Y167" s="51">
        <f t="shared" si="15"/>
        <v>-0.14077669902912621</v>
      </c>
      <c r="Z167" s="50">
        <f t="shared" si="15"/>
        <v>5.08890251379523E-2</v>
      </c>
      <c r="AA167" s="51">
        <f t="shared" si="21"/>
        <v>6.857142857142863E-2</v>
      </c>
      <c r="AB167" s="51">
        <f t="shared" si="21"/>
        <v>0</v>
      </c>
      <c r="AC167" s="51">
        <f t="shared" si="21"/>
        <v>0</v>
      </c>
      <c r="AD167" s="50">
        <f t="shared" si="22"/>
        <v>5.2602436323366669E-2</v>
      </c>
    </row>
    <row r="168" spans="2:30" s="2" customFormat="1">
      <c r="B168" s="117">
        <v>300495</v>
      </c>
      <c r="C168" s="117" t="s">
        <v>201</v>
      </c>
      <c r="D168" s="125" t="s">
        <v>589</v>
      </c>
      <c r="E168" s="52">
        <v>1.339</v>
      </c>
      <c r="F168" s="52">
        <v>4.4999999999999998E-2</v>
      </c>
      <c r="G168" s="52">
        <v>0.17699999999999999</v>
      </c>
      <c r="H168" s="47">
        <f t="shared" si="16"/>
        <v>1.5609999999999999</v>
      </c>
      <c r="I168" s="55">
        <v>0.187</v>
      </c>
      <c r="J168" s="55">
        <v>0</v>
      </c>
      <c r="K168" s="56">
        <v>0</v>
      </c>
      <c r="L168" s="47">
        <f t="shared" si="17"/>
        <v>1.748</v>
      </c>
      <c r="M168" s="48"/>
      <c r="N168" s="57">
        <v>1.2390000000000001</v>
      </c>
      <c r="O168" s="57">
        <v>4.4999999999999998E-2</v>
      </c>
      <c r="P168" s="57">
        <v>0.20599999999999999</v>
      </c>
      <c r="Q168" s="49">
        <f t="shared" si="18"/>
        <v>1.49</v>
      </c>
      <c r="R168" s="57">
        <v>0.17499999999999999</v>
      </c>
      <c r="S168" s="57">
        <v>0</v>
      </c>
      <c r="T168" s="57">
        <v>0</v>
      </c>
      <c r="U168" s="49">
        <f t="shared" si="19"/>
        <v>1.665</v>
      </c>
      <c r="V168" s="48"/>
      <c r="W168" s="51">
        <f t="shared" si="20"/>
        <v>8.071025020177551E-2</v>
      </c>
      <c r="X168" s="51">
        <f t="shared" si="20"/>
        <v>0</v>
      </c>
      <c r="Y168" s="51">
        <f t="shared" si="15"/>
        <v>-0.14077669902912621</v>
      </c>
      <c r="Z168" s="50">
        <f t="shared" si="15"/>
        <v>4.7651006711409365E-2</v>
      </c>
      <c r="AA168" s="51">
        <f t="shared" si="21"/>
        <v>6.857142857142863E-2</v>
      </c>
      <c r="AB168" s="51">
        <f t="shared" si="21"/>
        <v>0</v>
      </c>
      <c r="AC168" s="51">
        <f t="shared" si="21"/>
        <v>0</v>
      </c>
      <c r="AD168" s="50">
        <f t="shared" si="22"/>
        <v>4.9849849849849824E-2</v>
      </c>
    </row>
    <row r="169" spans="2:30" s="2" customFormat="1">
      <c r="B169" s="117">
        <v>300500</v>
      </c>
      <c r="C169" s="117" t="s">
        <v>202</v>
      </c>
      <c r="D169" s="125" t="s">
        <v>590</v>
      </c>
      <c r="E169" s="52">
        <v>0.95799999999999996</v>
      </c>
      <c r="F169" s="52">
        <v>4.4999999999999998E-2</v>
      </c>
      <c r="G169" s="52">
        <v>0.17699999999999999</v>
      </c>
      <c r="H169" s="47">
        <f t="shared" si="16"/>
        <v>1.18</v>
      </c>
      <c r="I169" s="55">
        <v>0</v>
      </c>
      <c r="J169" s="55">
        <v>0</v>
      </c>
      <c r="K169" s="56">
        <v>5.8000000000000003E-2</v>
      </c>
      <c r="L169" s="47">
        <f t="shared" si="17"/>
        <v>1.238</v>
      </c>
      <c r="M169" s="48"/>
      <c r="N169" s="57">
        <v>0.88600000000000001</v>
      </c>
      <c r="O169" s="57">
        <v>4.4999999999999998E-2</v>
      </c>
      <c r="P169" s="57">
        <v>0.20599999999999999</v>
      </c>
      <c r="Q169" s="49">
        <f t="shared" si="18"/>
        <v>1.137</v>
      </c>
      <c r="R169" s="57">
        <v>0</v>
      </c>
      <c r="S169" s="57">
        <v>0</v>
      </c>
      <c r="T169" s="57">
        <v>5.3999999999999999E-2</v>
      </c>
      <c r="U169" s="49">
        <f t="shared" si="19"/>
        <v>1.1910000000000001</v>
      </c>
      <c r="V169" s="48"/>
      <c r="W169" s="51">
        <f t="shared" si="20"/>
        <v>8.1264108352144412E-2</v>
      </c>
      <c r="X169" s="51">
        <f t="shared" si="20"/>
        <v>0</v>
      </c>
      <c r="Y169" s="51">
        <f t="shared" si="15"/>
        <v>-0.14077669902912621</v>
      </c>
      <c r="Z169" s="50">
        <f t="shared" si="15"/>
        <v>3.7818821459982346E-2</v>
      </c>
      <c r="AA169" s="51">
        <f t="shared" si="21"/>
        <v>0</v>
      </c>
      <c r="AB169" s="51">
        <f t="shared" si="21"/>
        <v>0</v>
      </c>
      <c r="AC169" s="51">
        <f t="shared" si="21"/>
        <v>7.4074074074074139E-2</v>
      </c>
      <c r="AD169" s="50">
        <f t="shared" si="22"/>
        <v>3.9462636439966357E-2</v>
      </c>
    </row>
    <row r="170" spans="2:30" s="2" customFormat="1">
      <c r="B170" s="117">
        <v>300501</v>
      </c>
      <c r="C170" s="117" t="s">
        <v>203</v>
      </c>
      <c r="D170" s="125" t="s">
        <v>589</v>
      </c>
      <c r="E170" s="52">
        <v>0.91100000000000003</v>
      </c>
      <c r="F170" s="52">
        <v>4.4999999999999998E-2</v>
      </c>
      <c r="G170" s="52">
        <v>0.17699999999999999</v>
      </c>
      <c r="H170" s="47">
        <f t="shared" si="16"/>
        <v>1.133</v>
      </c>
      <c r="I170" s="55">
        <v>0.187</v>
      </c>
      <c r="J170" s="55">
        <v>0</v>
      </c>
      <c r="K170" s="56">
        <v>0</v>
      </c>
      <c r="L170" s="47">
        <f t="shared" si="17"/>
        <v>1.32</v>
      </c>
      <c r="M170" s="48"/>
      <c r="N170" s="57">
        <v>0.84299999999999997</v>
      </c>
      <c r="O170" s="57">
        <v>4.4999999999999998E-2</v>
      </c>
      <c r="P170" s="57">
        <v>0.20599999999999999</v>
      </c>
      <c r="Q170" s="49">
        <f t="shared" si="18"/>
        <v>1.0940000000000001</v>
      </c>
      <c r="R170" s="57">
        <v>0.17499999999999999</v>
      </c>
      <c r="S170" s="57">
        <v>0</v>
      </c>
      <c r="T170" s="57">
        <v>0</v>
      </c>
      <c r="U170" s="49">
        <f t="shared" si="19"/>
        <v>1.2690000000000001</v>
      </c>
      <c r="V170" s="48"/>
      <c r="W170" s="51">
        <f t="shared" si="20"/>
        <v>8.0664294187425933E-2</v>
      </c>
      <c r="X170" s="51">
        <f t="shared" si="20"/>
        <v>0</v>
      </c>
      <c r="Y170" s="51">
        <f t="shared" si="15"/>
        <v>-0.14077669902912621</v>
      </c>
      <c r="Z170" s="50">
        <f t="shared" si="15"/>
        <v>3.5648994515539233E-2</v>
      </c>
      <c r="AA170" s="51">
        <f t="shared" si="21"/>
        <v>6.857142857142863E-2</v>
      </c>
      <c r="AB170" s="51">
        <f t="shared" si="21"/>
        <v>0</v>
      </c>
      <c r="AC170" s="51">
        <f t="shared" si="21"/>
        <v>0</v>
      </c>
      <c r="AD170" s="50">
        <f t="shared" si="22"/>
        <v>4.0189125295508221E-2</v>
      </c>
    </row>
    <row r="171" spans="2:30" s="2" customFormat="1">
      <c r="B171" s="117">
        <v>300507</v>
      </c>
      <c r="C171" s="117" t="s">
        <v>204</v>
      </c>
      <c r="D171" s="125" t="s">
        <v>590</v>
      </c>
      <c r="E171" s="52">
        <v>1.4370000000000001</v>
      </c>
      <c r="F171" s="52">
        <v>4.4999999999999998E-2</v>
      </c>
      <c r="G171" s="52">
        <v>0.17699999999999999</v>
      </c>
      <c r="H171" s="47">
        <f t="shared" si="16"/>
        <v>1.659</v>
      </c>
      <c r="I171" s="55">
        <v>0</v>
      </c>
      <c r="J171" s="55">
        <v>0</v>
      </c>
      <c r="K171" s="56">
        <v>0.91300000000000003</v>
      </c>
      <c r="L171" s="47">
        <f t="shared" si="17"/>
        <v>2.5720000000000001</v>
      </c>
      <c r="M171" s="48"/>
      <c r="N171" s="57">
        <v>1.329</v>
      </c>
      <c r="O171" s="57">
        <v>4.4999999999999998E-2</v>
      </c>
      <c r="P171" s="57">
        <v>0.20599999999999999</v>
      </c>
      <c r="Q171" s="49">
        <f t="shared" si="18"/>
        <v>1.5799999999999998</v>
      </c>
      <c r="R171" s="57">
        <v>0</v>
      </c>
      <c r="S171" s="57">
        <v>0</v>
      </c>
      <c r="T171" s="57">
        <v>0.86099999999999999</v>
      </c>
      <c r="U171" s="49">
        <f t="shared" si="19"/>
        <v>2.4409999999999998</v>
      </c>
      <c r="V171" s="48"/>
      <c r="W171" s="51">
        <f t="shared" si="20"/>
        <v>8.1264108352144537E-2</v>
      </c>
      <c r="X171" s="51">
        <f t="shared" si="20"/>
        <v>0</v>
      </c>
      <c r="Y171" s="51">
        <f t="shared" si="15"/>
        <v>-0.14077669902912621</v>
      </c>
      <c r="Z171" s="50">
        <f t="shared" si="15"/>
        <v>5.0000000000000121E-2</v>
      </c>
      <c r="AA171" s="51">
        <f t="shared" si="21"/>
        <v>0</v>
      </c>
      <c r="AB171" s="51">
        <f t="shared" si="21"/>
        <v>0</v>
      </c>
      <c r="AC171" s="51">
        <f t="shared" si="21"/>
        <v>6.0394889663182398E-2</v>
      </c>
      <c r="AD171" s="50">
        <f t="shared" si="22"/>
        <v>5.3666530110610504E-2</v>
      </c>
    </row>
    <row r="172" spans="2:30" s="2" customFormat="1">
      <c r="B172" s="117">
        <v>300516</v>
      </c>
      <c r="C172" s="117" t="s">
        <v>205</v>
      </c>
      <c r="D172" s="125" t="s">
        <v>589</v>
      </c>
      <c r="E172" s="52">
        <v>0.97899999999999998</v>
      </c>
      <c r="F172" s="52">
        <v>4.4999999999999998E-2</v>
      </c>
      <c r="G172" s="52">
        <v>0.17699999999999999</v>
      </c>
      <c r="H172" s="47">
        <f t="shared" si="16"/>
        <v>1.2010000000000001</v>
      </c>
      <c r="I172" s="55">
        <v>0.187</v>
      </c>
      <c r="J172" s="55">
        <v>0</v>
      </c>
      <c r="K172" s="56">
        <v>0</v>
      </c>
      <c r="L172" s="47">
        <f t="shared" si="17"/>
        <v>1.3880000000000001</v>
      </c>
      <c r="M172" s="48"/>
      <c r="N172" s="57">
        <v>0.90500000000000003</v>
      </c>
      <c r="O172" s="57">
        <v>4.4999999999999998E-2</v>
      </c>
      <c r="P172" s="57">
        <v>0.20599999999999999</v>
      </c>
      <c r="Q172" s="49">
        <f t="shared" si="18"/>
        <v>1.1560000000000001</v>
      </c>
      <c r="R172" s="57">
        <v>0.17499999999999999</v>
      </c>
      <c r="S172" s="57">
        <v>0</v>
      </c>
      <c r="T172" s="57">
        <v>0</v>
      </c>
      <c r="U172" s="49">
        <f t="shared" si="19"/>
        <v>1.3310000000000002</v>
      </c>
      <c r="V172" s="48"/>
      <c r="W172" s="51">
        <f t="shared" si="20"/>
        <v>8.1767955801104922E-2</v>
      </c>
      <c r="X172" s="51">
        <f t="shared" si="20"/>
        <v>0</v>
      </c>
      <c r="Y172" s="51">
        <f t="shared" si="15"/>
        <v>-0.14077669902912621</v>
      </c>
      <c r="Z172" s="50">
        <f t="shared" si="15"/>
        <v>3.8927335640138346E-2</v>
      </c>
      <c r="AA172" s="51">
        <f t="shared" si="21"/>
        <v>6.857142857142863E-2</v>
      </c>
      <c r="AB172" s="51">
        <f t="shared" si="21"/>
        <v>0</v>
      </c>
      <c r="AC172" s="51">
        <f t="shared" si="21"/>
        <v>0</v>
      </c>
      <c r="AD172" s="50">
        <f t="shared" si="22"/>
        <v>4.2824943651389884E-2</v>
      </c>
    </row>
    <row r="173" spans="2:30" s="2" customFormat="1">
      <c r="B173" s="117">
        <v>300524</v>
      </c>
      <c r="C173" s="117" t="s">
        <v>206</v>
      </c>
      <c r="D173" s="125" t="s">
        <v>589</v>
      </c>
      <c r="E173" s="52">
        <v>1.496</v>
      </c>
      <c r="F173" s="52">
        <v>4.4999999999999998E-2</v>
      </c>
      <c r="G173" s="52">
        <v>0.17699999999999999</v>
      </c>
      <c r="H173" s="47">
        <f t="shared" si="16"/>
        <v>1.718</v>
      </c>
      <c r="I173" s="55">
        <v>0.187</v>
      </c>
      <c r="J173" s="55">
        <v>0</v>
      </c>
      <c r="K173" s="56">
        <v>0</v>
      </c>
      <c r="L173" s="47">
        <f t="shared" si="17"/>
        <v>1.905</v>
      </c>
      <c r="M173" s="48"/>
      <c r="N173" s="57">
        <v>1.3839999999999999</v>
      </c>
      <c r="O173" s="57">
        <v>4.4999999999999998E-2</v>
      </c>
      <c r="P173" s="57">
        <v>0.20599999999999999</v>
      </c>
      <c r="Q173" s="49">
        <f t="shared" si="18"/>
        <v>1.6349999999999998</v>
      </c>
      <c r="R173" s="57">
        <v>0.17499999999999999</v>
      </c>
      <c r="S173" s="57">
        <v>0</v>
      </c>
      <c r="T173" s="57">
        <v>0</v>
      </c>
      <c r="U173" s="49">
        <f t="shared" si="19"/>
        <v>1.8099999999999998</v>
      </c>
      <c r="V173" s="48"/>
      <c r="W173" s="51">
        <f t="shared" si="20"/>
        <v>8.0924855491329564E-2</v>
      </c>
      <c r="X173" s="51">
        <f t="shared" si="20"/>
        <v>0</v>
      </c>
      <c r="Y173" s="51">
        <f t="shared" si="15"/>
        <v>-0.14077669902912621</v>
      </c>
      <c r="Z173" s="50">
        <f t="shared" si="15"/>
        <v>5.0764525993883911E-2</v>
      </c>
      <c r="AA173" s="51">
        <f t="shared" si="21"/>
        <v>6.857142857142863E-2</v>
      </c>
      <c r="AB173" s="51">
        <f t="shared" si="21"/>
        <v>0</v>
      </c>
      <c r="AC173" s="51">
        <f t="shared" si="21"/>
        <v>0</v>
      </c>
      <c r="AD173" s="50">
        <f t="shared" si="22"/>
        <v>5.2486187845303983E-2</v>
      </c>
    </row>
    <row r="174" spans="2:30" s="2" customFormat="1">
      <c r="B174" s="117">
        <v>300527</v>
      </c>
      <c r="C174" s="117" t="s">
        <v>207</v>
      </c>
      <c r="D174" s="125" t="s">
        <v>589</v>
      </c>
      <c r="E174" s="52">
        <v>1.4079999999999999</v>
      </c>
      <c r="F174" s="52">
        <v>4.4999999999999998E-2</v>
      </c>
      <c r="G174" s="52">
        <v>0.17699999999999999</v>
      </c>
      <c r="H174" s="47">
        <f t="shared" si="16"/>
        <v>1.63</v>
      </c>
      <c r="I174" s="55">
        <v>0.187</v>
      </c>
      <c r="J174" s="55">
        <v>0</v>
      </c>
      <c r="K174" s="56">
        <v>0</v>
      </c>
      <c r="L174" s="47">
        <f t="shared" si="17"/>
        <v>1.8169999999999999</v>
      </c>
      <c r="M174" s="48"/>
      <c r="N174" s="57">
        <v>1.302</v>
      </c>
      <c r="O174" s="57">
        <v>4.4999999999999998E-2</v>
      </c>
      <c r="P174" s="57">
        <v>0.20599999999999999</v>
      </c>
      <c r="Q174" s="49">
        <f t="shared" si="18"/>
        <v>1.5529999999999999</v>
      </c>
      <c r="R174" s="57">
        <v>0.17499999999999999</v>
      </c>
      <c r="S174" s="57">
        <v>0</v>
      </c>
      <c r="T174" s="57">
        <v>0</v>
      </c>
      <c r="U174" s="49">
        <f t="shared" si="19"/>
        <v>1.728</v>
      </c>
      <c r="V174" s="48"/>
      <c r="W174" s="51">
        <f t="shared" si="20"/>
        <v>8.1413210445468412E-2</v>
      </c>
      <c r="X174" s="51">
        <f t="shared" si="20"/>
        <v>0</v>
      </c>
      <c r="Y174" s="51">
        <f t="shared" si="15"/>
        <v>-0.14077669902912621</v>
      </c>
      <c r="Z174" s="50">
        <f t="shared" si="15"/>
        <v>4.9581455247907254E-2</v>
      </c>
      <c r="AA174" s="51">
        <f t="shared" si="21"/>
        <v>6.857142857142863E-2</v>
      </c>
      <c r="AB174" s="51">
        <f t="shared" si="21"/>
        <v>0</v>
      </c>
      <c r="AC174" s="51">
        <f t="shared" si="21"/>
        <v>0</v>
      </c>
      <c r="AD174" s="50">
        <f t="shared" si="22"/>
        <v>5.1504629629629609E-2</v>
      </c>
    </row>
    <row r="175" spans="2:30" s="2" customFormat="1">
      <c r="B175" s="117">
        <v>300530</v>
      </c>
      <c r="C175" s="117" t="s">
        <v>208</v>
      </c>
      <c r="D175" s="125" t="s">
        <v>589</v>
      </c>
      <c r="E175" s="52">
        <v>0.30099999999999999</v>
      </c>
      <c r="F175" s="52">
        <v>4.4999999999999998E-2</v>
      </c>
      <c r="G175" s="52">
        <v>0.17699999999999999</v>
      </c>
      <c r="H175" s="47">
        <f t="shared" si="16"/>
        <v>0.52299999999999991</v>
      </c>
      <c r="I175" s="55">
        <v>0.187</v>
      </c>
      <c r="J175" s="55">
        <v>0</v>
      </c>
      <c r="K175" s="56">
        <v>0</v>
      </c>
      <c r="L175" s="47">
        <f t="shared" si="17"/>
        <v>0.71</v>
      </c>
      <c r="M175" s="48"/>
      <c r="N175" s="57">
        <v>0.27800000000000002</v>
      </c>
      <c r="O175" s="57">
        <v>4.4999999999999998E-2</v>
      </c>
      <c r="P175" s="57">
        <v>0.20599999999999999</v>
      </c>
      <c r="Q175" s="49">
        <f t="shared" si="18"/>
        <v>0.52900000000000003</v>
      </c>
      <c r="R175" s="57">
        <v>0.17499999999999999</v>
      </c>
      <c r="S175" s="57">
        <v>0</v>
      </c>
      <c r="T175" s="57">
        <v>0</v>
      </c>
      <c r="U175" s="49">
        <f t="shared" si="19"/>
        <v>0.70399999999999996</v>
      </c>
      <c r="V175" s="48"/>
      <c r="W175" s="51">
        <f t="shared" si="20"/>
        <v>8.2733812949640148E-2</v>
      </c>
      <c r="X175" s="51">
        <f t="shared" si="20"/>
        <v>0</v>
      </c>
      <c r="Y175" s="51">
        <f t="shared" si="15"/>
        <v>-0.14077669902912621</v>
      </c>
      <c r="Z175" s="50">
        <f t="shared" si="15"/>
        <v>-1.1342155009452015E-2</v>
      </c>
      <c r="AA175" s="51">
        <f t="shared" si="21"/>
        <v>6.857142857142863E-2</v>
      </c>
      <c r="AB175" s="51">
        <f t="shared" si="21"/>
        <v>0</v>
      </c>
      <c r="AC175" s="51">
        <f t="shared" si="21"/>
        <v>0</v>
      </c>
      <c r="AD175" s="50">
        <f t="shared" si="22"/>
        <v>8.5227272727272808E-3</v>
      </c>
    </row>
    <row r="176" spans="2:30" s="2" customFormat="1">
      <c r="B176" s="117">
        <v>300533</v>
      </c>
      <c r="C176" s="117" t="s">
        <v>209</v>
      </c>
      <c r="D176" s="125" t="s">
        <v>589</v>
      </c>
      <c r="E176" s="52">
        <v>1.607</v>
      </c>
      <c r="F176" s="52">
        <v>4.4999999999999998E-2</v>
      </c>
      <c r="G176" s="52">
        <v>0.17699999999999999</v>
      </c>
      <c r="H176" s="47">
        <f t="shared" si="16"/>
        <v>1.829</v>
      </c>
      <c r="I176" s="55">
        <v>0.187</v>
      </c>
      <c r="J176" s="55">
        <v>0</v>
      </c>
      <c r="K176" s="56">
        <v>0</v>
      </c>
      <c r="L176" s="47">
        <f t="shared" si="17"/>
        <v>2.016</v>
      </c>
      <c r="M176" s="48"/>
      <c r="N176" s="57">
        <v>1.486</v>
      </c>
      <c r="O176" s="57">
        <v>4.4999999999999998E-2</v>
      </c>
      <c r="P176" s="57">
        <v>0.20599999999999999</v>
      </c>
      <c r="Q176" s="49">
        <f t="shared" si="18"/>
        <v>1.7369999999999999</v>
      </c>
      <c r="R176" s="57">
        <v>0.17499999999999999</v>
      </c>
      <c r="S176" s="57">
        <v>0</v>
      </c>
      <c r="T176" s="57">
        <v>0</v>
      </c>
      <c r="U176" s="49">
        <f t="shared" si="19"/>
        <v>1.9119999999999999</v>
      </c>
      <c r="V176" s="48"/>
      <c r="W176" s="51">
        <f t="shared" si="20"/>
        <v>8.1426648721399736E-2</v>
      </c>
      <c r="X176" s="51">
        <f t="shared" si="20"/>
        <v>0</v>
      </c>
      <c r="Y176" s="51">
        <f t="shared" si="15"/>
        <v>-0.14077669902912621</v>
      </c>
      <c r="Z176" s="50">
        <f t="shared" si="15"/>
        <v>5.2964881980426072E-2</v>
      </c>
      <c r="AA176" s="51">
        <f t="shared" si="21"/>
        <v>6.857142857142863E-2</v>
      </c>
      <c r="AB176" s="51">
        <f t="shared" si="21"/>
        <v>0</v>
      </c>
      <c r="AC176" s="51">
        <f t="shared" si="21"/>
        <v>0</v>
      </c>
      <c r="AD176" s="50">
        <f t="shared" si="22"/>
        <v>5.4393305439330596E-2</v>
      </c>
    </row>
    <row r="177" spans="2:30" s="2" customFormat="1">
      <c r="B177" s="117">
        <v>300534</v>
      </c>
      <c r="C177" s="117" t="s">
        <v>210</v>
      </c>
      <c r="D177" s="125" t="s">
        <v>589</v>
      </c>
      <c r="E177" s="52">
        <v>1.214</v>
      </c>
      <c r="F177" s="52">
        <v>4.4999999999999998E-2</v>
      </c>
      <c r="G177" s="52">
        <v>0.17699999999999999</v>
      </c>
      <c r="H177" s="47">
        <f t="shared" si="16"/>
        <v>1.4359999999999999</v>
      </c>
      <c r="I177" s="55">
        <v>0.187</v>
      </c>
      <c r="J177" s="55">
        <v>0</v>
      </c>
      <c r="K177" s="56">
        <v>0</v>
      </c>
      <c r="L177" s="47">
        <f t="shared" si="17"/>
        <v>1.623</v>
      </c>
      <c r="M177" s="48"/>
      <c r="N177" s="57">
        <v>1.123</v>
      </c>
      <c r="O177" s="57">
        <v>4.4999999999999998E-2</v>
      </c>
      <c r="P177" s="57">
        <v>0.20599999999999999</v>
      </c>
      <c r="Q177" s="49">
        <f t="shared" si="18"/>
        <v>1.3739999999999999</v>
      </c>
      <c r="R177" s="57">
        <v>0.17499999999999999</v>
      </c>
      <c r="S177" s="57">
        <v>0</v>
      </c>
      <c r="T177" s="57">
        <v>0</v>
      </c>
      <c r="U177" s="49">
        <f t="shared" si="19"/>
        <v>1.5489999999999999</v>
      </c>
      <c r="V177" s="48"/>
      <c r="W177" s="51">
        <f t="shared" si="20"/>
        <v>8.103294746215492E-2</v>
      </c>
      <c r="X177" s="51">
        <f t="shared" si="20"/>
        <v>0</v>
      </c>
      <c r="Y177" s="51">
        <f t="shared" si="15"/>
        <v>-0.14077669902912621</v>
      </c>
      <c r="Z177" s="50">
        <f t="shared" si="15"/>
        <v>4.5123726346433815E-2</v>
      </c>
      <c r="AA177" s="51">
        <f t="shared" si="21"/>
        <v>6.857142857142863E-2</v>
      </c>
      <c r="AB177" s="51">
        <f t="shared" si="21"/>
        <v>0</v>
      </c>
      <c r="AC177" s="51">
        <f t="shared" si="21"/>
        <v>0</v>
      </c>
      <c r="AD177" s="50">
        <f t="shared" si="22"/>
        <v>4.7772756617172417E-2</v>
      </c>
    </row>
    <row r="178" spans="2:30" s="2" customFormat="1">
      <c r="B178" s="117">
        <v>300541</v>
      </c>
      <c r="C178" s="117" t="s">
        <v>211</v>
      </c>
      <c r="D178" s="125" t="s">
        <v>589</v>
      </c>
      <c r="E178" s="52">
        <v>0.75900000000000001</v>
      </c>
      <c r="F178" s="52">
        <v>4.4999999999999998E-2</v>
      </c>
      <c r="G178" s="52">
        <v>0.17699999999999999</v>
      </c>
      <c r="H178" s="47">
        <f t="shared" si="16"/>
        <v>0.98100000000000009</v>
      </c>
      <c r="I178" s="55">
        <v>0.187</v>
      </c>
      <c r="J178" s="55">
        <v>0</v>
      </c>
      <c r="K178" s="56">
        <v>0</v>
      </c>
      <c r="L178" s="47">
        <f t="shared" si="17"/>
        <v>1.1680000000000001</v>
      </c>
      <c r="M178" s="48"/>
      <c r="N178" s="57">
        <v>0.70199999999999996</v>
      </c>
      <c r="O178" s="57">
        <v>4.4999999999999998E-2</v>
      </c>
      <c r="P178" s="57">
        <v>0.20599999999999999</v>
      </c>
      <c r="Q178" s="49">
        <f t="shared" si="18"/>
        <v>0.95299999999999996</v>
      </c>
      <c r="R178" s="57">
        <v>0.17499999999999999</v>
      </c>
      <c r="S178" s="57">
        <v>0</v>
      </c>
      <c r="T178" s="57">
        <v>0</v>
      </c>
      <c r="U178" s="49">
        <f t="shared" si="19"/>
        <v>1.1279999999999999</v>
      </c>
      <c r="V178" s="48"/>
      <c r="W178" s="51">
        <f t="shared" si="20"/>
        <v>8.1196581196581269E-2</v>
      </c>
      <c r="X178" s="51">
        <f t="shared" si="20"/>
        <v>0</v>
      </c>
      <c r="Y178" s="51">
        <f t="shared" si="15"/>
        <v>-0.14077669902912621</v>
      </c>
      <c r="Z178" s="50">
        <f t="shared" si="15"/>
        <v>2.9380902413431415E-2</v>
      </c>
      <c r="AA178" s="51">
        <f t="shared" si="21"/>
        <v>6.857142857142863E-2</v>
      </c>
      <c r="AB178" s="51">
        <f t="shared" si="21"/>
        <v>0</v>
      </c>
      <c r="AC178" s="51">
        <f t="shared" si="21"/>
        <v>0</v>
      </c>
      <c r="AD178" s="50">
        <f t="shared" si="22"/>
        <v>3.546099290780165E-2</v>
      </c>
    </row>
    <row r="179" spans="2:30" s="2" customFormat="1">
      <c r="B179" s="117">
        <v>300542</v>
      </c>
      <c r="C179" s="117" t="s">
        <v>212</v>
      </c>
      <c r="D179" s="125" t="s">
        <v>589</v>
      </c>
      <c r="E179" s="52">
        <v>0.23100000000000001</v>
      </c>
      <c r="F179" s="52">
        <v>4.4999999999999998E-2</v>
      </c>
      <c r="G179" s="52">
        <v>0.17699999999999999</v>
      </c>
      <c r="H179" s="47">
        <f t="shared" si="16"/>
        <v>0.45300000000000001</v>
      </c>
      <c r="I179" s="55">
        <v>0.187</v>
      </c>
      <c r="J179" s="55">
        <v>0</v>
      </c>
      <c r="K179" s="56">
        <v>0</v>
      </c>
      <c r="L179" s="47">
        <f t="shared" si="17"/>
        <v>0.64</v>
      </c>
      <c r="M179" s="48"/>
      <c r="N179" s="57">
        <v>0.214</v>
      </c>
      <c r="O179" s="57">
        <v>4.4999999999999998E-2</v>
      </c>
      <c r="P179" s="57">
        <v>0.20599999999999999</v>
      </c>
      <c r="Q179" s="49">
        <f t="shared" si="18"/>
        <v>0.46499999999999997</v>
      </c>
      <c r="R179" s="57">
        <v>0.17499999999999999</v>
      </c>
      <c r="S179" s="57">
        <v>0</v>
      </c>
      <c r="T179" s="57">
        <v>0</v>
      </c>
      <c r="U179" s="49">
        <f t="shared" si="19"/>
        <v>0.6399999999999999</v>
      </c>
      <c r="V179" s="48"/>
      <c r="W179" s="51">
        <f t="shared" si="20"/>
        <v>7.9439252336448676E-2</v>
      </c>
      <c r="X179" s="51">
        <f t="shared" si="20"/>
        <v>0</v>
      </c>
      <c r="Y179" s="51">
        <f t="shared" si="15"/>
        <v>-0.14077669902912621</v>
      </c>
      <c r="Z179" s="50">
        <f t="shared" si="15"/>
        <v>-2.5806451612903132E-2</v>
      </c>
      <c r="AA179" s="51">
        <f t="shared" si="21"/>
        <v>6.857142857142863E-2</v>
      </c>
      <c r="AB179" s="51">
        <f t="shared" si="21"/>
        <v>0</v>
      </c>
      <c r="AC179" s="51">
        <f t="shared" si="21"/>
        <v>0</v>
      </c>
      <c r="AD179" s="50">
        <f t="shared" si="22"/>
        <v>1.7347234759768073E-16</v>
      </c>
    </row>
    <row r="180" spans="2:30" s="2" customFormat="1">
      <c r="B180" s="117">
        <v>300546</v>
      </c>
      <c r="C180" s="117" t="s">
        <v>213</v>
      </c>
      <c r="D180" s="125" t="s">
        <v>589</v>
      </c>
      <c r="E180" s="52">
        <v>0.76200000000000001</v>
      </c>
      <c r="F180" s="52">
        <v>4.4999999999999998E-2</v>
      </c>
      <c r="G180" s="52">
        <v>0.17699999999999999</v>
      </c>
      <c r="H180" s="47">
        <f t="shared" si="16"/>
        <v>0.98399999999999999</v>
      </c>
      <c r="I180" s="55">
        <v>0.187</v>
      </c>
      <c r="J180" s="55">
        <v>0</v>
      </c>
      <c r="K180" s="56">
        <v>0</v>
      </c>
      <c r="L180" s="47">
        <f t="shared" si="17"/>
        <v>1.171</v>
      </c>
      <c r="M180" s="48"/>
      <c r="N180" s="57">
        <v>0.70499999999999996</v>
      </c>
      <c r="O180" s="57">
        <v>4.4999999999999998E-2</v>
      </c>
      <c r="P180" s="57">
        <v>0.20599999999999999</v>
      </c>
      <c r="Q180" s="49">
        <f t="shared" si="18"/>
        <v>0.95599999999999996</v>
      </c>
      <c r="R180" s="57">
        <v>0.17499999999999999</v>
      </c>
      <c r="S180" s="57">
        <v>0</v>
      </c>
      <c r="T180" s="57">
        <v>0</v>
      </c>
      <c r="U180" s="49">
        <f t="shared" si="19"/>
        <v>1.131</v>
      </c>
      <c r="V180" s="48"/>
      <c r="W180" s="51">
        <f t="shared" si="20"/>
        <v>8.0851063829787309E-2</v>
      </c>
      <c r="X180" s="51">
        <f t="shared" si="20"/>
        <v>0</v>
      </c>
      <c r="Y180" s="51">
        <f t="shared" si="15"/>
        <v>-0.14077669902912621</v>
      </c>
      <c r="Z180" s="50">
        <f t="shared" si="15"/>
        <v>2.9288702928870321E-2</v>
      </c>
      <c r="AA180" s="51">
        <f t="shared" si="21"/>
        <v>6.857142857142863E-2</v>
      </c>
      <c r="AB180" s="51">
        <f t="shared" si="21"/>
        <v>0</v>
      </c>
      <c r="AC180" s="51">
        <f t="shared" si="21"/>
        <v>0</v>
      </c>
      <c r="AD180" s="50">
        <f t="shared" si="22"/>
        <v>3.5366931918656086E-2</v>
      </c>
    </row>
    <row r="181" spans="2:30" s="2" customFormat="1">
      <c r="B181" s="117">
        <v>300549</v>
      </c>
      <c r="C181" s="117" t="s">
        <v>214</v>
      </c>
      <c r="D181" s="125" t="s">
        <v>589</v>
      </c>
      <c r="E181" s="52">
        <v>1.19</v>
      </c>
      <c r="F181" s="52">
        <v>4.4999999999999998E-2</v>
      </c>
      <c r="G181" s="52">
        <v>0.17699999999999999</v>
      </c>
      <c r="H181" s="47">
        <f t="shared" si="16"/>
        <v>1.4119999999999999</v>
      </c>
      <c r="I181" s="55">
        <v>0.187</v>
      </c>
      <c r="J181" s="55">
        <v>0</v>
      </c>
      <c r="K181" s="56">
        <v>0</v>
      </c>
      <c r="L181" s="47">
        <f t="shared" si="17"/>
        <v>1.599</v>
      </c>
      <c r="M181" s="48"/>
      <c r="N181" s="57">
        <v>1.101</v>
      </c>
      <c r="O181" s="57">
        <v>4.4999999999999998E-2</v>
      </c>
      <c r="P181" s="57">
        <v>0.20599999999999999</v>
      </c>
      <c r="Q181" s="49">
        <f t="shared" si="18"/>
        <v>1.3519999999999999</v>
      </c>
      <c r="R181" s="57">
        <v>0.17499999999999999</v>
      </c>
      <c r="S181" s="57">
        <v>0</v>
      </c>
      <c r="T181" s="57">
        <v>0</v>
      </c>
      <c r="U181" s="49">
        <f t="shared" si="19"/>
        <v>1.5269999999999999</v>
      </c>
      <c r="V181" s="48"/>
      <c r="W181" s="51">
        <f t="shared" si="20"/>
        <v>8.0835603996366912E-2</v>
      </c>
      <c r="X181" s="51">
        <f t="shared" si="20"/>
        <v>0</v>
      </c>
      <c r="Y181" s="51">
        <f t="shared" si="15"/>
        <v>-0.14077669902912621</v>
      </c>
      <c r="Z181" s="50">
        <f t="shared" si="15"/>
        <v>4.4378698224852117E-2</v>
      </c>
      <c r="AA181" s="51">
        <f t="shared" si="21"/>
        <v>6.857142857142863E-2</v>
      </c>
      <c r="AB181" s="51">
        <f t="shared" si="21"/>
        <v>0</v>
      </c>
      <c r="AC181" s="51">
        <f t="shared" si="21"/>
        <v>0</v>
      </c>
      <c r="AD181" s="50">
        <f t="shared" si="22"/>
        <v>4.7151277013752498E-2</v>
      </c>
    </row>
    <row r="182" spans="2:30" s="2" customFormat="1">
      <c r="B182" s="117">
        <v>300552</v>
      </c>
      <c r="C182" s="117" t="s">
        <v>215</v>
      </c>
      <c r="D182" s="125" t="s">
        <v>589</v>
      </c>
      <c r="E182" s="52">
        <v>0.96699999999999997</v>
      </c>
      <c r="F182" s="52">
        <v>4.4999999999999998E-2</v>
      </c>
      <c r="G182" s="52">
        <v>0.17699999999999999</v>
      </c>
      <c r="H182" s="47">
        <f t="shared" si="16"/>
        <v>1.1890000000000001</v>
      </c>
      <c r="I182" s="55">
        <v>0.187</v>
      </c>
      <c r="J182" s="55">
        <v>0</v>
      </c>
      <c r="K182" s="56">
        <v>0</v>
      </c>
      <c r="L182" s="47">
        <f t="shared" si="17"/>
        <v>1.3760000000000001</v>
      </c>
      <c r="M182" s="48"/>
      <c r="N182" s="57">
        <v>0.89500000000000002</v>
      </c>
      <c r="O182" s="57">
        <v>4.4999999999999998E-2</v>
      </c>
      <c r="P182" s="57">
        <v>0.20599999999999999</v>
      </c>
      <c r="Q182" s="49">
        <f t="shared" si="18"/>
        <v>1.1460000000000001</v>
      </c>
      <c r="R182" s="57">
        <v>0.17499999999999999</v>
      </c>
      <c r="S182" s="57">
        <v>0</v>
      </c>
      <c r="T182" s="57">
        <v>0</v>
      </c>
      <c r="U182" s="49">
        <f t="shared" si="19"/>
        <v>1.3210000000000002</v>
      </c>
      <c r="V182" s="48"/>
      <c r="W182" s="51">
        <f t="shared" si="20"/>
        <v>8.0446927374301619E-2</v>
      </c>
      <c r="X182" s="51">
        <f t="shared" si="20"/>
        <v>0</v>
      </c>
      <c r="Y182" s="51">
        <f t="shared" si="15"/>
        <v>-0.14077669902912621</v>
      </c>
      <c r="Z182" s="50">
        <f t="shared" si="15"/>
        <v>3.7521815008725937E-2</v>
      </c>
      <c r="AA182" s="51">
        <f t="shared" si="21"/>
        <v>6.857142857142863E-2</v>
      </c>
      <c r="AB182" s="51">
        <f t="shared" si="21"/>
        <v>0</v>
      </c>
      <c r="AC182" s="51">
        <f t="shared" si="21"/>
        <v>0</v>
      </c>
      <c r="AD182" s="50">
        <f t="shared" si="22"/>
        <v>4.1635124905374667E-2</v>
      </c>
    </row>
    <row r="183" spans="2:30" s="2" customFormat="1">
      <c r="B183" s="117">
        <v>300555</v>
      </c>
      <c r="C183" s="117" t="s">
        <v>216</v>
      </c>
      <c r="D183" s="125" t="s">
        <v>590</v>
      </c>
      <c r="E183" s="52">
        <v>1.087</v>
      </c>
      <c r="F183" s="52">
        <v>4.4999999999999998E-2</v>
      </c>
      <c r="G183" s="52">
        <v>0.17699999999999999</v>
      </c>
      <c r="H183" s="47">
        <f t="shared" si="16"/>
        <v>1.3089999999999999</v>
      </c>
      <c r="I183" s="55">
        <v>0</v>
      </c>
      <c r="J183" s="55">
        <v>0</v>
      </c>
      <c r="K183" s="56">
        <v>0.22800000000000001</v>
      </c>
      <c r="L183" s="47">
        <f t="shared" si="17"/>
        <v>1.5369999999999999</v>
      </c>
      <c r="M183" s="48"/>
      <c r="N183" s="57">
        <v>1.0049999999999999</v>
      </c>
      <c r="O183" s="57">
        <v>4.4999999999999998E-2</v>
      </c>
      <c r="P183" s="57">
        <v>0.20599999999999999</v>
      </c>
      <c r="Q183" s="49">
        <f t="shared" si="18"/>
        <v>1.2559999999999998</v>
      </c>
      <c r="R183" s="57">
        <v>0</v>
      </c>
      <c r="S183" s="57">
        <v>0</v>
      </c>
      <c r="T183" s="57">
        <v>0.215</v>
      </c>
      <c r="U183" s="49">
        <f t="shared" si="19"/>
        <v>1.4709999999999999</v>
      </c>
      <c r="V183" s="48"/>
      <c r="W183" s="51">
        <f t="shared" si="20"/>
        <v>8.1592039800995109E-2</v>
      </c>
      <c r="X183" s="51">
        <f t="shared" si="20"/>
        <v>0</v>
      </c>
      <c r="Y183" s="51">
        <f t="shared" si="15"/>
        <v>-0.14077669902912621</v>
      </c>
      <c r="Z183" s="50">
        <f t="shared" si="15"/>
        <v>4.2197452229299499E-2</v>
      </c>
      <c r="AA183" s="51">
        <f t="shared" si="21"/>
        <v>0</v>
      </c>
      <c r="AB183" s="51">
        <f t="shared" si="21"/>
        <v>0</v>
      </c>
      <c r="AC183" s="51">
        <f t="shared" si="21"/>
        <v>6.0465116279069822E-2</v>
      </c>
      <c r="AD183" s="50">
        <f t="shared" si="22"/>
        <v>4.4867437117607115E-2</v>
      </c>
    </row>
    <row r="184" spans="2:30" s="2" customFormat="1">
      <c r="B184" s="117">
        <v>300556</v>
      </c>
      <c r="C184" s="117" t="s">
        <v>217</v>
      </c>
      <c r="D184" s="125" t="s">
        <v>589</v>
      </c>
      <c r="E184" s="52">
        <v>1.2230000000000001</v>
      </c>
      <c r="F184" s="52">
        <v>4.4999999999999998E-2</v>
      </c>
      <c r="G184" s="52">
        <v>0.17699999999999999</v>
      </c>
      <c r="H184" s="47">
        <f t="shared" si="16"/>
        <v>1.4450000000000001</v>
      </c>
      <c r="I184" s="55">
        <v>0.187</v>
      </c>
      <c r="J184" s="55">
        <v>0</v>
      </c>
      <c r="K184" s="56">
        <v>0</v>
      </c>
      <c r="L184" s="47">
        <f t="shared" si="17"/>
        <v>1.6320000000000001</v>
      </c>
      <c r="M184" s="48"/>
      <c r="N184" s="57">
        <v>1.131</v>
      </c>
      <c r="O184" s="57">
        <v>4.4999999999999998E-2</v>
      </c>
      <c r="P184" s="57">
        <v>0.20599999999999999</v>
      </c>
      <c r="Q184" s="49">
        <f t="shared" si="18"/>
        <v>1.3819999999999999</v>
      </c>
      <c r="R184" s="57">
        <v>0.17499999999999999</v>
      </c>
      <c r="S184" s="57">
        <v>0</v>
      </c>
      <c r="T184" s="57">
        <v>0</v>
      </c>
      <c r="U184" s="49">
        <f t="shared" si="19"/>
        <v>1.5569999999999999</v>
      </c>
      <c r="V184" s="48"/>
      <c r="W184" s="51">
        <f t="shared" si="20"/>
        <v>8.1343943412909001E-2</v>
      </c>
      <c r="X184" s="51">
        <f t="shared" si="20"/>
        <v>0</v>
      </c>
      <c r="Y184" s="51">
        <f t="shared" si="15"/>
        <v>-0.14077669902912621</v>
      </c>
      <c r="Z184" s="50">
        <f t="shared" si="15"/>
        <v>4.5586107091172341E-2</v>
      </c>
      <c r="AA184" s="51">
        <f t="shared" si="21"/>
        <v>6.857142857142863E-2</v>
      </c>
      <c r="AB184" s="51">
        <f t="shared" si="21"/>
        <v>0</v>
      </c>
      <c r="AC184" s="51">
        <f t="shared" si="21"/>
        <v>0</v>
      </c>
      <c r="AD184" s="50">
        <f t="shared" si="22"/>
        <v>4.8169556840077191E-2</v>
      </c>
    </row>
    <row r="185" spans="2:30" s="2" customFormat="1">
      <c r="B185" s="117">
        <v>300558</v>
      </c>
      <c r="C185" s="117" t="s">
        <v>218</v>
      </c>
      <c r="D185" s="125" t="s">
        <v>589</v>
      </c>
      <c r="E185" s="52">
        <v>0.70399999999999996</v>
      </c>
      <c r="F185" s="52">
        <v>4.4999999999999998E-2</v>
      </c>
      <c r="G185" s="52">
        <v>0.17699999999999999</v>
      </c>
      <c r="H185" s="47">
        <f t="shared" si="16"/>
        <v>0.92599999999999993</v>
      </c>
      <c r="I185" s="55">
        <v>0.187</v>
      </c>
      <c r="J185" s="55">
        <v>0</v>
      </c>
      <c r="K185" s="56">
        <v>0</v>
      </c>
      <c r="L185" s="47">
        <f t="shared" si="17"/>
        <v>1.113</v>
      </c>
      <c r="M185" s="48"/>
      <c r="N185" s="57">
        <v>0.65100000000000002</v>
      </c>
      <c r="O185" s="57">
        <v>4.4999999999999998E-2</v>
      </c>
      <c r="P185" s="57">
        <v>0.20599999999999999</v>
      </c>
      <c r="Q185" s="49">
        <f t="shared" si="18"/>
        <v>0.90200000000000002</v>
      </c>
      <c r="R185" s="57">
        <v>0.17499999999999999</v>
      </c>
      <c r="S185" s="57">
        <v>0</v>
      </c>
      <c r="T185" s="57">
        <v>0</v>
      </c>
      <c r="U185" s="49">
        <f t="shared" si="19"/>
        <v>1.077</v>
      </c>
      <c r="V185" s="48"/>
      <c r="W185" s="51">
        <f t="shared" si="20"/>
        <v>8.1413210445468412E-2</v>
      </c>
      <c r="X185" s="51">
        <f t="shared" si="20"/>
        <v>0</v>
      </c>
      <c r="Y185" s="51">
        <f t="shared" si="15"/>
        <v>-0.14077669902912621</v>
      </c>
      <c r="Z185" s="50">
        <f t="shared" si="15"/>
        <v>2.6607538802660653E-2</v>
      </c>
      <c r="AA185" s="51">
        <f t="shared" si="21"/>
        <v>6.857142857142863E-2</v>
      </c>
      <c r="AB185" s="51">
        <f t="shared" si="21"/>
        <v>0</v>
      </c>
      <c r="AC185" s="51">
        <f t="shared" si="21"/>
        <v>0</v>
      </c>
      <c r="AD185" s="50">
        <f t="shared" si="22"/>
        <v>3.3426183844011172E-2</v>
      </c>
    </row>
    <row r="186" spans="2:30" s="2" customFormat="1">
      <c r="B186" s="117">
        <v>300564</v>
      </c>
      <c r="C186" s="117" t="s">
        <v>219</v>
      </c>
      <c r="D186" s="125" t="s">
        <v>590</v>
      </c>
      <c r="E186" s="52">
        <v>1.804</v>
      </c>
      <c r="F186" s="52">
        <v>4.4999999999999998E-2</v>
      </c>
      <c r="G186" s="52">
        <v>0.17699999999999999</v>
      </c>
      <c r="H186" s="47">
        <f t="shared" si="16"/>
        <v>2.0259999999999998</v>
      </c>
      <c r="I186" s="55">
        <v>0</v>
      </c>
      <c r="J186" s="55">
        <v>0</v>
      </c>
      <c r="K186" s="56">
        <v>7.3999999999999996E-2</v>
      </c>
      <c r="L186" s="47">
        <f t="shared" si="17"/>
        <v>2.0999999999999996</v>
      </c>
      <c r="M186" s="48"/>
      <c r="N186" s="57">
        <v>1.6679999999999999</v>
      </c>
      <c r="O186" s="57">
        <v>4.4999999999999998E-2</v>
      </c>
      <c r="P186" s="57">
        <v>0.20599999999999999</v>
      </c>
      <c r="Q186" s="49">
        <f t="shared" si="18"/>
        <v>1.9189999999999998</v>
      </c>
      <c r="R186" s="57">
        <v>0</v>
      </c>
      <c r="S186" s="57">
        <v>0</v>
      </c>
      <c r="T186" s="57">
        <v>7.0000000000000007E-2</v>
      </c>
      <c r="U186" s="49">
        <f t="shared" si="19"/>
        <v>1.9889999999999999</v>
      </c>
      <c r="V186" s="48"/>
      <c r="W186" s="51">
        <f t="shared" si="20"/>
        <v>8.1534772182254273E-2</v>
      </c>
      <c r="X186" s="51">
        <f t="shared" si="20"/>
        <v>0</v>
      </c>
      <c r="Y186" s="51">
        <f t="shared" si="15"/>
        <v>-0.14077669902912621</v>
      </c>
      <c r="Z186" s="50">
        <f t="shared" si="15"/>
        <v>5.5758207399687336E-2</v>
      </c>
      <c r="AA186" s="51">
        <f t="shared" si="21"/>
        <v>0</v>
      </c>
      <c r="AB186" s="51">
        <f t="shared" si="21"/>
        <v>0</v>
      </c>
      <c r="AC186" s="51">
        <f t="shared" si="21"/>
        <v>5.7142857142856988E-2</v>
      </c>
      <c r="AD186" s="50">
        <f t="shared" si="22"/>
        <v>5.5806938159879221E-2</v>
      </c>
    </row>
    <row r="187" spans="2:30" s="2" customFormat="1">
      <c r="B187" s="117">
        <v>300569</v>
      </c>
      <c r="C187" s="117" t="s">
        <v>220</v>
      </c>
      <c r="D187" s="125" t="s">
        <v>590</v>
      </c>
      <c r="E187" s="52">
        <v>1.91</v>
      </c>
      <c r="F187" s="52">
        <v>4.4999999999999998E-2</v>
      </c>
      <c r="G187" s="52">
        <v>0.17699999999999999</v>
      </c>
      <c r="H187" s="47">
        <f t="shared" si="16"/>
        <v>2.1319999999999997</v>
      </c>
      <c r="I187" s="55">
        <v>0</v>
      </c>
      <c r="J187" s="55">
        <v>0</v>
      </c>
      <c r="K187" s="56">
        <v>6.4000000000000001E-2</v>
      </c>
      <c r="L187" s="47">
        <f t="shared" si="17"/>
        <v>2.1959999999999997</v>
      </c>
      <c r="M187" s="48"/>
      <c r="N187" s="57">
        <v>1.766</v>
      </c>
      <c r="O187" s="57">
        <v>4.4999999999999998E-2</v>
      </c>
      <c r="P187" s="57">
        <v>0.20599999999999999</v>
      </c>
      <c r="Q187" s="49">
        <f t="shared" si="18"/>
        <v>2.0169999999999999</v>
      </c>
      <c r="R187" s="57">
        <v>0</v>
      </c>
      <c r="S187" s="57">
        <v>0</v>
      </c>
      <c r="T187" s="57">
        <v>5.7000000000000002E-2</v>
      </c>
      <c r="U187" s="49">
        <f t="shared" si="19"/>
        <v>2.0739999999999998</v>
      </c>
      <c r="V187" s="48"/>
      <c r="W187" s="51">
        <f t="shared" si="20"/>
        <v>8.1540203850509571E-2</v>
      </c>
      <c r="X187" s="51">
        <f t="shared" si="20"/>
        <v>0</v>
      </c>
      <c r="Y187" s="51">
        <f t="shared" si="15"/>
        <v>-0.14077669902912621</v>
      </c>
      <c r="Z187" s="50">
        <f t="shared" si="15"/>
        <v>5.7015369360436177E-2</v>
      </c>
      <c r="AA187" s="51">
        <f t="shared" si="21"/>
        <v>0</v>
      </c>
      <c r="AB187" s="51">
        <f t="shared" si="21"/>
        <v>0</v>
      </c>
      <c r="AC187" s="51">
        <f t="shared" si="21"/>
        <v>0.12280701754385963</v>
      </c>
      <c r="AD187" s="50">
        <f t="shared" si="22"/>
        <v>5.8823529411764656E-2</v>
      </c>
    </row>
    <row r="188" spans="2:30" s="2" customFormat="1">
      <c r="B188" s="117">
        <v>300571</v>
      </c>
      <c r="C188" s="117" t="s">
        <v>221</v>
      </c>
      <c r="D188" s="125" t="s">
        <v>590</v>
      </c>
      <c r="E188" s="52">
        <v>1.117</v>
      </c>
      <c r="F188" s="52">
        <v>4.4999999999999998E-2</v>
      </c>
      <c r="G188" s="52">
        <v>0.17699999999999999</v>
      </c>
      <c r="H188" s="47">
        <f t="shared" si="16"/>
        <v>1.339</v>
      </c>
      <c r="I188" s="55">
        <v>0</v>
      </c>
      <c r="J188" s="55">
        <v>0</v>
      </c>
      <c r="K188" s="56">
        <v>6.2E-2</v>
      </c>
      <c r="L188" s="47">
        <f t="shared" si="17"/>
        <v>1.401</v>
      </c>
      <c r="M188" s="48"/>
      <c r="N188" s="57">
        <v>1.0329999999999999</v>
      </c>
      <c r="O188" s="57">
        <v>4.4999999999999998E-2</v>
      </c>
      <c r="P188" s="57">
        <v>0.20599999999999999</v>
      </c>
      <c r="Q188" s="49">
        <f t="shared" si="18"/>
        <v>1.2839999999999998</v>
      </c>
      <c r="R188" s="57">
        <v>0</v>
      </c>
      <c r="S188" s="57">
        <v>0</v>
      </c>
      <c r="T188" s="57">
        <v>5.8000000000000003E-2</v>
      </c>
      <c r="U188" s="49">
        <f t="shared" si="19"/>
        <v>1.3419999999999999</v>
      </c>
      <c r="V188" s="48"/>
      <c r="W188" s="51">
        <f t="shared" si="20"/>
        <v>8.1316553727008786E-2</v>
      </c>
      <c r="X188" s="51">
        <f t="shared" si="20"/>
        <v>0</v>
      </c>
      <c r="Y188" s="51">
        <f t="shared" si="15"/>
        <v>-0.14077669902912621</v>
      </c>
      <c r="Z188" s="50">
        <f t="shared" si="15"/>
        <v>4.2834890965732217E-2</v>
      </c>
      <c r="AA188" s="51">
        <f t="shared" si="21"/>
        <v>0</v>
      </c>
      <c r="AB188" s="51">
        <f t="shared" si="21"/>
        <v>0</v>
      </c>
      <c r="AC188" s="51">
        <f t="shared" si="21"/>
        <v>6.8965517241379254E-2</v>
      </c>
      <c r="AD188" s="50">
        <f t="shared" si="22"/>
        <v>4.396423248882278E-2</v>
      </c>
    </row>
    <row r="189" spans="2:30" s="2" customFormat="1">
      <c r="B189" s="117">
        <v>300572</v>
      </c>
      <c r="C189" s="117" t="s">
        <v>605</v>
      </c>
      <c r="D189" s="125" t="s">
        <v>589</v>
      </c>
      <c r="E189" s="52">
        <v>1.2270000000000001</v>
      </c>
      <c r="F189" s="52">
        <v>4.4999999999999998E-2</v>
      </c>
      <c r="G189" s="52">
        <v>0.17699999999999999</v>
      </c>
      <c r="H189" s="47">
        <f t="shared" si="16"/>
        <v>1.4490000000000001</v>
      </c>
      <c r="I189" s="55">
        <v>0.187</v>
      </c>
      <c r="J189" s="55">
        <v>0</v>
      </c>
      <c r="K189" s="56">
        <v>0</v>
      </c>
      <c r="L189" s="47">
        <f t="shared" si="17"/>
        <v>1.6360000000000001</v>
      </c>
      <c r="M189" s="48"/>
      <c r="N189" s="57">
        <v>1.135</v>
      </c>
      <c r="O189" s="57">
        <v>4.4999999999999998E-2</v>
      </c>
      <c r="P189" s="57">
        <v>0.20599999999999999</v>
      </c>
      <c r="Q189" s="49">
        <f t="shared" si="18"/>
        <v>1.3859999999999999</v>
      </c>
      <c r="R189" s="57">
        <v>0.17499999999999999</v>
      </c>
      <c r="S189" s="57">
        <v>0</v>
      </c>
      <c r="T189" s="57">
        <v>0</v>
      </c>
      <c r="U189" s="49">
        <f t="shared" si="19"/>
        <v>1.5609999999999999</v>
      </c>
      <c r="V189" s="48"/>
      <c r="W189" s="51">
        <f t="shared" si="20"/>
        <v>8.1057268722467032E-2</v>
      </c>
      <c r="X189" s="51">
        <f t="shared" si="20"/>
        <v>0</v>
      </c>
      <c r="Y189" s="51">
        <f t="shared" si="15"/>
        <v>-0.14077669902912621</v>
      </c>
      <c r="Z189" s="50">
        <f t="shared" si="15"/>
        <v>4.5454545454545581E-2</v>
      </c>
      <c r="AA189" s="51">
        <f t="shared" si="21"/>
        <v>6.857142857142863E-2</v>
      </c>
      <c r="AB189" s="51">
        <f t="shared" si="21"/>
        <v>0</v>
      </c>
      <c r="AC189" s="51">
        <f t="shared" si="21"/>
        <v>0</v>
      </c>
      <c r="AD189" s="50">
        <f t="shared" si="22"/>
        <v>4.8046124279308253E-2</v>
      </c>
    </row>
    <row r="190" spans="2:30" s="2" customFormat="1">
      <c r="B190" s="117">
        <v>300573</v>
      </c>
      <c r="C190" s="117" t="s">
        <v>222</v>
      </c>
      <c r="D190" s="125" t="s">
        <v>589</v>
      </c>
      <c r="E190" s="52">
        <v>1.1399999999999999</v>
      </c>
      <c r="F190" s="52">
        <v>4.4999999999999998E-2</v>
      </c>
      <c r="G190" s="52">
        <v>0.17699999999999999</v>
      </c>
      <c r="H190" s="47">
        <f t="shared" si="16"/>
        <v>1.3619999999999999</v>
      </c>
      <c r="I190" s="55">
        <v>0.187</v>
      </c>
      <c r="J190" s="55">
        <v>0</v>
      </c>
      <c r="K190" s="56">
        <v>0</v>
      </c>
      <c r="L190" s="47">
        <f t="shared" si="17"/>
        <v>1.5489999999999999</v>
      </c>
      <c r="M190" s="48"/>
      <c r="N190" s="57">
        <v>1.054</v>
      </c>
      <c r="O190" s="57">
        <v>4.4999999999999998E-2</v>
      </c>
      <c r="P190" s="57">
        <v>0.20599999999999999</v>
      </c>
      <c r="Q190" s="49">
        <f t="shared" si="18"/>
        <v>1.3049999999999999</v>
      </c>
      <c r="R190" s="57">
        <v>0.17499999999999999</v>
      </c>
      <c r="S190" s="57">
        <v>0</v>
      </c>
      <c r="T190" s="57">
        <v>0</v>
      </c>
      <c r="U190" s="49">
        <f t="shared" si="19"/>
        <v>1.48</v>
      </c>
      <c r="V190" s="48"/>
      <c r="W190" s="51">
        <f t="shared" si="20"/>
        <v>8.1593927893737997E-2</v>
      </c>
      <c r="X190" s="51">
        <f t="shared" si="20"/>
        <v>0</v>
      </c>
      <c r="Y190" s="51">
        <f t="shared" si="15"/>
        <v>-0.14077669902912621</v>
      </c>
      <c r="Z190" s="50">
        <f t="shared" si="15"/>
        <v>4.3678160919540188E-2</v>
      </c>
      <c r="AA190" s="51">
        <f t="shared" si="21"/>
        <v>6.857142857142863E-2</v>
      </c>
      <c r="AB190" s="51">
        <f t="shared" si="21"/>
        <v>0</v>
      </c>
      <c r="AC190" s="51">
        <f t="shared" si="21"/>
        <v>0</v>
      </c>
      <c r="AD190" s="50">
        <f t="shared" si="22"/>
        <v>4.662162162162159E-2</v>
      </c>
    </row>
    <row r="191" spans="2:30" s="2" customFormat="1">
      <c r="B191" s="117">
        <v>300582</v>
      </c>
      <c r="C191" s="117" t="s">
        <v>223</v>
      </c>
      <c r="D191" s="125" t="s">
        <v>590</v>
      </c>
      <c r="E191" s="52">
        <v>1.91</v>
      </c>
      <c r="F191" s="52">
        <v>4.4999999999999998E-2</v>
      </c>
      <c r="G191" s="52">
        <v>0.17699999999999999</v>
      </c>
      <c r="H191" s="47">
        <f t="shared" si="16"/>
        <v>2.1319999999999997</v>
      </c>
      <c r="I191" s="55">
        <v>0</v>
      </c>
      <c r="J191" s="55">
        <v>0</v>
      </c>
      <c r="K191" s="56">
        <v>0.11</v>
      </c>
      <c r="L191" s="47">
        <f t="shared" si="17"/>
        <v>2.2419999999999995</v>
      </c>
      <c r="M191" s="48"/>
      <c r="N191" s="57">
        <v>1.766</v>
      </c>
      <c r="O191" s="57">
        <v>4.4999999999999998E-2</v>
      </c>
      <c r="P191" s="57">
        <v>0.20599999999999999</v>
      </c>
      <c r="Q191" s="49">
        <f t="shared" si="18"/>
        <v>2.0169999999999999</v>
      </c>
      <c r="R191" s="57">
        <v>0</v>
      </c>
      <c r="S191" s="57">
        <v>0</v>
      </c>
      <c r="T191" s="57">
        <v>9.9000000000000005E-2</v>
      </c>
      <c r="U191" s="49">
        <f t="shared" si="19"/>
        <v>2.1160000000000001</v>
      </c>
      <c r="V191" s="48"/>
      <c r="W191" s="51">
        <f t="shared" si="20"/>
        <v>8.1540203850509571E-2</v>
      </c>
      <c r="X191" s="51">
        <f t="shared" si="20"/>
        <v>0</v>
      </c>
      <c r="Y191" s="51">
        <f t="shared" si="15"/>
        <v>-0.14077669902912621</v>
      </c>
      <c r="Z191" s="50">
        <f t="shared" si="15"/>
        <v>5.7015369360436177E-2</v>
      </c>
      <c r="AA191" s="51">
        <f t="shared" si="21"/>
        <v>0</v>
      </c>
      <c r="AB191" s="51">
        <f t="shared" si="21"/>
        <v>0</v>
      </c>
      <c r="AC191" s="51">
        <f t="shared" si="21"/>
        <v>0.11111111111111106</v>
      </c>
      <c r="AD191" s="50">
        <f t="shared" si="22"/>
        <v>5.9546313799621664E-2</v>
      </c>
    </row>
    <row r="192" spans="2:30" s="2" customFormat="1">
      <c r="B192" s="117">
        <v>300585</v>
      </c>
      <c r="C192" s="117" t="s">
        <v>224</v>
      </c>
      <c r="D192" s="125" t="s">
        <v>590</v>
      </c>
      <c r="E192" s="52">
        <v>1.8979999999999999</v>
      </c>
      <c r="F192" s="52">
        <v>4.4999999999999998E-2</v>
      </c>
      <c r="G192" s="52">
        <v>0.17699999999999999</v>
      </c>
      <c r="H192" s="47">
        <f t="shared" si="16"/>
        <v>2.1199999999999997</v>
      </c>
      <c r="I192" s="55">
        <v>0</v>
      </c>
      <c r="J192" s="55">
        <v>0</v>
      </c>
      <c r="K192" s="56">
        <v>4.8000000000000001E-2</v>
      </c>
      <c r="L192" s="47">
        <f t="shared" si="17"/>
        <v>2.1679999999999997</v>
      </c>
      <c r="M192" s="48"/>
      <c r="N192" s="57">
        <v>1.7549999999999999</v>
      </c>
      <c r="O192" s="57">
        <v>4.4999999999999998E-2</v>
      </c>
      <c r="P192" s="57">
        <v>0.20599999999999999</v>
      </c>
      <c r="Q192" s="49">
        <f t="shared" si="18"/>
        <v>2.0059999999999998</v>
      </c>
      <c r="R192" s="57">
        <v>0</v>
      </c>
      <c r="S192" s="57">
        <v>0</v>
      </c>
      <c r="T192" s="57">
        <v>4.5999999999999999E-2</v>
      </c>
      <c r="U192" s="49">
        <f t="shared" si="19"/>
        <v>2.0519999999999996</v>
      </c>
      <c r="V192" s="48"/>
      <c r="W192" s="51">
        <f t="shared" si="20"/>
        <v>8.1481481481481502E-2</v>
      </c>
      <c r="X192" s="51">
        <f t="shared" si="20"/>
        <v>0</v>
      </c>
      <c r="Y192" s="51">
        <f t="shared" si="15"/>
        <v>-0.14077669902912621</v>
      </c>
      <c r="Z192" s="50">
        <f t="shared" si="15"/>
        <v>5.6829511465603139E-2</v>
      </c>
      <c r="AA192" s="51">
        <f t="shared" si="21"/>
        <v>0</v>
      </c>
      <c r="AB192" s="51">
        <f t="shared" si="21"/>
        <v>0</v>
      </c>
      <c r="AC192" s="51">
        <f t="shared" si="21"/>
        <v>4.3478260869565258E-2</v>
      </c>
      <c r="AD192" s="50">
        <f t="shared" si="22"/>
        <v>5.6530214424951326E-2</v>
      </c>
    </row>
    <row r="193" spans="2:30" s="2" customFormat="1">
      <c r="B193" s="117">
        <v>300587</v>
      </c>
      <c r="C193" s="117" t="s">
        <v>225</v>
      </c>
      <c r="D193" s="125" t="s">
        <v>589</v>
      </c>
      <c r="E193" s="52">
        <v>1.0780000000000001</v>
      </c>
      <c r="F193" s="52">
        <v>4.4999999999999998E-2</v>
      </c>
      <c r="G193" s="52">
        <v>0.17699999999999999</v>
      </c>
      <c r="H193" s="47">
        <f t="shared" si="16"/>
        <v>1.3</v>
      </c>
      <c r="I193" s="55">
        <v>0.187</v>
      </c>
      <c r="J193" s="55">
        <v>0</v>
      </c>
      <c r="K193" s="56">
        <v>0</v>
      </c>
      <c r="L193" s="47">
        <f t="shared" si="17"/>
        <v>1.4870000000000001</v>
      </c>
      <c r="M193" s="48"/>
      <c r="N193" s="57">
        <v>0.997</v>
      </c>
      <c r="O193" s="57">
        <v>4.4999999999999998E-2</v>
      </c>
      <c r="P193" s="57">
        <v>0.20599999999999999</v>
      </c>
      <c r="Q193" s="49">
        <f t="shared" si="18"/>
        <v>1.248</v>
      </c>
      <c r="R193" s="57">
        <v>0.17499999999999999</v>
      </c>
      <c r="S193" s="57">
        <v>0</v>
      </c>
      <c r="T193" s="57">
        <v>0</v>
      </c>
      <c r="U193" s="49">
        <f t="shared" si="19"/>
        <v>1.423</v>
      </c>
      <c r="V193" s="48"/>
      <c r="W193" s="51">
        <f t="shared" si="20"/>
        <v>8.1243731193580818E-2</v>
      </c>
      <c r="X193" s="51">
        <f t="shared" si="20"/>
        <v>0</v>
      </c>
      <c r="Y193" s="51">
        <f t="shared" si="15"/>
        <v>-0.14077669902912621</v>
      </c>
      <c r="Z193" s="50">
        <f t="shared" si="15"/>
        <v>4.1666666666666706E-2</v>
      </c>
      <c r="AA193" s="51">
        <f t="shared" si="21"/>
        <v>6.857142857142863E-2</v>
      </c>
      <c r="AB193" s="51">
        <f t="shared" si="21"/>
        <v>0</v>
      </c>
      <c r="AC193" s="51">
        <f t="shared" si="21"/>
        <v>0</v>
      </c>
      <c r="AD193" s="50">
        <f t="shared" si="22"/>
        <v>4.4975404075896036E-2</v>
      </c>
    </row>
    <row r="194" spans="2:30" s="2" customFormat="1">
      <c r="B194" s="117">
        <v>300591</v>
      </c>
      <c r="C194" s="117" t="s">
        <v>226</v>
      </c>
      <c r="D194" s="125" t="s">
        <v>590</v>
      </c>
      <c r="E194" s="52">
        <v>1.1339999999999999</v>
      </c>
      <c r="F194" s="52">
        <v>4.4999999999999998E-2</v>
      </c>
      <c r="G194" s="52">
        <v>0.17699999999999999</v>
      </c>
      <c r="H194" s="47">
        <f t="shared" si="16"/>
        <v>1.3559999999999999</v>
      </c>
      <c r="I194" s="55">
        <v>0</v>
      </c>
      <c r="J194" s="55">
        <v>0</v>
      </c>
      <c r="K194" s="56">
        <v>5.1999999999999998E-2</v>
      </c>
      <c r="L194" s="47">
        <f t="shared" si="17"/>
        <v>1.4079999999999999</v>
      </c>
      <c r="M194" s="48"/>
      <c r="N194" s="57">
        <v>1.0489999999999999</v>
      </c>
      <c r="O194" s="57">
        <v>4.4999999999999998E-2</v>
      </c>
      <c r="P194" s="57">
        <v>0.20599999999999999</v>
      </c>
      <c r="Q194" s="49">
        <f t="shared" si="18"/>
        <v>1.2999999999999998</v>
      </c>
      <c r="R194" s="57">
        <v>0</v>
      </c>
      <c r="S194" s="57">
        <v>0</v>
      </c>
      <c r="T194" s="57">
        <v>4.9000000000000002E-2</v>
      </c>
      <c r="U194" s="49">
        <f t="shared" si="19"/>
        <v>1.3489999999999998</v>
      </c>
      <c r="V194" s="48"/>
      <c r="W194" s="51">
        <f t="shared" si="20"/>
        <v>8.1029551954242107E-2</v>
      </c>
      <c r="X194" s="51">
        <f t="shared" si="20"/>
        <v>0</v>
      </c>
      <c r="Y194" s="51">
        <f t="shared" si="15"/>
        <v>-0.14077669902912621</v>
      </c>
      <c r="Z194" s="50">
        <f t="shared" si="15"/>
        <v>4.3076923076923124E-2</v>
      </c>
      <c r="AA194" s="51">
        <f t="shared" si="21"/>
        <v>0</v>
      </c>
      <c r="AB194" s="51">
        <f t="shared" si="21"/>
        <v>0</v>
      </c>
      <c r="AC194" s="51">
        <f t="shared" si="21"/>
        <v>6.1224489795918276E-2</v>
      </c>
      <c r="AD194" s="50">
        <f t="shared" si="22"/>
        <v>4.3736100815418955E-2</v>
      </c>
    </row>
    <row r="195" spans="2:30" s="2" customFormat="1">
      <c r="B195" s="117">
        <v>300592</v>
      </c>
      <c r="C195" s="117" t="s">
        <v>227</v>
      </c>
      <c r="D195" s="125" t="s">
        <v>590</v>
      </c>
      <c r="E195" s="52">
        <v>1.5820000000000001</v>
      </c>
      <c r="F195" s="52">
        <v>4.4999999999999998E-2</v>
      </c>
      <c r="G195" s="52">
        <v>0.17699999999999999</v>
      </c>
      <c r="H195" s="47">
        <f t="shared" si="16"/>
        <v>1.804</v>
      </c>
      <c r="I195" s="55">
        <v>0</v>
      </c>
      <c r="J195" s="55">
        <v>0</v>
      </c>
      <c r="K195" s="56">
        <v>6.8000000000000005E-2</v>
      </c>
      <c r="L195" s="47">
        <f t="shared" si="17"/>
        <v>1.8720000000000001</v>
      </c>
      <c r="M195" s="48"/>
      <c r="N195" s="57">
        <v>1.4630000000000001</v>
      </c>
      <c r="O195" s="57">
        <v>4.4999999999999998E-2</v>
      </c>
      <c r="P195" s="57">
        <v>0.20599999999999999</v>
      </c>
      <c r="Q195" s="49">
        <f t="shared" si="18"/>
        <v>1.714</v>
      </c>
      <c r="R195" s="57">
        <v>0</v>
      </c>
      <c r="S195" s="57">
        <v>0</v>
      </c>
      <c r="T195" s="57">
        <v>6.3E-2</v>
      </c>
      <c r="U195" s="49">
        <f t="shared" si="19"/>
        <v>1.7769999999999999</v>
      </c>
      <c r="V195" s="48"/>
      <c r="W195" s="51">
        <f t="shared" si="20"/>
        <v>8.1339712918660281E-2</v>
      </c>
      <c r="X195" s="51">
        <f t="shared" si="20"/>
        <v>0</v>
      </c>
      <c r="Y195" s="51">
        <f t="shared" si="15"/>
        <v>-0.14077669902912621</v>
      </c>
      <c r="Z195" s="50">
        <f t="shared" si="15"/>
        <v>5.2508751458576475E-2</v>
      </c>
      <c r="AA195" s="51">
        <f t="shared" si="21"/>
        <v>0</v>
      </c>
      <c r="AB195" s="51">
        <f t="shared" si="21"/>
        <v>0</v>
      </c>
      <c r="AC195" s="51">
        <f t="shared" si="21"/>
        <v>7.936507936507943E-2</v>
      </c>
      <c r="AD195" s="50">
        <f t="shared" si="22"/>
        <v>5.3460889138998421E-2</v>
      </c>
    </row>
    <row r="196" spans="2:30" s="2" customFormat="1">
      <c r="B196" s="117">
        <v>300596</v>
      </c>
      <c r="C196" s="117" t="s">
        <v>229</v>
      </c>
      <c r="D196" s="125" t="s">
        <v>590</v>
      </c>
      <c r="E196" s="52">
        <v>1.804</v>
      </c>
      <c r="F196" s="52">
        <v>4.4999999999999998E-2</v>
      </c>
      <c r="G196" s="52">
        <v>0.17699999999999999</v>
      </c>
      <c r="H196" s="47">
        <f t="shared" si="16"/>
        <v>2.0259999999999998</v>
      </c>
      <c r="I196" s="55">
        <v>0</v>
      </c>
      <c r="J196" s="55">
        <v>0</v>
      </c>
      <c r="K196" s="56">
        <v>6.3E-2</v>
      </c>
      <c r="L196" s="47">
        <f t="shared" si="17"/>
        <v>2.089</v>
      </c>
      <c r="M196" s="48"/>
      <c r="N196" s="57">
        <v>1.6679999999999999</v>
      </c>
      <c r="O196" s="57">
        <v>4.4999999999999998E-2</v>
      </c>
      <c r="P196" s="57">
        <v>0.20599999999999999</v>
      </c>
      <c r="Q196" s="49">
        <f t="shared" si="18"/>
        <v>1.9189999999999998</v>
      </c>
      <c r="R196" s="57">
        <v>0</v>
      </c>
      <c r="S196" s="57">
        <v>0</v>
      </c>
      <c r="T196" s="57">
        <v>0.06</v>
      </c>
      <c r="U196" s="49">
        <f t="shared" si="19"/>
        <v>1.9789999999999999</v>
      </c>
      <c r="V196" s="48"/>
      <c r="W196" s="51">
        <f t="shared" si="20"/>
        <v>8.1534772182254273E-2</v>
      </c>
      <c r="X196" s="51">
        <f t="shared" si="20"/>
        <v>0</v>
      </c>
      <c r="Y196" s="51">
        <f t="shared" si="15"/>
        <v>-0.14077669902912621</v>
      </c>
      <c r="Z196" s="50">
        <f t="shared" si="15"/>
        <v>5.5758207399687336E-2</v>
      </c>
      <c r="AA196" s="51">
        <f t="shared" si="21"/>
        <v>0</v>
      </c>
      <c r="AB196" s="51">
        <f t="shared" si="21"/>
        <v>0</v>
      </c>
      <c r="AC196" s="51">
        <f t="shared" si="21"/>
        <v>5.0000000000000044E-2</v>
      </c>
      <c r="AD196" s="50">
        <f t="shared" si="22"/>
        <v>5.5583628094997527E-2</v>
      </c>
    </row>
    <row r="197" spans="2:30" s="2" customFormat="1">
      <c r="B197" s="117">
        <v>300599</v>
      </c>
      <c r="C197" s="117" t="s">
        <v>230</v>
      </c>
      <c r="D197" s="125" t="s">
        <v>589</v>
      </c>
      <c r="E197" s="52">
        <v>1.7010000000000001</v>
      </c>
      <c r="F197" s="52">
        <v>4.4999999999999998E-2</v>
      </c>
      <c r="G197" s="52">
        <v>0.17699999999999999</v>
      </c>
      <c r="H197" s="47">
        <f t="shared" si="16"/>
        <v>1.923</v>
      </c>
      <c r="I197" s="55">
        <v>0.187</v>
      </c>
      <c r="J197" s="55">
        <v>0</v>
      </c>
      <c r="K197" s="56">
        <v>0</v>
      </c>
      <c r="L197" s="47">
        <f t="shared" si="17"/>
        <v>2.11</v>
      </c>
      <c r="M197" s="48"/>
      <c r="N197" s="57">
        <v>1.573</v>
      </c>
      <c r="O197" s="57">
        <v>4.4999999999999998E-2</v>
      </c>
      <c r="P197" s="57">
        <v>0.20599999999999999</v>
      </c>
      <c r="Q197" s="49">
        <f t="shared" si="18"/>
        <v>1.8239999999999998</v>
      </c>
      <c r="R197" s="57">
        <v>0.17499999999999999</v>
      </c>
      <c r="S197" s="57">
        <v>0</v>
      </c>
      <c r="T197" s="57">
        <v>0</v>
      </c>
      <c r="U197" s="49">
        <f t="shared" si="19"/>
        <v>1.9989999999999999</v>
      </c>
      <c r="V197" s="48"/>
      <c r="W197" s="51">
        <f t="shared" si="20"/>
        <v>8.1373172282263262E-2</v>
      </c>
      <c r="X197" s="51">
        <f t="shared" si="20"/>
        <v>0</v>
      </c>
      <c r="Y197" s="51">
        <f t="shared" si="15"/>
        <v>-0.14077669902912621</v>
      </c>
      <c r="Z197" s="50">
        <f t="shared" si="15"/>
        <v>5.4276315789473797E-2</v>
      </c>
      <c r="AA197" s="51">
        <f t="shared" si="21"/>
        <v>6.857142857142863E-2</v>
      </c>
      <c r="AB197" s="51">
        <f t="shared" si="21"/>
        <v>0</v>
      </c>
      <c r="AC197" s="51">
        <f t="shared" si="21"/>
        <v>0</v>
      </c>
      <c r="AD197" s="50">
        <f t="shared" si="22"/>
        <v>5.5527763881940966E-2</v>
      </c>
    </row>
    <row r="198" spans="2:30" s="2" customFormat="1">
      <c r="B198" s="117">
        <v>300600</v>
      </c>
      <c r="C198" s="117" t="s">
        <v>231</v>
      </c>
      <c r="D198" s="125" t="s">
        <v>590</v>
      </c>
      <c r="E198" s="52">
        <v>1.9690000000000001</v>
      </c>
      <c r="F198" s="52">
        <v>4.4999999999999998E-2</v>
      </c>
      <c r="G198" s="52">
        <v>0.17699999999999999</v>
      </c>
      <c r="H198" s="47">
        <f t="shared" si="16"/>
        <v>2.1910000000000003</v>
      </c>
      <c r="I198" s="55">
        <v>0</v>
      </c>
      <c r="J198" s="55">
        <v>0</v>
      </c>
      <c r="K198" s="56">
        <v>5.0999999999999997E-2</v>
      </c>
      <c r="L198" s="47">
        <f t="shared" si="17"/>
        <v>2.2420000000000004</v>
      </c>
      <c r="M198" s="48"/>
      <c r="N198" s="57">
        <v>1.821</v>
      </c>
      <c r="O198" s="57">
        <v>4.4999999999999998E-2</v>
      </c>
      <c r="P198" s="57">
        <v>0.20599999999999999</v>
      </c>
      <c r="Q198" s="49">
        <f t="shared" si="18"/>
        <v>2.0720000000000001</v>
      </c>
      <c r="R198" s="57">
        <v>0</v>
      </c>
      <c r="S198" s="57">
        <v>0</v>
      </c>
      <c r="T198" s="57">
        <v>4.7E-2</v>
      </c>
      <c r="U198" s="49">
        <f t="shared" si="19"/>
        <v>2.1190000000000002</v>
      </c>
      <c r="V198" s="48"/>
      <c r="W198" s="51">
        <f t="shared" si="20"/>
        <v>8.1274025260845761E-2</v>
      </c>
      <c r="X198" s="51">
        <f t="shared" si="20"/>
        <v>0</v>
      </c>
      <c r="Y198" s="51">
        <f t="shared" si="15"/>
        <v>-0.14077669902912621</v>
      </c>
      <c r="Z198" s="50">
        <f t="shared" si="15"/>
        <v>5.7432432432432533E-2</v>
      </c>
      <c r="AA198" s="51">
        <f t="shared" si="21"/>
        <v>0</v>
      </c>
      <c r="AB198" s="51">
        <f t="shared" si="21"/>
        <v>0</v>
      </c>
      <c r="AC198" s="51">
        <f t="shared" si="21"/>
        <v>8.5106382978723333E-2</v>
      </c>
      <c r="AD198" s="50">
        <f t="shared" si="22"/>
        <v>5.8046248230297408E-2</v>
      </c>
    </row>
    <row r="199" spans="2:30" s="2" customFormat="1">
      <c r="B199" s="117">
        <v>300601</v>
      </c>
      <c r="C199" s="117" t="s">
        <v>232</v>
      </c>
      <c r="D199" s="125" t="s">
        <v>590</v>
      </c>
      <c r="E199" s="52">
        <v>1.91</v>
      </c>
      <c r="F199" s="52">
        <v>4.4999999999999998E-2</v>
      </c>
      <c r="G199" s="52">
        <v>0.17699999999999999</v>
      </c>
      <c r="H199" s="47">
        <f t="shared" si="16"/>
        <v>2.1319999999999997</v>
      </c>
      <c r="I199" s="55">
        <v>0</v>
      </c>
      <c r="J199" s="55">
        <v>0</v>
      </c>
      <c r="K199" s="56">
        <v>1.7000000000000001E-2</v>
      </c>
      <c r="L199" s="47">
        <f t="shared" si="17"/>
        <v>2.1489999999999996</v>
      </c>
      <c r="M199" s="48"/>
      <c r="N199" s="57">
        <v>1.766</v>
      </c>
      <c r="O199" s="57">
        <v>4.4999999999999998E-2</v>
      </c>
      <c r="P199" s="57">
        <v>0.20599999999999999</v>
      </c>
      <c r="Q199" s="49">
        <f t="shared" si="18"/>
        <v>2.0169999999999999</v>
      </c>
      <c r="R199" s="57">
        <v>0</v>
      </c>
      <c r="S199" s="57">
        <v>0</v>
      </c>
      <c r="T199" s="57">
        <v>1.6E-2</v>
      </c>
      <c r="U199" s="49">
        <f t="shared" si="19"/>
        <v>2.0329999999999999</v>
      </c>
      <c r="V199" s="48"/>
      <c r="W199" s="51">
        <f t="shared" si="20"/>
        <v>8.1540203850509571E-2</v>
      </c>
      <c r="X199" s="51">
        <f t="shared" si="20"/>
        <v>0</v>
      </c>
      <c r="Y199" s="51">
        <f t="shared" si="15"/>
        <v>-0.14077669902912621</v>
      </c>
      <c r="Z199" s="50">
        <f t="shared" si="15"/>
        <v>5.7015369360436177E-2</v>
      </c>
      <c r="AA199" s="51">
        <f t="shared" si="21"/>
        <v>0</v>
      </c>
      <c r="AB199" s="51">
        <f t="shared" si="21"/>
        <v>0</v>
      </c>
      <c r="AC199" s="51">
        <f t="shared" si="21"/>
        <v>6.2500000000000056E-2</v>
      </c>
      <c r="AD199" s="50">
        <f t="shared" si="22"/>
        <v>5.7058534185931951E-2</v>
      </c>
    </row>
    <row r="200" spans="2:30" s="2" customFormat="1">
      <c r="B200" s="117">
        <v>300603</v>
      </c>
      <c r="C200" s="117" t="s">
        <v>233</v>
      </c>
      <c r="D200" s="125" t="s">
        <v>590</v>
      </c>
      <c r="E200" s="52">
        <v>1.9690000000000001</v>
      </c>
      <c r="F200" s="52">
        <v>4.4999999999999998E-2</v>
      </c>
      <c r="G200" s="52">
        <v>0.17699999999999999</v>
      </c>
      <c r="H200" s="47">
        <f t="shared" si="16"/>
        <v>2.1910000000000003</v>
      </c>
      <c r="I200" s="55">
        <v>0</v>
      </c>
      <c r="J200" s="55">
        <v>0</v>
      </c>
      <c r="K200" s="56">
        <v>0.3</v>
      </c>
      <c r="L200" s="47">
        <f t="shared" si="17"/>
        <v>2.4910000000000001</v>
      </c>
      <c r="M200" s="48"/>
      <c r="N200" s="57">
        <v>1.821</v>
      </c>
      <c r="O200" s="57">
        <v>4.4999999999999998E-2</v>
      </c>
      <c r="P200" s="57">
        <v>0.20599999999999999</v>
      </c>
      <c r="Q200" s="49">
        <f t="shared" si="18"/>
        <v>2.0720000000000001</v>
      </c>
      <c r="R200" s="57">
        <v>0</v>
      </c>
      <c r="S200" s="57">
        <v>0</v>
      </c>
      <c r="T200" s="57">
        <v>0.27900000000000003</v>
      </c>
      <c r="U200" s="49">
        <f t="shared" si="19"/>
        <v>2.351</v>
      </c>
      <c r="V200" s="48"/>
      <c r="W200" s="51">
        <f t="shared" si="20"/>
        <v>8.1274025260845761E-2</v>
      </c>
      <c r="X200" s="51">
        <f t="shared" si="20"/>
        <v>0</v>
      </c>
      <c r="Y200" s="51">
        <f t="shared" si="15"/>
        <v>-0.14077669902912621</v>
      </c>
      <c r="Z200" s="50">
        <f t="shared" si="15"/>
        <v>5.7432432432432533E-2</v>
      </c>
      <c r="AA200" s="51">
        <f t="shared" si="21"/>
        <v>0</v>
      </c>
      <c r="AB200" s="51">
        <f t="shared" si="21"/>
        <v>0</v>
      </c>
      <c r="AC200" s="51">
        <f t="shared" si="21"/>
        <v>7.5268817204300939E-2</v>
      </c>
      <c r="AD200" s="50">
        <f t="shared" si="22"/>
        <v>5.9549128030625322E-2</v>
      </c>
    </row>
    <row r="201" spans="2:30" s="2" customFormat="1">
      <c r="B201" s="117">
        <v>300606</v>
      </c>
      <c r="C201" s="117" t="s">
        <v>234</v>
      </c>
      <c r="D201" s="125" t="s">
        <v>589</v>
      </c>
      <c r="E201" s="52">
        <v>1.32</v>
      </c>
      <c r="F201" s="52">
        <v>4.4999999999999998E-2</v>
      </c>
      <c r="G201" s="52">
        <v>0.17699999999999999</v>
      </c>
      <c r="H201" s="47">
        <f t="shared" si="16"/>
        <v>1.542</v>
      </c>
      <c r="I201" s="55">
        <v>0.187</v>
      </c>
      <c r="J201" s="55">
        <v>0</v>
      </c>
      <c r="K201" s="56">
        <v>0</v>
      </c>
      <c r="L201" s="47">
        <f t="shared" si="17"/>
        <v>1.7290000000000001</v>
      </c>
      <c r="M201" s="48"/>
      <c r="N201" s="57">
        <v>1.22</v>
      </c>
      <c r="O201" s="57">
        <v>4.4999999999999998E-2</v>
      </c>
      <c r="P201" s="57">
        <v>0.20599999999999999</v>
      </c>
      <c r="Q201" s="49">
        <f t="shared" si="18"/>
        <v>1.4709999999999999</v>
      </c>
      <c r="R201" s="57">
        <v>0.17499999999999999</v>
      </c>
      <c r="S201" s="57">
        <v>0</v>
      </c>
      <c r="T201" s="57">
        <v>0</v>
      </c>
      <c r="U201" s="49">
        <f t="shared" si="19"/>
        <v>1.6459999999999999</v>
      </c>
      <c r="V201" s="48"/>
      <c r="W201" s="51">
        <f t="shared" si="20"/>
        <v>8.1967213114754175E-2</v>
      </c>
      <c r="X201" s="51">
        <f t="shared" si="20"/>
        <v>0</v>
      </c>
      <c r="Y201" s="51">
        <f t="shared" si="15"/>
        <v>-0.14077669902912621</v>
      </c>
      <c r="Z201" s="50">
        <f t="shared" si="15"/>
        <v>4.8266485384092575E-2</v>
      </c>
      <c r="AA201" s="51">
        <f t="shared" si="21"/>
        <v>6.857142857142863E-2</v>
      </c>
      <c r="AB201" s="51">
        <f t="shared" si="21"/>
        <v>0</v>
      </c>
      <c r="AC201" s="51">
        <f t="shared" si="21"/>
        <v>0</v>
      </c>
      <c r="AD201" s="50">
        <f t="shared" si="22"/>
        <v>5.0425273390036565E-2</v>
      </c>
    </row>
    <row r="202" spans="2:30" s="2" customFormat="1">
      <c r="B202" s="117">
        <v>300611</v>
      </c>
      <c r="C202" s="117" t="s">
        <v>606</v>
      </c>
      <c r="D202" s="125" t="s">
        <v>589</v>
      </c>
      <c r="E202" s="52">
        <v>1.0660000000000001</v>
      </c>
      <c r="F202" s="52">
        <v>4.4999999999999998E-2</v>
      </c>
      <c r="G202" s="52">
        <v>0.17699999999999999</v>
      </c>
      <c r="H202" s="47">
        <f t="shared" si="16"/>
        <v>1.288</v>
      </c>
      <c r="I202" s="55">
        <v>0.187</v>
      </c>
      <c r="J202" s="55">
        <v>0</v>
      </c>
      <c r="K202" s="56">
        <v>0</v>
      </c>
      <c r="L202" s="47">
        <f t="shared" si="17"/>
        <v>1.4750000000000001</v>
      </c>
      <c r="M202" s="48"/>
      <c r="N202" s="57">
        <v>0.98599999999999999</v>
      </c>
      <c r="O202" s="57">
        <v>4.4999999999999998E-2</v>
      </c>
      <c r="P202" s="57">
        <v>0.20599999999999999</v>
      </c>
      <c r="Q202" s="49">
        <f t="shared" si="18"/>
        <v>1.2369999999999999</v>
      </c>
      <c r="R202" s="57">
        <v>0.17499999999999999</v>
      </c>
      <c r="S202" s="57">
        <v>0</v>
      </c>
      <c r="T202" s="57">
        <v>0</v>
      </c>
      <c r="U202" s="49">
        <f t="shared" si="19"/>
        <v>1.4119999999999999</v>
      </c>
      <c r="V202" s="48"/>
      <c r="W202" s="51">
        <f t="shared" si="20"/>
        <v>8.1135902636916904E-2</v>
      </c>
      <c r="X202" s="51">
        <f t="shared" si="20"/>
        <v>0</v>
      </c>
      <c r="Y202" s="51">
        <f t="shared" si="15"/>
        <v>-0.14077669902912621</v>
      </c>
      <c r="Z202" s="50">
        <f t="shared" si="15"/>
        <v>4.1228779304769737E-2</v>
      </c>
      <c r="AA202" s="51">
        <f t="shared" si="21"/>
        <v>6.857142857142863E-2</v>
      </c>
      <c r="AB202" s="51">
        <f t="shared" si="21"/>
        <v>0</v>
      </c>
      <c r="AC202" s="51">
        <f t="shared" si="21"/>
        <v>0</v>
      </c>
      <c r="AD202" s="50">
        <f t="shared" si="22"/>
        <v>4.4617563739376892E-2</v>
      </c>
    </row>
    <row r="203" spans="2:30" s="2" customFormat="1">
      <c r="B203" s="117">
        <v>300617</v>
      </c>
      <c r="C203" s="117" t="s">
        <v>607</v>
      </c>
      <c r="D203" s="125" t="s">
        <v>589</v>
      </c>
      <c r="E203" s="52">
        <v>1.806</v>
      </c>
      <c r="F203" s="52">
        <v>4.4999999999999998E-2</v>
      </c>
      <c r="G203" s="52">
        <v>0.17699999999999999</v>
      </c>
      <c r="H203" s="47">
        <f t="shared" si="16"/>
        <v>2.028</v>
      </c>
      <c r="I203" s="55">
        <v>0.187</v>
      </c>
      <c r="J203" s="55">
        <v>0</v>
      </c>
      <c r="K203" s="56">
        <v>0</v>
      </c>
      <c r="L203" s="47">
        <f t="shared" si="17"/>
        <v>2.2149999999999999</v>
      </c>
      <c r="M203" s="48"/>
      <c r="N203" s="57">
        <v>1.67</v>
      </c>
      <c r="O203" s="57">
        <v>4.4999999999999998E-2</v>
      </c>
      <c r="P203" s="57">
        <v>0.20599999999999999</v>
      </c>
      <c r="Q203" s="49">
        <f t="shared" si="18"/>
        <v>1.9209999999999998</v>
      </c>
      <c r="R203" s="57">
        <v>0.17499999999999999</v>
      </c>
      <c r="S203" s="57">
        <v>0</v>
      </c>
      <c r="T203" s="57">
        <v>0</v>
      </c>
      <c r="U203" s="49">
        <f t="shared" si="19"/>
        <v>2.0959999999999996</v>
      </c>
      <c r="V203" s="48"/>
      <c r="W203" s="51">
        <f t="shared" si="20"/>
        <v>8.1437125748503064E-2</v>
      </c>
      <c r="X203" s="51">
        <f t="shared" si="20"/>
        <v>0</v>
      </c>
      <c r="Y203" s="51">
        <f t="shared" si="20"/>
        <v>-0.14077669902912621</v>
      </c>
      <c r="Z203" s="50">
        <f t="shared" si="20"/>
        <v>5.5700156168662265E-2</v>
      </c>
      <c r="AA203" s="51">
        <f t="shared" si="21"/>
        <v>6.857142857142863E-2</v>
      </c>
      <c r="AB203" s="51">
        <f t="shared" si="21"/>
        <v>0</v>
      </c>
      <c r="AC203" s="51">
        <f t="shared" si="21"/>
        <v>0</v>
      </c>
      <c r="AD203" s="50">
        <f t="shared" si="22"/>
        <v>5.6774809160305459E-2</v>
      </c>
    </row>
    <row r="204" spans="2:30" s="2" customFormat="1">
      <c r="B204" s="117">
        <v>300620</v>
      </c>
      <c r="C204" s="117" t="s">
        <v>235</v>
      </c>
      <c r="D204" s="125" t="s">
        <v>589</v>
      </c>
      <c r="E204" s="52">
        <v>1.3979999999999999</v>
      </c>
      <c r="F204" s="52">
        <v>4.4999999999999998E-2</v>
      </c>
      <c r="G204" s="52">
        <v>0.17699999999999999</v>
      </c>
      <c r="H204" s="47">
        <f t="shared" ref="H204:H267" si="23">E204+F204+G204</f>
        <v>1.6199999999999999</v>
      </c>
      <c r="I204" s="55">
        <v>0.187</v>
      </c>
      <c r="J204" s="55">
        <v>0</v>
      </c>
      <c r="K204" s="56">
        <v>0</v>
      </c>
      <c r="L204" s="47">
        <f t="shared" ref="L204:L267" si="24">H204+I204+J204+K204</f>
        <v>1.8069999999999999</v>
      </c>
      <c r="M204" s="48"/>
      <c r="N204" s="57">
        <v>1.2929999999999999</v>
      </c>
      <c r="O204" s="57">
        <v>4.4999999999999998E-2</v>
      </c>
      <c r="P204" s="57">
        <v>0.20599999999999999</v>
      </c>
      <c r="Q204" s="49">
        <f t="shared" ref="Q204:Q267" si="25">N204+O204+P204</f>
        <v>1.5439999999999998</v>
      </c>
      <c r="R204" s="57">
        <v>0.17499999999999999</v>
      </c>
      <c r="S204" s="57">
        <v>0</v>
      </c>
      <c r="T204" s="57">
        <v>0</v>
      </c>
      <c r="U204" s="49">
        <f t="shared" ref="U204:U267" si="26">Q204+R204+S204+T204</f>
        <v>1.7189999999999999</v>
      </c>
      <c r="V204" s="48"/>
      <c r="W204" s="51">
        <f t="shared" ref="W204:Z267" si="27">(E204-N204)/N204</f>
        <v>8.1206496519721574E-2</v>
      </c>
      <c r="X204" s="51">
        <f t="shared" si="27"/>
        <v>0</v>
      </c>
      <c r="Y204" s="51">
        <f t="shared" si="27"/>
        <v>-0.14077669902912621</v>
      </c>
      <c r="Z204" s="50">
        <f t="shared" si="27"/>
        <v>4.922279792746119E-2</v>
      </c>
      <c r="AA204" s="51">
        <f t="shared" ref="AA204:AC267" si="28">IF(I204=0,0,(I204-R204)/R204)</f>
        <v>6.857142857142863E-2</v>
      </c>
      <c r="AB204" s="51">
        <f t="shared" si="28"/>
        <v>0</v>
      </c>
      <c r="AC204" s="51">
        <f t="shared" si="28"/>
        <v>0</v>
      </c>
      <c r="AD204" s="50">
        <f t="shared" ref="AD204:AD267" si="29">(L204-U204)/U204</f>
        <v>5.119255381035491E-2</v>
      </c>
    </row>
    <row r="205" spans="2:30" s="2" customFormat="1">
      <c r="B205" s="117">
        <v>300622</v>
      </c>
      <c r="C205" s="117" t="s">
        <v>236</v>
      </c>
      <c r="D205" s="125" t="s">
        <v>589</v>
      </c>
      <c r="E205" s="52">
        <v>1.7470000000000001</v>
      </c>
      <c r="F205" s="52">
        <v>4.4999999999999998E-2</v>
      </c>
      <c r="G205" s="52">
        <v>0.17699999999999999</v>
      </c>
      <c r="H205" s="47">
        <f t="shared" si="23"/>
        <v>1.9690000000000001</v>
      </c>
      <c r="I205" s="55">
        <v>0.187</v>
      </c>
      <c r="J205" s="55">
        <v>0</v>
      </c>
      <c r="K205" s="56">
        <v>0</v>
      </c>
      <c r="L205" s="47">
        <f t="shared" si="24"/>
        <v>2.1560000000000001</v>
      </c>
      <c r="M205" s="48"/>
      <c r="N205" s="57">
        <v>1.6160000000000001</v>
      </c>
      <c r="O205" s="57">
        <v>4.4999999999999998E-2</v>
      </c>
      <c r="P205" s="57">
        <v>0.20599999999999999</v>
      </c>
      <c r="Q205" s="49">
        <f t="shared" si="25"/>
        <v>1.867</v>
      </c>
      <c r="R205" s="57">
        <v>0.17499999999999999</v>
      </c>
      <c r="S205" s="57">
        <v>0</v>
      </c>
      <c r="T205" s="57">
        <v>0</v>
      </c>
      <c r="U205" s="49">
        <f t="shared" si="26"/>
        <v>2.0419999999999998</v>
      </c>
      <c r="V205" s="48"/>
      <c r="W205" s="51">
        <f t="shared" si="27"/>
        <v>8.1064356435643567E-2</v>
      </c>
      <c r="X205" s="51">
        <f t="shared" si="27"/>
        <v>0</v>
      </c>
      <c r="Y205" s="51">
        <f t="shared" si="27"/>
        <v>-0.14077669902912621</v>
      </c>
      <c r="Z205" s="50">
        <f t="shared" si="27"/>
        <v>5.4633101231922922E-2</v>
      </c>
      <c r="AA205" s="51">
        <f t="shared" si="28"/>
        <v>6.857142857142863E-2</v>
      </c>
      <c r="AB205" s="51">
        <f t="shared" si="28"/>
        <v>0</v>
      </c>
      <c r="AC205" s="51">
        <f t="shared" si="28"/>
        <v>0</v>
      </c>
      <c r="AD205" s="50">
        <f t="shared" si="29"/>
        <v>5.5827619980411525E-2</v>
      </c>
    </row>
    <row r="206" spans="2:30" s="2" customFormat="1">
      <c r="B206" s="117">
        <v>300634</v>
      </c>
      <c r="C206" s="117" t="s">
        <v>237</v>
      </c>
      <c r="D206" s="125" t="s">
        <v>590</v>
      </c>
      <c r="E206" s="52">
        <v>1.784</v>
      </c>
      <c r="F206" s="52">
        <v>4.4999999999999998E-2</v>
      </c>
      <c r="G206" s="52">
        <v>0.17699999999999999</v>
      </c>
      <c r="H206" s="47">
        <f t="shared" si="23"/>
        <v>2.0059999999999998</v>
      </c>
      <c r="I206" s="55">
        <v>0</v>
      </c>
      <c r="J206" s="55">
        <v>0</v>
      </c>
      <c r="K206" s="56">
        <v>0.20100000000000001</v>
      </c>
      <c r="L206" s="47">
        <f t="shared" si="24"/>
        <v>2.2069999999999999</v>
      </c>
      <c r="M206" s="48"/>
      <c r="N206" s="57">
        <v>1.65</v>
      </c>
      <c r="O206" s="57">
        <v>4.4999999999999998E-2</v>
      </c>
      <c r="P206" s="57">
        <v>0.20599999999999999</v>
      </c>
      <c r="Q206" s="49">
        <f t="shared" si="25"/>
        <v>1.9009999999999998</v>
      </c>
      <c r="R206" s="57">
        <v>0</v>
      </c>
      <c r="S206" s="57">
        <v>0</v>
      </c>
      <c r="T206" s="57">
        <v>0.187</v>
      </c>
      <c r="U206" s="49">
        <f t="shared" si="26"/>
        <v>2.0879999999999996</v>
      </c>
      <c r="V206" s="48"/>
      <c r="W206" s="51">
        <f t="shared" si="27"/>
        <v>8.1212121212121291E-2</v>
      </c>
      <c r="X206" s="51">
        <f t="shared" si="27"/>
        <v>0</v>
      </c>
      <c r="Y206" s="51">
        <f t="shared" si="27"/>
        <v>-0.14077669902912621</v>
      </c>
      <c r="Z206" s="50">
        <f t="shared" si="27"/>
        <v>5.5234087322461857E-2</v>
      </c>
      <c r="AA206" s="51">
        <f t="shared" si="28"/>
        <v>0</v>
      </c>
      <c r="AB206" s="51">
        <f t="shared" si="28"/>
        <v>0</v>
      </c>
      <c r="AC206" s="51">
        <f t="shared" si="28"/>
        <v>7.4866310160427871E-2</v>
      </c>
      <c r="AD206" s="50">
        <f t="shared" si="29"/>
        <v>5.6992337164751071E-2</v>
      </c>
    </row>
    <row r="207" spans="2:30" s="2" customFormat="1">
      <c r="B207" s="117">
        <v>300637</v>
      </c>
      <c r="C207" s="117" t="s">
        <v>238</v>
      </c>
      <c r="D207" s="125" t="s">
        <v>590</v>
      </c>
      <c r="E207" s="52">
        <v>1.772</v>
      </c>
      <c r="F207" s="52">
        <v>4.4999999999999998E-2</v>
      </c>
      <c r="G207" s="52">
        <v>0.17699999999999999</v>
      </c>
      <c r="H207" s="47">
        <f t="shared" si="23"/>
        <v>1.994</v>
      </c>
      <c r="I207" s="55">
        <v>0</v>
      </c>
      <c r="J207" s="55">
        <v>0</v>
      </c>
      <c r="K207" s="56">
        <v>0.752</v>
      </c>
      <c r="L207" s="47">
        <f t="shared" si="24"/>
        <v>2.746</v>
      </c>
      <c r="M207" s="48"/>
      <c r="N207" s="57">
        <v>1.639</v>
      </c>
      <c r="O207" s="57">
        <v>4.4999999999999998E-2</v>
      </c>
      <c r="P207" s="57">
        <v>0.20599999999999999</v>
      </c>
      <c r="Q207" s="49">
        <f t="shared" si="25"/>
        <v>1.89</v>
      </c>
      <c r="R207" s="57">
        <v>0</v>
      </c>
      <c r="S207" s="57">
        <v>0</v>
      </c>
      <c r="T207" s="57">
        <v>0.70499999999999996</v>
      </c>
      <c r="U207" s="49">
        <f t="shared" si="26"/>
        <v>2.5949999999999998</v>
      </c>
      <c r="V207" s="48"/>
      <c r="W207" s="51">
        <f t="shared" si="27"/>
        <v>8.11470408785845E-2</v>
      </c>
      <c r="X207" s="51">
        <f t="shared" si="27"/>
        <v>0</v>
      </c>
      <c r="Y207" s="51">
        <f t="shared" si="27"/>
        <v>-0.14077669902912621</v>
      </c>
      <c r="Z207" s="50">
        <f t="shared" si="27"/>
        <v>5.5026455026455076E-2</v>
      </c>
      <c r="AA207" s="51">
        <f t="shared" si="28"/>
        <v>0</v>
      </c>
      <c r="AB207" s="51">
        <f t="shared" si="28"/>
        <v>0</v>
      </c>
      <c r="AC207" s="51">
        <f t="shared" si="28"/>
        <v>6.6666666666666735E-2</v>
      </c>
      <c r="AD207" s="50">
        <f t="shared" si="29"/>
        <v>5.81888246628132E-2</v>
      </c>
    </row>
    <row r="208" spans="2:30" s="2" customFormat="1">
      <c r="B208" s="117">
        <v>300638</v>
      </c>
      <c r="C208" s="117" t="s">
        <v>239</v>
      </c>
      <c r="D208" s="125" t="s">
        <v>589</v>
      </c>
      <c r="E208" s="52">
        <v>1.2270000000000001</v>
      </c>
      <c r="F208" s="52">
        <v>4.4999999999999998E-2</v>
      </c>
      <c r="G208" s="52">
        <v>0.17699999999999999</v>
      </c>
      <c r="H208" s="47">
        <f t="shared" si="23"/>
        <v>1.4490000000000001</v>
      </c>
      <c r="I208" s="55">
        <v>0.187</v>
      </c>
      <c r="J208" s="55">
        <v>0</v>
      </c>
      <c r="K208" s="56">
        <v>0</v>
      </c>
      <c r="L208" s="47">
        <f t="shared" si="24"/>
        <v>1.6360000000000001</v>
      </c>
      <c r="M208" s="48"/>
      <c r="N208" s="57">
        <v>1.135</v>
      </c>
      <c r="O208" s="57">
        <v>4.4999999999999998E-2</v>
      </c>
      <c r="P208" s="57">
        <v>0.20599999999999999</v>
      </c>
      <c r="Q208" s="49">
        <f t="shared" si="25"/>
        <v>1.3859999999999999</v>
      </c>
      <c r="R208" s="57">
        <v>0.17499999999999999</v>
      </c>
      <c r="S208" s="57">
        <v>0</v>
      </c>
      <c r="T208" s="57">
        <v>0</v>
      </c>
      <c r="U208" s="49">
        <f t="shared" si="26"/>
        <v>1.5609999999999999</v>
      </c>
      <c r="V208" s="48"/>
      <c r="W208" s="51">
        <f t="shared" si="27"/>
        <v>8.1057268722467032E-2</v>
      </c>
      <c r="X208" s="51">
        <f t="shared" si="27"/>
        <v>0</v>
      </c>
      <c r="Y208" s="51">
        <f t="shared" si="27"/>
        <v>-0.14077669902912621</v>
      </c>
      <c r="Z208" s="50">
        <f t="shared" si="27"/>
        <v>4.5454545454545581E-2</v>
      </c>
      <c r="AA208" s="51">
        <f t="shared" si="28"/>
        <v>6.857142857142863E-2</v>
      </c>
      <c r="AB208" s="51">
        <f t="shared" si="28"/>
        <v>0</v>
      </c>
      <c r="AC208" s="51">
        <f t="shared" si="28"/>
        <v>0</v>
      </c>
      <c r="AD208" s="50">
        <f t="shared" si="29"/>
        <v>4.8046124279308253E-2</v>
      </c>
    </row>
    <row r="209" spans="2:30" s="2" customFormat="1">
      <c r="B209" s="117">
        <v>300639</v>
      </c>
      <c r="C209" s="117" t="s">
        <v>240</v>
      </c>
      <c r="D209" s="125" t="s">
        <v>590</v>
      </c>
      <c r="E209" s="52">
        <v>1.85</v>
      </c>
      <c r="F209" s="52">
        <v>4.4999999999999998E-2</v>
      </c>
      <c r="G209" s="52">
        <v>0.17699999999999999</v>
      </c>
      <c r="H209" s="47">
        <f t="shared" si="23"/>
        <v>2.0720000000000001</v>
      </c>
      <c r="I209" s="55">
        <v>0</v>
      </c>
      <c r="J209" s="55">
        <v>0</v>
      </c>
      <c r="K209" s="56">
        <v>0.11700000000000001</v>
      </c>
      <c r="L209" s="47">
        <f t="shared" si="24"/>
        <v>2.1890000000000001</v>
      </c>
      <c r="M209" s="48"/>
      <c r="N209" s="57">
        <v>1.7110000000000001</v>
      </c>
      <c r="O209" s="57">
        <v>4.4999999999999998E-2</v>
      </c>
      <c r="P209" s="57">
        <v>0.20599999999999999</v>
      </c>
      <c r="Q209" s="49">
        <f t="shared" si="25"/>
        <v>1.962</v>
      </c>
      <c r="R209" s="57">
        <v>0</v>
      </c>
      <c r="S209" s="57">
        <v>0</v>
      </c>
      <c r="T209" s="57">
        <v>0.109</v>
      </c>
      <c r="U209" s="49">
        <f t="shared" si="26"/>
        <v>2.0710000000000002</v>
      </c>
      <c r="V209" s="48"/>
      <c r="W209" s="51">
        <f t="shared" si="27"/>
        <v>8.123904149620105E-2</v>
      </c>
      <c r="X209" s="51">
        <f t="shared" si="27"/>
        <v>0</v>
      </c>
      <c r="Y209" s="51">
        <f t="shared" si="27"/>
        <v>-0.14077669902912621</v>
      </c>
      <c r="Z209" s="50">
        <f t="shared" si="27"/>
        <v>5.6065239551478137E-2</v>
      </c>
      <c r="AA209" s="51">
        <f t="shared" si="28"/>
        <v>0</v>
      </c>
      <c r="AB209" s="51">
        <f t="shared" si="28"/>
        <v>0</v>
      </c>
      <c r="AC209" s="51">
        <f t="shared" si="28"/>
        <v>7.3394495412844096E-2</v>
      </c>
      <c r="AD209" s="50">
        <f t="shared" si="29"/>
        <v>5.697730564944465E-2</v>
      </c>
    </row>
    <row r="210" spans="2:30" s="2" customFormat="1">
      <c r="B210" s="117">
        <v>300640</v>
      </c>
      <c r="C210" s="117" t="s">
        <v>241</v>
      </c>
      <c r="D210" s="125" t="s">
        <v>589</v>
      </c>
      <c r="E210" s="52">
        <v>1.7470000000000001</v>
      </c>
      <c r="F210" s="52">
        <v>4.4999999999999998E-2</v>
      </c>
      <c r="G210" s="52">
        <v>0.17699999999999999</v>
      </c>
      <c r="H210" s="47">
        <f t="shared" si="23"/>
        <v>1.9690000000000001</v>
      </c>
      <c r="I210" s="55">
        <v>0.187</v>
      </c>
      <c r="J210" s="55">
        <v>0</v>
      </c>
      <c r="K210" s="56">
        <v>0</v>
      </c>
      <c r="L210" s="47">
        <f t="shared" si="24"/>
        <v>2.1560000000000001</v>
      </c>
      <c r="M210" s="48"/>
      <c r="N210" s="57">
        <v>1.6160000000000001</v>
      </c>
      <c r="O210" s="57">
        <v>4.4999999999999998E-2</v>
      </c>
      <c r="P210" s="57">
        <v>0.20599999999999999</v>
      </c>
      <c r="Q210" s="49">
        <f t="shared" si="25"/>
        <v>1.867</v>
      </c>
      <c r="R210" s="57">
        <v>0.17499999999999999</v>
      </c>
      <c r="S210" s="57">
        <v>0</v>
      </c>
      <c r="T210" s="57">
        <v>0</v>
      </c>
      <c r="U210" s="49">
        <f t="shared" si="26"/>
        <v>2.0419999999999998</v>
      </c>
      <c r="V210" s="48"/>
      <c r="W210" s="51">
        <f t="shared" si="27"/>
        <v>8.1064356435643567E-2</v>
      </c>
      <c r="X210" s="51">
        <f t="shared" si="27"/>
        <v>0</v>
      </c>
      <c r="Y210" s="51">
        <f t="shared" si="27"/>
        <v>-0.14077669902912621</v>
      </c>
      <c r="Z210" s="50">
        <f t="shared" si="27"/>
        <v>5.4633101231922922E-2</v>
      </c>
      <c r="AA210" s="51">
        <f t="shared" si="28"/>
        <v>6.857142857142863E-2</v>
      </c>
      <c r="AB210" s="51">
        <f t="shared" si="28"/>
        <v>0</v>
      </c>
      <c r="AC210" s="51">
        <f t="shared" si="28"/>
        <v>0</v>
      </c>
      <c r="AD210" s="50">
        <f t="shared" si="29"/>
        <v>5.5827619980411525E-2</v>
      </c>
    </row>
    <row r="211" spans="2:30" s="2" customFormat="1">
      <c r="B211" s="117">
        <v>300642</v>
      </c>
      <c r="C211" s="117" t="s">
        <v>242</v>
      </c>
      <c r="D211" s="125" t="s">
        <v>590</v>
      </c>
      <c r="E211" s="52">
        <v>1.117</v>
      </c>
      <c r="F211" s="52">
        <v>4.4999999999999998E-2</v>
      </c>
      <c r="G211" s="52">
        <v>0.17699999999999999</v>
      </c>
      <c r="H211" s="47">
        <f t="shared" si="23"/>
        <v>1.339</v>
      </c>
      <c r="I211" s="55">
        <v>0</v>
      </c>
      <c r="J211" s="55">
        <v>0</v>
      </c>
      <c r="K211" s="56">
        <v>3.9E-2</v>
      </c>
      <c r="L211" s="47">
        <f t="shared" si="24"/>
        <v>1.3779999999999999</v>
      </c>
      <c r="M211" s="48"/>
      <c r="N211" s="57">
        <v>1.0329999999999999</v>
      </c>
      <c r="O211" s="57">
        <v>4.4999999999999998E-2</v>
      </c>
      <c r="P211" s="57">
        <v>0.20599999999999999</v>
      </c>
      <c r="Q211" s="49">
        <f t="shared" si="25"/>
        <v>1.2839999999999998</v>
      </c>
      <c r="R211" s="57">
        <v>0</v>
      </c>
      <c r="S211" s="57">
        <v>0</v>
      </c>
      <c r="T211" s="57">
        <v>3.5000000000000003E-2</v>
      </c>
      <c r="U211" s="49">
        <f t="shared" si="26"/>
        <v>1.3189999999999997</v>
      </c>
      <c r="V211" s="48"/>
      <c r="W211" s="51">
        <f t="shared" si="27"/>
        <v>8.1316553727008786E-2</v>
      </c>
      <c r="X211" s="51">
        <f t="shared" si="27"/>
        <v>0</v>
      </c>
      <c r="Y211" s="51">
        <f t="shared" si="27"/>
        <v>-0.14077669902912621</v>
      </c>
      <c r="Z211" s="50">
        <f t="shared" si="27"/>
        <v>4.2834890965732217E-2</v>
      </c>
      <c r="AA211" s="51">
        <f t="shared" si="28"/>
        <v>0</v>
      </c>
      <c r="AB211" s="51">
        <f t="shared" si="28"/>
        <v>0</v>
      </c>
      <c r="AC211" s="51">
        <f t="shared" si="28"/>
        <v>0.11428571428571419</v>
      </c>
      <c r="AD211" s="50">
        <f t="shared" si="29"/>
        <v>4.473085670962864E-2</v>
      </c>
    </row>
    <row r="212" spans="2:30" s="2" customFormat="1">
      <c r="B212" s="117">
        <v>300644</v>
      </c>
      <c r="C212" s="117" t="s">
        <v>243</v>
      </c>
      <c r="D212" s="125" t="s">
        <v>589</v>
      </c>
      <c r="E212" s="52">
        <v>1.77</v>
      </c>
      <c r="F212" s="52">
        <v>4.4999999999999998E-2</v>
      </c>
      <c r="G212" s="52">
        <v>0.17699999999999999</v>
      </c>
      <c r="H212" s="47">
        <f t="shared" si="23"/>
        <v>1.992</v>
      </c>
      <c r="I212" s="55">
        <v>0.187</v>
      </c>
      <c r="J212" s="55">
        <v>0</v>
      </c>
      <c r="K212" s="56">
        <v>0</v>
      </c>
      <c r="L212" s="47">
        <f t="shared" si="24"/>
        <v>2.1789999999999998</v>
      </c>
      <c r="M212" s="48"/>
      <c r="N212" s="57">
        <v>1.637</v>
      </c>
      <c r="O212" s="57">
        <v>4.4999999999999998E-2</v>
      </c>
      <c r="P212" s="57">
        <v>0.20599999999999999</v>
      </c>
      <c r="Q212" s="49">
        <f t="shared" si="25"/>
        <v>1.8879999999999999</v>
      </c>
      <c r="R212" s="57">
        <v>0.17499999999999999</v>
      </c>
      <c r="S212" s="57">
        <v>0</v>
      </c>
      <c r="T212" s="57">
        <v>0</v>
      </c>
      <c r="U212" s="49">
        <f t="shared" si="26"/>
        <v>2.0629999999999997</v>
      </c>
      <c r="V212" s="48"/>
      <c r="W212" s="51">
        <f t="shared" si="27"/>
        <v>8.1246182040317652E-2</v>
      </c>
      <c r="X212" s="51">
        <f t="shared" si="27"/>
        <v>0</v>
      </c>
      <c r="Y212" s="51">
        <f t="shared" si="27"/>
        <v>-0.14077669902912621</v>
      </c>
      <c r="Z212" s="50">
        <f t="shared" si="27"/>
        <v>5.5084745762711919E-2</v>
      </c>
      <c r="AA212" s="51">
        <f t="shared" si="28"/>
        <v>6.857142857142863E-2</v>
      </c>
      <c r="AB212" s="51">
        <f t="shared" si="28"/>
        <v>0</v>
      </c>
      <c r="AC212" s="51">
        <f t="shared" si="28"/>
        <v>0</v>
      </c>
      <c r="AD212" s="50">
        <f t="shared" si="29"/>
        <v>5.6228793019874025E-2</v>
      </c>
    </row>
    <row r="213" spans="2:30" s="2" customFormat="1">
      <c r="B213" s="117">
        <v>300645</v>
      </c>
      <c r="C213" s="117" t="s">
        <v>608</v>
      </c>
      <c r="D213" s="125" t="s">
        <v>589</v>
      </c>
      <c r="E213" s="52">
        <v>1.8129999999999999</v>
      </c>
      <c r="F213" s="52">
        <v>4.4999999999999998E-2</v>
      </c>
      <c r="G213" s="52">
        <v>0.17699999999999999</v>
      </c>
      <c r="H213" s="47">
        <f t="shared" si="23"/>
        <v>2.0349999999999997</v>
      </c>
      <c r="I213" s="55">
        <v>0.187</v>
      </c>
      <c r="J213" s="55">
        <v>0</v>
      </c>
      <c r="K213" s="56">
        <v>0</v>
      </c>
      <c r="L213" s="47">
        <f t="shared" si="24"/>
        <v>2.2219999999999995</v>
      </c>
      <c r="M213" s="48"/>
      <c r="N213" s="57">
        <v>1.6759999999999999</v>
      </c>
      <c r="O213" s="57">
        <v>4.4999999999999998E-2</v>
      </c>
      <c r="P213" s="57">
        <v>0.20599999999999999</v>
      </c>
      <c r="Q213" s="49">
        <f t="shared" si="25"/>
        <v>1.9269999999999998</v>
      </c>
      <c r="R213" s="57">
        <v>0.17499999999999999</v>
      </c>
      <c r="S213" s="57">
        <v>0</v>
      </c>
      <c r="T213" s="57">
        <v>0</v>
      </c>
      <c r="U213" s="49">
        <f t="shared" si="26"/>
        <v>2.1019999999999999</v>
      </c>
      <c r="V213" s="48"/>
      <c r="W213" s="51">
        <f t="shared" si="27"/>
        <v>8.1742243436754181E-2</v>
      </c>
      <c r="X213" s="51">
        <f t="shared" si="27"/>
        <v>0</v>
      </c>
      <c r="Y213" s="51">
        <f t="shared" si="27"/>
        <v>-0.14077669902912621</v>
      </c>
      <c r="Z213" s="50">
        <f t="shared" si="27"/>
        <v>5.6045666839647061E-2</v>
      </c>
      <c r="AA213" s="51">
        <f t="shared" si="28"/>
        <v>6.857142857142863E-2</v>
      </c>
      <c r="AB213" s="51">
        <f t="shared" si="28"/>
        <v>0</v>
      </c>
      <c r="AC213" s="51">
        <f t="shared" si="28"/>
        <v>0</v>
      </c>
      <c r="AD213" s="50">
        <f t="shared" si="29"/>
        <v>5.7088487155090233E-2</v>
      </c>
    </row>
    <row r="214" spans="2:30" s="2" customFormat="1">
      <c r="B214" s="117">
        <v>300648</v>
      </c>
      <c r="C214" s="117" t="s">
        <v>609</v>
      </c>
      <c r="D214" s="125" t="s">
        <v>589</v>
      </c>
      <c r="E214" s="52">
        <v>1.7470000000000001</v>
      </c>
      <c r="F214" s="52">
        <v>4.4999999999999998E-2</v>
      </c>
      <c r="G214" s="52">
        <v>0.17699999999999999</v>
      </c>
      <c r="H214" s="47">
        <f t="shared" si="23"/>
        <v>1.9690000000000001</v>
      </c>
      <c r="I214" s="55">
        <v>0.187</v>
      </c>
      <c r="J214" s="55">
        <v>0</v>
      </c>
      <c r="K214" s="56">
        <v>0</v>
      </c>
      <c r="L214" s="47">
        <f t="shared" si="24"/>
        <v>2.1560000000000001</v>
      </c>
      <c r="M214" s="48"/>
      <c r="N214" s="57">
        <v>1.6160000000000001</v>
      </c>
      <c r="O214" s="57">
        <v>4.4999999999999998E-2</v>
      </c>
      <c r="P214" s="57">
        <v>0.20599999999999999</v>
      </c>
      <c r="Q214" s="49">
        <f t="shared" si="25"/>
        <v>1.867</v>
      </c>
      <c r="R214" s="57">
        <v>0.17499999999999999</v>
      </c>
      <c r="S214" s="57">
        <v>0</v>
      </c>
      <c r="T214" s="57">
        <v>0</v>
      </c>
      <c r="U214" s="49">
        <f t="shared" si="26"/>
        <v>2.0419999999999998</v>
      </c>
      <c r="V214" s="48"/>
      <c r="W214" s="51">
        <f t="shared" si="27"/>
        <v>8.1064356435643567E-2</v>
      </c>
      <c r="X214" s="51">
        <f t="shared" si="27"/>
        <v>0</v>
      </c>
      <c r="Y214" s="51">
        <f t="shared" si="27"/>
        <v>-0.14077669902912621</v>
      </c>
      <c r="Z214" s="50">
        <f t="shared" si="27"/>
        <v>5.4633101231922922E-2</v>
      </c>
      <c r="AA214" s="51">
        <f t="shared" si="28"/>
        <v>6.857142857142863E-2</v>
      </c>
      <c r="AB214" s="51">
        <f t="shared" si="28"/>
        <v>0</v>
      </c>
      <c r="AC214" s="51">
        <f t="shared" si="28"/>
        <v>0</v>
      </c>
      <c r="AD214" s="50">
        <f t="shared" si="29"/>
        <v>5.5827619980411525E-2</v>
      </c>
    </row>
    <row r="215" spans="2:30" s="2" customFormat="1">
      <c r="B215" s="117">
        <v>300649</v>
      </c>
      <c r="C215" s="117" t="s">
        <v>244</v>
      </c>
      <c r="D215" s="125" t="s">
        <v>589</v>
      </c>
      <c r="E215" s="52">
        <v>1.2270000000000001</v>
      </c>
      <c r="F215" s="52">
        <v>4.4999999999999998E-2</v>
      </c>
      <c r="G215" s="52">
        <v>0.17699999999999999</v>
      </c>
      <c r="H215" s="47">
        <f t="shared" si="23"/>
        <v>1.4490000000000001</v>
      </c>
      <c r="I215" s="55">
        <v>0.187</v>
      </c>
      <c r="J215" s="55">
        <v>0</v>
      </c>
      <c r="K215" s="56">
        <v>0</v>
      </c>
      <c r="L215" s="47">
        <f t="shared" si="24"/>
        <v>1.6360000000000001</v>
      </c>
      <c r="M215" s="48"/>
      <c r="N215" s="57">
        <v>1.135</v>
      </c>
      <c r="O215" s="57">
        <v>4.4999999999999998E-2</v>
      </c>
      <c r="P215" s="57">
        <v>0.20599999999999999</v>
      </c>
      <c r="Q215" s="49">
        <f t="shared" si="25"/>
        <v>1.3859999999999999</v>
      </c>
      <c r="R215" s="57">
        <v>0.17499999999999999</v>
      </c>
      <c r="S215" s="57">
        <v>0</v>
      </c>
      <c r="T215" s="57">
        <v>0</v>
      </c>
      <c r="U215" s="49">
        <f t="shared" si="26"/>
        <v>1.5609999999999999</v>
      </c>
      <c r="V215" s="48"/>
      <c r="W215" s="51">
        <f t="shared" si="27"/>
        <v>8.1057268722467032E-2</v>
      </c>
      <c r="X215" s="51">
        <f t="shared" si="27"/>
        <v>0</v>
      </c>
      <c r="Y215" s="51">
        <f t="shared" si="27"/>
        <v>-0.14077669902912621</v>
      </c>
      <c r="Z215" s="50">
        <f t="shared" si="27"/>
        <v>4.5454545454545581E-2</v>
      </c>
      <c r="AA215" s="51">
        <f t="shared" si="28"/>
        <v>6.857142857142863E-2</v>
      </c>
      <c r="AB215" s="51">
        <f t="shared" si="28"/>
        <v>0</v>
      </c>
      <c r="AC215" s="51">
        <f t="shared" si="28"/>
        <v>0</v>
      </c>
      <c r="AD215" s="50">
        <f t="shared" si="29"/>
        <v>4.8046124279308253E-2</v>
      </c>
    </row>
    <row r="216" spans="2:30" s="2" customFormat="1">
      <c r="B216" s="117">
        <v>300650</v>
      </c>
      <c r="C216" s="117" t="s">
        <v>245</v>
      </c>
      <c r="D216" s="125" t="s">
        <v>590</v>
      </c>
      <c r="E216" s="52">
        <v>1.587</v>
      </c>
      <c r="F216" s="52">
        <v>4.4999999999999998E-2</v>
      </c>
      <c r="G216" s="52">
        <v>0.17699999999999999</v>
      </c>
      <c r="H216" s="47">
        <f t="shared" si="23"/>
        <v>1.8089999999999999</v>
      </c>
      <c r="I216" s="55">
        <v>0</v>
      </c>
      <c r="J216" s="55">
        <v>0</v>
      </c>
      <c r="K216" s="56">
        <v>0.27300000000000002</v>
      </c>
      <c r="L216" s="47">
        <f t="shared" si="24"/>
        <v>2.0819999999999999</v>
      </c>
      <c r="M216" s="48"/>
      <c r="N216" s="57">
        <v>1.4670000000000001</v>
      </c>
      <c r="O216" s="57">
        <v>4.4999999999999998E-2</v>
      </c>
      <c r="P216" s="57">
        <v>0.20599999999999999</v>
      </c>
      <c r="Q216" s="49">
        <f t="shared" si="25"/>
        <v>1.718</v>
      </c>
      <c r="R216" s="57">
        <v>0</v>
      </c>
      <c r="S216" s="57">
        <v>0</v>
      </c>
      <c r="T216" s="57">
        <v>0.25700000000000001</v>
      </c>
      <c r="U216" s="49">
        <f t="shared" si="26"/>
        <v>1.9750000000000001</v>
      </c>
      <c r="V216" s="48"/>
      <c r="W216" s="51">
        <f t="shared" si="27"/>
        <v>8.1799591002044911E-2</v>
      </c>
      <c r="X216" s="51">
        <f t="shared" si="27"/>
        <v>0</v>
      </c>
      <c r="Y216" s="51">
        <f t="shared" si="27"/>
        <v>-0.14077669902912621</v>
      </c>
      <c r="Z216" s="50">
        <f t="shared" si="27"/>
        <v>5.2968568102444685E-2</v>
      </c>
      <c r="AA216" s="51">
        <f t="shared" si="28"/>
        <v>0</v>
      </c>
      <c r="AB216" s="51">
        <f t="shared" si="28"/>
        <v>0</v>
      </c>
      <c r="AC216" s="51">
        <f t="shared" si="28"/>
        <v>6.2256809338521457E-2</v>
      </c>
      <c r="AD216" s="50">
        <f t="shared" si="29"/>
        <v>5.4177215189873291E-2</v>
      </c>
    </row>
    <row r="217" spans="2:30" s="2" customFormat="1">
      <c r="B217" s="117">
        <v>300651</v>
      </c>
      <c r="C217" s="117" t="s">
        <v>246</v>
      </c>
      <c r="D217" s="125" t="s">
        <v>590</v>
      </c>
      <c r="E217" s="52">
        <v>1.784</v>
      </c>
      <c r="F217" s="52">
        <v>4.4999999999999998E-2</v>
      </c>
      <c r="G217" s="52">
        <v>0.17699999999999999</v>
      </c>
      <c r="H217" s="47">
        <f t="shared" si="23"/>
        <v>2.0059999999999998</v>
      </c>
      <c r="I217" s="55">
        <v>0</v>
      </c>
      <c r="J217" s="55">
        <v>0</v>
      </c>
      <c r="K217" s="56">
        <v>7.0999999999999994E-2</v>
      </c>
      <c r="L217" s="47">
        <f t="shared" si="24"/>
        <v>2.077</v>
      </c>
      <c r="M217" s="48"/>
      <c r="N217" s="57">
        <v>1.65</v>
      </c>
      <c r="O217" s="57">
        <v>4.4999999999999998E-2</v>
      </c>
      <c r="P217" s="57">
        <v>0.20599999999999999</v>
      </c>
      <c r="Q217" s="49">
        <f t="shared" si="25"/>
        <v>1.9009999999999998</v>
      </c>
      <c r="R217" s="57">
        <v>0</v>
      </c>
      <c r="S217" s="57">
        <v>0</v>
      </c>
      <c r="T217" s="57">
        <v>6.5000000000000002E-2</v>
      </c>
      <c r="U217" s="49">
        <f t="shared" si="26"/>
        <v>1.9659999999999997</v>
      </c>
      <c r="V217" s="48"/>
      <c r="W217" s="51">
        <f t="shared" si="27"/>
        <v>8.1212121212121291E-2</v>
      </c>
      <c r="X217" s="51">
        <f t="shared" si="27"/>
        <v>0</v>
      </c>
      <c r="Y217" s="51">
        <f t="shared" si="27"/>
        <v>-0.14077669902912621</v>
      </c>
      <c r="Z217" s="50">
        <f t="shared" si="27"/>
        <v>5.5234087322461857E-2</v>
      </c>
      <c r="AA217" s="51">
        <f t="shared" si="28"/>
        <v>0</v>
      </c>
      <c r="AB217" s="51">
        <f t="shared" si="28"/>
        <v>0</v>
      </c>
      <c r="AC217" s="51">
        <f t="shared" si="28"/>
        <v>9.2307692307692174E-2</v>
      </c>
      <c r="AD217" s="50">
        <f t="shared" si="29"/>
        <v>5.6459816887080481E-2</v>
      </c>
    </row>
    <row r="218" spans="2:30" s="2" customFormat="1">
      <c r="B218" s="117">
        <v>300652</v>
      </c>
      <c r="C218" s="117" t="s">
        <v>247</v>
      </c>
      <c r="D218" s="125" t="s">
        <v>590</v>
      </c>
      <c r="E218" s="52">
        <v>1.5820000000000001</v>
      </c>
      <c r="F218" s="52">
        <v>4.4999999999999998E-2</v>
      </c>
      <c r="G218" s="52">
        <v>0.17699999999999999</v>
      </c>
      <c r="H218" s="47">
        <f t="shared" si="23"/>
        <v>1.804</v>
      </c>
      <c r="I218" s="55">
        <v>0</v>
      </c>
      <c r="J218" s="55">
        <v>0</v>
      </c>
      <c r="K218" s="56">
        <v>0.39</v>
      </c>
      <c r="L218" s="47">
        <f t="shared" si="24"/>
        <v>2.194</v>
      </c>
      <c r="M218" s="48"/>
      <c r="N218" s="57">
        <v>1.4630000000000001</v>
      </c>
      <c r="O218" s="57">
        <v>4.4999999999999998E-2</v>
      </c>
      <c r="P218" s="57">
        <v>0.20599999999999999</v>
      </c>
      <c r="Q218" s="49">
        <f t="shared" si="25"/>
        <v>1.714</v>
      </c>
      <c r="R218" s="57">
        <v>0</v>
      </c>
      <c r="S218" s="57">
        <v>0</v>
      </c>
      <c r="T218" s="57">
        <v>0.37</v>
      </c>
      <c r="U218" s="49">
        <f t="shared" si="26"/>
        <v>2.0840000000000001</v>
      </c>
      <c r="V218" s="48"/>
      <c r="W218" s="51">
        <f t="shared" si="27"/>
        <v>8.1339712918660281E-2</v>
      </c>
      <c r="X218" s="51">
        <f t="shared" si="27"/>
        <v>0</v>
      </c>
      <c r="Y218" s="51">
        <f t="shared" si="27"/>
        <v>-0.14077669902912621</v>
      </c>
      <c r="Z218" s="50">
        <f t="shared" si="27"/>
        <v>5.2508751458576475E-2</v>
      </c>
      <c r="AA218" s="51">
        <f t="shared" si="28"/>
        <v>0</v>
      </c>
      <c r="AB218" s="51">
        <f t="shared" si="28"/>
        <v>0</v>
      </c>
      <c r="AC218" s="51">
        <f t="shared" si="28"/>
        <v>5.4054054054054106E-2</v>
      </c>
      <c r="AD218" s="50">
        <f t="shared" si="29"/>
        <v>5.2783109404990342E-2</v>
      </c>
    </row>
    <row r="219" spans="2:30" s="2" customFormat="1">
      <c r="B219" s="117">
        <v>300655</v>
      </c>
      <c r="C219" s="117" t="s">
        <v>248</v>
      </c>
      <c r="D219" s="125" t="s">
        <v>590</v>
      </c>
      <c r="E219" s="52">
        <v>1.1339999999999999</v>
      </c>
      <c r="F219" s="52">
        <v>4.4999999999999998E-2</v>
      </c>
      <c r="G219" s="52">
        <v>0.17699999999999999</v>
      </c>
      <c r="H219" s="47">
        <f t="shared" si="23"/>
        <v>1.3559999999999999</v>
      </c>
      <c r="I219" s="55">
        <v>0</v>
      </c>
      <c r="J219" s="55">
        <v>0</v>
      </c>
      <c r="K219" s="56">
        <v>9.0999999999999998E-2</v>
      </c>
      <c r="L219" s="47">
        <f t="shared" si="24"/>
        <v>1.4469999999999998</v>
      </c>
      <c r="M219" s="48"/>
      <c r="N219" s="57">
        <v>1.0489999999999999</v>
      </c>
      <c r="O219" s="57">
        <v>4.4999999999999998E-2</v>
      </c>
      <c r="P219" s="57">
        <v>0.20599999999999999</v>
      </c>
      <c r="Q219" s="49">
        <f t="shared" si="25"/>
        <v>1.2999999999999998</v>
      </c>
      <c r="R219" s="57">
        <v>0</v>
      </c>
      <c r="S219" s="57">
        <v>0</v>
      </c>
      <c r="T219" s="57">
        <v>8.5999999999999993E-2</v>
      </c>
      <c r="U219" s="49">
        <f t="shared" si="26"/>
        <v>1.3859999999999999</v>
      </c>
      <c r="V219" s="48"/>
      <c r="W219" s="51">
        <f t="shared" si="27"/>
        <v>8.1029551954242107E-2</v>
      </c>
      <c r="X219" s="51">
        <f t="shared" si="27"/>
        <v>0</v>
      </c>
      <c r="Y219" s="51">
        <f t="shared" si="27"/>
        <v>-0.14077669902912621</v>
      </c>
      <c r="Z219" s="50">
        <f t="shared" si="27"/>
        <v>4.3076923076923124E-2</v>
      </c>
      <c r="AA219" s="51">
        <f t="shared" si="28"/>
        <v>0</v>
      </c>
      <c r="AB219" s="51">
        <f t="shared" si="28"/>
        <v>0</v>
      </c>
      <c r="AC219" s="51">
        <f t="shared" si="28"/>
        <v>5.8139534883720985E-2</v>
      </c>
      <c r="AD219" s="50">
        <f t="shared" si="29"/>
        <v>4.4011544011543974E-2</v>
      </c>
    </row>
    <row r="220" spans="2:30" s="2" customFormat="1">
      <c r="B220" s="117">
        <v>300662</v>
      </c>
      <c r="C220" s="117" t="s">
        <v>249</v>
      </c>
      <c r="D220" s="125" t="s">
        <v>590</v>
      </c>
      <c r="E220" s="52">
        <v>1.117</v>
      </c>
      <c r="F220" s="52">
        <v>4.4999999999999998E-2</v>
      </c>
      <c r="G220" s="52">
        <v>0.17699999999999999</v>
      </c>
      <c r="H220" s="47">
        <f t="shared" si="23"/>
        <v>1.339</v>
      </c>
      <c r="I220" s="55">
        <v>0</v>
      </c>
      <c r="J220" s="55">
        <v>0</v>
      </c>
      <c r="K220" s="56">
        <v>4.3999999999999997E-2</v>
      </c>
      <c r="L220" s="47">
        <f t="shared" si="24"/>
        <v>1.383</v>
      </c>
      <c r="M220" s="48"/>
      <c r="N220" s="57">
        <v>1.0329999999999999</v>
      </c>
      <c r="O220" s="57">
        <v>4.4999999999999998E-2</v>
      </c>
      <c r="P220" s="57">
        <v>0.20599999999999999</v>
      </c>
      <c r="Q220" s="49">
        <f t="shared" si="25"/>
        <v>1.2839999999999998</v>
      </c>
      <c r="R220" s="57">
        <v>0</v>
      </c>
      <c r="S220" s="57">
        <v>0</v>
      </c>
      <c r="T220" s="57">
        <v>4.1000000000000002E-2</v>
      </c>
      <c r="U220" s="49">
        <f t="shared" si="26"/>
        <v>1.3249999999999997</v>
      </c>
      <c r="V220" s="48"/>
      <c r="W220" s="51">
        <f t="shared" si="27"/>
        <v>8.1316553727008786E-2</v>
      </c>
      <c r="X220" s="51">
        <f t="shared" si="27"/>
        <v>0</v>
      </c>
      <c r="Y220" s="51">
        <f t="shared" si="27"/>
        <v>-0.14077669902912621</v>
      </c>
      <c r="Z220" s="50">
        <f t="shared" si="27"/>
        <v>4.2834890965732217E-2</v>
      </c>
      <c r="AA220" s="51">
        <f t="shared" si="28"/>
        <v>0</v>
      </c>
      <c r="AB220" s="51">
        <f t="shared" si="28"/>
        <v>0</v>
      </c>
      <c r="AC220" s="51">
        <f t="shared" si="28"/>
        <v>7.3170731707316972E-2</v>
      </c>
      <c r="AD220" s="50">
        <f t="shared" si="29"/>
        <v>4.3773584905660592E-2</v>
      </c>
    </row>
    <row r="221" spans="2:30" s="2" customFormat="1">
      <c r="B221" s="117">
        <v>300663</v>
      </c>
      <c r="C221" s="117" t="s">
        <v>250</v>
      </c>
      <c r="D221" s="125" t="s">
        <v>589</v>
      </c>
      <c r="E221" s="52">
        <v>1.091</v>
      </c>
      <c r="F221" s="52">
        <v>4.4999999999999998E-2</v>
      </c>
      <c r="G221" s="52">
        <v>0.17699999999999999</v>
      </c>
      <c r="H221" s="47">
        <f t="shared" si="23"/>
        <v>1.3129999999999999</v>
      </c>
      <c r="I221" s="55">
        <v>0.187</v>
      </c>
      <c r="J221" s="55">
        <v>0</v>
      </c>
      <c r="K221" s="56">
        <v>0</v>
      </c>
      <c r="L221" s="47">
        <f t="shared" si="24"/>
        <v>1.5</v>
      </c>
      <c r="M221" s="48"/>
      <c r="N221" s="57">
        <v>1.0089999999999999</v>
      </c>
      <c r="O221" s="57">
        <v>4.4999999999999998E-2</v>
      </c>
      <c r="P221" s="57">
        <v>0.20599999999999999</v>
      </c>
      <c r="Q221" s="49">
        <f t="shared" si="25"/>
        <v>1.2599999999999998</v>
      </c>
      <c r="R221" s="57">
        <v>0.17499999999999999</v>
      </c>
      <c r="S221" s="57">
        <v>0</v>
      </c>
      <c r="T221" s="57">
        <v>0</v>
      </c>
      <c r="U221" s="49">
        <f t="shared" si="26"/>
        <v>1.4349999999999998</v>
      </c>
      <c r="V221" s="48"/>
      <c r="W221" s="51">
        <f t="shared" si="27"/>
        <v>8.1268582755203253E-2</v>
      </c>
      <c r="X221" s="51">
        <f t="shared" si="27"/>
        <v>0</v>
      </c>
      <c r="Y221" s="51">
        <f t="shared" si="27"/>
        <v>-0.14077669902912621</v>
      </c>
      <c r="Z221" s="50">
        <f t="shared" si="27"/>
        <v>4.2063492063492199E-2</v>
      </c>
      <c r="AA221" s="51">
        <f t="shared" si="28"/>
        <v>6.857142857142863E-2</v>
      </c>
      <c r="AB221" s="51">
        <f t="shared" si="28"/>
        <v>0</v>
      </c>
      <c r="AC221" s="51">
        <f t="shared" si="28"/>
        <v>0</v>
      </c>
      <c r="AD221" s="50">
        <f t="shared" si="29"/>
        <v>4.529616724738688E-2</v>
      </c>
    </row>
    <row r="222" spans="2:30" s="2" customFormat="1">
      <c r="B222" s="117">
        <v>300664</v>
      </c>
      <c r="C222" s="117" t="s">
        <v>251</v>
      </c>
      <c r="D222" s="125" t="s">
        <v>589</v>
      </c>
      <c r="E222" s="52">
        <v>1.7310000000000001</v>
      </c>
      <c r="F222" s="52">
        <v>4.4999999999999998E-2</v>
      </c>
      <c r="G222" s="52">
        <v>0.17699999999999999</v>
      </c>
      <c r="H222" s="47">
        <f t="shared" si="23"/>
        <v>1.9530000000000001</v>
      </c>
      <c r="I222" s="55">
        <v>0.187</v>
      </c>
      <c r="J222" s="55">
        <v>0</v>
      </c>
      <c r="K222" s="56">
        <v>0</v>
      </c>
      <c r="L222" s="47">
        <f t="shared" si="24"/>
        <v>2.14</v>
      </c>
      <c r="M222" s="48"/>
      <c r="N222" s="57">
        <v>1.601</v>
      </c>
      <c r="O222" s="57">
        <v>4.4999999999999998E-2</v>
      </c>
      <c r="P222" s="57">
        <v>0.20599999999999999</v>
      </c>
      <c r="Q222" s="49">
        <f t="shared" si="25"/>
        <v>1.8519999999999999</v>
      </c>
      <c r="R222" s="57">
        <v>0.17499999999999999</v>
      </c>
      <c r="S222" s="57">
        <v>0</v>
      </c>
      <c r="T222" s="57">
        <v>0</v>
      </c>
      <c r="U222" s="49">
        <f t="shared" si="26"/>
        <v>2.0269999999999997</v>
      </c>
      <c r="V222" s="48"/>
      <c r="W222" s="51">
        <f t="shared" si="27"/>
        <v>8.1199250468457287E-2</v>
      </c>
      <c r="X222" s="51">
        <f t="shared" si="27"/>
        <v>0</v>
      </c>
      <c r="Y222" s="51">
        <f t="shared" si="27"/>
        <v>-0.14077669902912621</v>
      </c>
      <c r="Z222" s="50">
        <f t="shared" si="27"/>
        <v>5.453563714902819E-2</v>
      </c>
      <c r="AA222" s="51">
        <f t="shared" si="28"/>
        <v>6.857142857142863E-2</v>
      </c>
      <c r="AB222" s="51">
        <f t="shared" si="28"/>
        <v>0</v>
      </c>
      <c r="AC222" s="51">
        <f t="shared" si="28"/>
        <v>0</v>
      </c>
      <c r="AD222" s="50">
        <f t="shared" si="29"/>
        <v>5.5747409965466427E-2</v>
      </c>
    </row>
    <row r="223" spans="2:30" s="2" customFormat="1">
      <c r="B223" s="117">
        <v>300665</v>
      </c>
      <c r="C223" s="117" t="s">
        <v>252</v>
      </c>
      <c r="D223" s="125" t="s">
        <v>589</v>
      </c>
      <c r="E223" s="52">
        <v>1.091</v>
      </c>
      <c r="F223" s="52">
        <v>4.4999999999999998E-2</v>
      </c>
      <c r="G223" s="52">
        <v>0.17699999999999999</v>
      </c>
      <c r="H223" s="47">
        <f t="shared" si="23"/>
        <v>1.3129999999999999</v>
      </c>
      <c r="I223" s="55">
        <v>0.187</v>
      </c>
      <c r="J223" s="55">
        <v>0</v>
      </c>
      <c r="K223" s="56">
        <v>0</v>
      </c>
      <c r="L223" s="47">
        <f t="shared" si="24"/>
        <v>1.5</v>
      </c>
      <c r="M223" s="48"/>
      <c r="N223" s="57">
        <v>1.0089999999999999</v>
      </c>
      <c r="O223" s="57">
        <v>4.4999999999999998E-2</v>
      </c>
      <c r="P223" s="57">
        <v>0.20599999999999999</v>
      </c>
      <c r="Q223" s="49">
        <f t="shared" si="25"/>
        <v>1.2599999999999998</v>
      </c>
      <c r="R223" s="57">
        <v>0.17499999999999999</v>
      </c>
      <c r="S223" s="57">
        <v>0</v>
      </c>
      <c r="T223" s="57">
        <v>0</v>
      </c>
      <c r="U223" s="49">
        <f t="shared" si="26"/>
        <v>1.4349999999999998</v>
      </c>
      <c r="V223" s="48"/>
      <c r="W223" s="51">
        <f t="shared" si="27"/>
        <v>8.1268582755203253E-2</v>
      </c>
      <c r="X223" s="51">
        <f t="shared" si="27"/>
        <v>0</v>
      </c>
      <c r="Y223" s="51">
        <f t="shared" si="27"/>
        <v>-0.14077669902912621</v>
      </c>
      <c r="Z223" s="50">
        <f t="shared" si="27"/>
        <v>4.2063492063492199E-2</v>
      </c>
      <c r="AA223" s="51">
        <f t="shared" si="28"/>
        <v>6.857142857142863E-2</v>
      </c>
      <c r="AB223" s="51">
        <f t="shared" si="28"/>
        <v>0</v>
      </c>
      <c r="AC223" s="51">
        <f t="shared" si="28"/>
        <v>0</v>
      </c>
      <c r="AD223" s="50">
        <f t="shared" si="29"/>
        <v>4.529616724738688E-2</v>
      </c>
    </row>
    <row r="224" spans="2:30" s="2" customFormat="1">
      <c r="B224" s="117">
        <v>300669</v>
      </c>
      <c r="C224" s="117" t="s">
        <v>253</v>
      </c>
      <c r="D224" s="125" t="s">
        <v>590</v>
      </c>
      <c r="E224" s="52">
        <v>1.85</v>
      </c>
      <c r="F224" s="52">
        <v>4.4999999999999998E-2</v>
      </c>
      <c r="G224" s="52">
        <v>0.17699999999999999</v>
      </c>
      <c r="H224" s="47">
        <f t="shared" si="23"/>
        <v>2.0720000000000001</v>
      </c>
      <c r="I224" s="55">
        <v>0</v>
      </c>
      <c r="J224" s="55">
        <v>0</v>
      </c>
      <c r="K224" s="56">
        <v>3.2000000000000001E-2</v>
      </c>
      <c r="L224" s="47">
        <f t="shared" si="24"/>
        <v>2.1040000000000001</v>
      </c>
      <c r="M224" s="48"/>
      <c r="N224" s="57">
        <v>1.7110000000000001</v>
      </c>
      <c r="O224" s="57">
        <v>4.4999999999999998E-2</v>
      </c>
      <c r="P224" s="57">
        <v>0.20599999999999999</v>
      </c>
      <c r="Q224" s="49">
        <f t="shared" si="25"/>
        <v>1.962</v>
      </c>
      <c r="R224" s="57">
        <v>0</v>
      </c>
      <c r="S224" s="57">
        <v>0</v>
      </c>
      <c r="T224" s="57">
        <v>2.9000000000000001E-2</v>
      </c>
      <c r="U224" s="49">
        <f t="shared" si="26"/>
        <v>1.9909999999999999</v>
      </c>
      <c r="V224" s="48"/>
      <c r="W224" s="51">
        <f t="shared" si="27"/>
        <v>8.123904149620105E-2</v>
      </c>
      <c r="X224" s="51">
        <f t="shared" si="27"/>
        <v>0</v>
      </c>
      <c r="Y224" s="51">
        <f t="shared" si="27"/>
        <v>-0.14077669902912621</v>
      </c>
      <c r="Z224" s="50">
        <f t="shared" si="27"/>
        <v>5.6065239551478137E-2</v>
      </c>
      <c r="AA224" s="51">
        <f t="shared" si="28"/>
        <v>0</v>
      </c>
      <c r="AB224" s="51">
        <f t="shared" si="28"/>
        <v>0</v>
      </c>
      <c r="AC224" s="51">
        <f t="shared" si="28"/>
        <v>0.10344827586206894</v>
      </c>
      <c r="AD224" s="50">
        <f t="shared" si="29"/>
        <v>5.6755399296835873E-2</v>
      </c>
    </row>
    <row r="225" spans="2:30" s="2" customFormat="1">
      <c r="B225" s="117">
        <v>300670</v>
      </c>
      <c r="C225" s="117" t="s">
        <v>254</v>
      </c>
      <c r="D225" s="125" t="s">
        <v>590</v>
      </c>
      <c r="E225" s="52">
        <v>1.208</v>
      </c>
      <c r="F225" s="52">
        <v>4.4999999999999998E-2</v>
      </c>
      <c r="G225" s="52">
        <v>0.17699999999999999</v>
      </c>
      <c r="H225" s="47">
        <f t="shared" si="23"/>
        <v>1.43</v>
      </c>
      <c r="I225" s="55">
        <v>0</v>
      </c>
      <c r="J225" s="55">
        <v>0</v>
      </c>
      <c r="K225" s="56">
        <v>2.0670000000000002</v>
      </c>
      <c r="L225" s="47">
        <f t="shared" si="24"/>
        <v>3.4969999999999999</v>
      </c>
      <c r="M225" s="48"/>
      <c r="N225" s="57">
        <v>1.117</v>
      </c>
      <c r="O225" s="57">
        <v>4.4999999999999998E-2</v>
      </c>
      <c r="P225" s="57">
        <v>0.20599999999999999</v>
      </c>
      <c r="Q225" s="49">
        <f t="shared" si="25"/>
        <v>1.3679999999999999</v>
      </c>
      <c r="R225" s="57">
        <v>0</v>
      </c>
      <c r="S225" s="57">
        <v>0</v>
      </c>
      <c r="T225" s="57">
        <v>2.1579999999999999</v>
      </c>
      <c r="U225" s="49">
        <f t="shared" si="26"/>
        <v>3.5259999999999998</v>
      </c>
      <c r="V225" s="48"/>
      <c r="W225" s="51">
        <f t="shared" si="27"/>
        <v>8.1468218442256018E-2</v>
      </c>
      <c r="X225" s="51">
        <f t="shared" si="27"/>
        <v>0</v>
      </c>
      <c r="Y225" s="51">
        <f t="shared" si="27"/>
        <v>-0.14077669902912621</v>
      </c>
      <c r="Z225" s="50">
        <f t="shared" si="27"/>
        <v>4.5321637426900631E-2</v>
      </c>
      <c r="AA225" s="51">
        <f t="shared" si="28"/>
        <v>0</v>
      </c>
      <c r="AB225" s="51">
        <f t="shared" si="28"/>
        <v>0</v>
      </c>
      <c r="AC225" s="51">
        <f t="shared" si="28"/>
        <v>-4.2168674698795067E-2</v>
      </c>
      <c r="AD225" s="50">
        <f t="shared" si="29"/>
        <v>-8.2246171298922047E-3</v>
      </c>
    </row>
    <row r="226" spans="2:30" s="2" customFormat="1">
      <c r="B226" s="117">
        <v>300674</v>
      </c>
      <c r="C226" s="117" t="s">
        <v>255</v>
      </c>
      <c r="D226" s="125" t="s">
        <v>589</v>
      </c>
      <c r="E226" s="52">
        <v>1.32</v>
      </c>
      <c r="F226" s="52">
        <v>4.4999999999999998E-2</v>
      </c>
      <c r="G226" s="52">
        <v>0.17699999999999999</v>
      </c>
      <c r="H226" s="47">
        <f t="shared" si="23"/>
        <v>1.542</v>
      </c>
      <c r="I226" s="55">
        <v>0.187</v>
      </c>
      <c r="J226" s="55">
        <v>0</v>
      </c>
      <c r="K226" s="56">
        <v>0</v>
      </c>
      <c r="L226" s="47">
        <f t="shared" si="24"/>
        <v>1.7290000000000001</v>
      </c>
      <c r="M226" s="48"/>
      <c r="N226" s="57">
        <v>1.22</v>
      </c>
      <c r="O226" s="57">
        <v>4.4999999999999998E-2</v>
      </c>
      <c r="P226" s="57">
        <v>0.20599999999999999</v>
      </c>
      <c r="Q226" s="49">
        <f t="shared" si="25"/>
        <v>1.4709999999999999</v>
      </c>
      <c r="R226" s="57">
        <v>0.17499999999999999</v>
      </c>
      <c r="S226" s="57">
        <v>0</v>
      </c>
      <c r="T226" s="57">
        <v>0</v>
      </c>
      <c r="U226" s="49">
        <f t="shared" si="26"/>
        <v>1.6459999999999999</v>
      </c>
      <c r="V226" s="48"/>
      <c r="W226" s="51">
        <f t="shared" si="27"/>
        <v>8.1967213114754175E-2</v>
      </c>
      <c r="X226" s="51">
        <f t="shared" si="27"/>
        <v>0</v>
      </c>
      <c r="Y226" s="51">
        <f t="shared" si="27"/>
        <v>-0.14077669902912621</v>
      </c>
      <c r="Z226" s="50">
        <f t="shared" si="27"/>
        <v>4.8266485384092575E-2</v>
      </c>
      <c r="AA226" s="51">
        <f t="shared" si="28"/>
        <v>6.857142857142863E-2</v>
      </c>
      <c r="AB226" s="51">
        <f t="shared" si="28"/>
        <v>0</v>
      </c>
      <c r="AC226" s="51">
        <f t="shared" si="28"/>
        <v>0</v>
      </c>
      <c r="AD226" s="50">
        <f t="shared" si="29"/>
        <v>5.0425273390036565E-2</v>
      </c>
    </row>
    <row r="227" spans="2:30" s="2" customFormat="1">
      <c r="B227" s="117">
        <v>300675</v>
      </c>
      <c r="C227" s="117" t="s">
        <v>256</v>
      </c>
      <c r="D227" s="125" t="s">
        <v>589</v>
      </c>
      <c r="E227" s="52">
        <v>1.244</v>
      </c>
      <c r="F227" s="52">
        <v>4.4999999999999998E-2</v>
      </c>
      <c r="G227" s="52">
        <v>0.17699999999999999</v>
      </c>
      <c r="H227" s="47">
        <f t="shared" si="23"/>
        <v>1.466</v>
      </c>
      <c r="I227" s="55">
        <v>0.187</v>
      </c>
      <c r="J227" s="55">
        <v>0</v>
      </c>
      <c r="K227" s="56">
        <v>0</v>
      </c>
      <c r="L227" s="47">
        <f t="shared" si="24"/>
        <v>1.653</v>
      </c>
      <c r="M227" s="48"/>
      <c r="N227" s="57">
        <v>1.151</v>
      </c>
      <c r="O227" s="57">
        <v>4.4999999999999998E-2</v>
      </c>
      <c r="P227" s="57">
        <v>0.20599999999999999</v>
      </c>
      <c r="Q227" s="49">
        <f t="shared" si="25"/>
        <v>1.4019999999999999</v>
      </c>
      <c r="R227" s="57">
        <v>0.17499999999999999</v>
      </c>
      <c r="S227" s="57">
        <v>0</v>
      </c>
      <c r="T227" s="57">
        <v>0</v>
      </c>
      <c r="U227" s="49">
        <f t="shared" si="26"/>
        <v>1.577</v>
      </c>
      <c r="V227" s="48"/>
      <c r="W227" s="51">
        <f t="shared" si="27"/>
        <v>8.0799304952215434E-2</v>
      </c>
      <c r="X227" s="51">
        <f t="shared" si="27"/>
        <v>0</v>
      </c>
      <c r="Y227" s="51">
        <f t="shared" si="27"/>
        <v>-0.14077669902912621</v>
      </c>
      <c r="Z227" s="50">
        <f t="shared" si="27"/>
        <v>4.5649072753209743E-2</v>
      </c>
      <c r="AA227" s="51">
        <f t="shared" si="28"/>
        <v>6.857142857142863E-2</v>
      </c>
      <c r="AB227" s="51">
        <f t="shared" si="28"/>
        <v>0</v>
      </c>
      <c r="AC227" s="51">
        <f t="shared" si="28"/>
        <v>0</v>
      </c>
      <c r="AD227" s="50">
        <f t="shared" si="29"/>
        <v>4.8192771084337394E-2</v>
      </c>
    </row>
    <row r="228" spans="2:30" s="2" customFormat="1">
      <c r="B228" s="117">
        <v>300680</v>
      </c>
      <c r="C228" s="117" t="s">
        <v>257</v>
      </c>
      <c r="D228" s="125" t="s">
        <v>589</v>
      </c>
      <c r="E228" s="52">
        <v>1.1279999999999999</v>
      </c>
      <c r="F228" s="52">
        <v>4.4999999999999998E-2</v>
      </c>
      <c r="G228" s="52">
        <v>0.17699999999999999</v>
      </c>
      <c r="H228" s="47">
        <f t="shared" si="23"/>
        <v>1.3499999999999999</v>
      </c>
      <c r="I228" s="55">
        <v>0.187</v>
      </c>
      <c r="J228" s="55">
        <v>0</v>
      </c>
      <c r="K228" s="56">
        <v>0</v>
      </c>
      <c r="L228" s="47">
        <f t="shared" si="24"/>
        <v>1.5369999999999999</v>
      </c>
      <c r="M228" s="48"/>
      <c r="N228" s="57">
        <v>1.0429999999999999</v>
      </c>
      <c r="O228" s="57">
        <v>4.4999999999999998E-2</v>
      </c>
      <c r="P228" s="57">
        <v>0.20599999999999999</v>
      </c>
      <c r="Q228" s="49">
        <f t="shared" si="25"/>
        <v>1.2939999999999998</v>
      </c>
      <c r="R228" s="57">
        <v>0.17499999999999999</v>
      </c>
      <c r="S228" s="57">
        <v>0</v>
      </c>
      <c r="T228" s="57">
        <v>0</v>
      </c>
      <c r="U228" s="49">
        <f t="shared" si="26"/>
        <v>1.4689999999999999</v>
      </c>
      <c r="V228" s="48"/>
      <c r="W228" s="51">
        <f t="shared" si="27"/>
        <v>8.1495685522531128E-2</v>
      </c>
      <c r="X228" s="51">
        <f t="shared" si="27"/>
        <v>0</v>
      </c>
      <c r="Y228" s="51">
        <f t="shared" si="27"/>
        <v>-0.14077669902912621</v>
      </c>
      <c r="Z228" s="50">
        <f t="shared" si="27"/>
        <v>4.32766615146832E-2</v>
      </c>
      <c r="AA228" s="51">
        <f t="shared" si="28"/>
        <v>6.857142857142863E-2</v>
      </c>
      <c r="AB228" s="51">
        <f t="shared" si="28"/>
        <v>0</v>
      </c>
      <c r="AC228" s="51">
        <f t="shared" si="28"/>
        <v>0</v>
      </c>
      <c r="AD228" s="50">
        <f t="shared" si="29"/>
        <v>4.6289993192648107E-2</v>
      </c>
    </row>
    <row r="229" spans="2:30" s="2" customFormat="1">
      <c r="B229" s="117">
        <v>300681</v>
      </c>
      <c r="C229" s="117" t="s">
        <v>258</v>
      </c>
      <c r="D229" s="125" t="s">
        <v>589</v>
      </c>
      <c r="E229" s="52">
        <v>1.2270000000000001</v>
      </c>
      <c r="F229" s="52">
        <v>4.4999999999999998E-2</v>
      </c>
      <c r="G229" s="52">
        <v>0.17699999999999999</v>
      </c>
      <c r="H229" s="47">
        <f t="shared" si="23"/>
        <v>1.4490000000000001</v>
      </c>
      <c r="I229" s="55">
        <v>0.187</v>
      </c>
      <c r="J229" s="55">
        <v>0</v>
      </c>
      <c r="K229" s="56">
        <v>0</v>
      </c>
      <c r="L229" s="47">
        <f t="shared" si="24"/>
        <v>1.6360000000000001</v>
      </c>
      <c r="M229" s="48"/>
      <c r="N229" s="57">
        <v>1.135</v>
      </c>
      <c r="O229" s="57">
        <v>4.4999999999999998E-2</v>
      </c>
      <c r="P229" s="57">
        <v>0.20599999999999999</v>
      </c>
      <c r="Q229" s="49">
        <f t="shared" si="25"/>
        <v>1.3859999999999999</v>
      </c>
      <c r="R229" s="57">
        <v>0.17499999999999999</v>
      </c>
      <c r="S229" s="57">
        <v>0</v>
      </c>
      <c r="T229" s="57">
        <v>0</v>
      </c>
      <c r="U229" s="49">
        <f t="shared" si="26"/>
        <v>1.5609999999999999</v>
      </c>
      <c r="V229" s="48"/>
      <c r="W229" s="51">
        <f t="shared" si="27"/>
        <v>8.1057268722467032E-2</v>
      </c>
      <c r="X229" s="51">
        <f t="shared" si="27"/>
        <v>0</v>
      </c>
      <c r="Y229" s="51">
        <f t="shared" si="27"/>
        <v>-0.14077669902912621</v>
      </c>
      <c r="Z229" s="50">
        <f t="shared" si="27"/>
        <v>4.5454545454545581E-2</v>
      </c>
      <c r="AA229" s="51">
        <f t="shared" si="28"/>
        <v>6.857142857142863E-2</v>
      </c>
      <c r="AB229" s="51">
        <f t="shared" si="28"/>
        <v>0</v>
      </c>
      <c r="AC229" s="51">
        <f t="shared" si="28"/>
        <v>0</v>
      </c>
      <c r="AD229" s="50">
        <f t="shared" si="29"/>
        <v>4.8046124279308253E-2</v>
      </c>
    </row>
    <row r="230" spans="2:30" s="2" customFormat="1">
      <c r="B230" s="117">
        <v>300683</v>
      </c>
      <c r="C230" s="117" t="s">
        <v>259</v>
      </c>
      <c r="D230" s="125" t="s">
        <v>589</v>
      </c>
      <c r="E230" s="52">
        <v>1.7470000000000001</v>
      </c>
      <c r="F230" s="52">
        <v>4.4999999999999998E-2</v>
      </c>
      <c r="G230" s="52">
        <v>0.17699999999999999</v>
      </c>
      <c r="H230" s="47">
        <f t="shared" si="23"/>
        <v>1.9690000000000001</v>
      </c>
      <c r="I230" s="55">
        <v>0.187</v>
      </c>
      <c r="J230" s="55">
        <v>0</v>
      </c>
      <c r="K230" s="56">
        <v>0</v>
      </c>
      <c r="L230" s="47">
        <f t="shared" si="24"/>
        <v>2.1560000000000001</v>
      </c>
      <c r="M230" s="48"/>
      <c r="N230" s="57">
        <v>1.6160000000000001</v>
      </c>
      <c r="O230" s="57">
        <v>4.4999999999999998E-2</v>
      </c>
      <c r="P230" s="57">
        <v>0.20599999999999999</v>
      </c>
      <c r="Q230" s="49">
        <f t="shared" si="25"/>
        <v>1.867</v>
      </c>
      <c r="R230" s="57">
        <v>0.17499999999999999</v>
      </c>
      <c r="S230" s="57">
        <v>0</v>
      </c>
      <c r="T230" s="57">
        <v>0</v>
      </c>
      <c r="U230" s="49">
        <f t="shared" si="26"/>
        <v>2.0419999999999998</v>
      </c>
      <c r="V230" s="48"/>
      <c r="W230" s="51">
        <f t="shared" si="27"/>
        <v>8.1064356435643567E-2</v>
      </c>
      <c r="X230" s="51">
        <f t="shared" si="27"/>
        <v>0</v>
      </c>
      <c r="Y230" s="51">
        <f t="shared" si="27"/>
        <v>-0.14077669902912621</v>
      </c>
      <c r="Z230" s="50">
        <f t="shared" si="27"/>
        <v>5.4633101231922922E-2</v>
      </c>
      <c r="AA230" s="51">
        <f t="shared" si="28"/>
        <v>6.857142857142863E-2</v>
      </c>
      <c r="AB230" s="51">
        <f t="shared" si="28"/>
        <v>0</v>
      </c>
      <c r="AC230" s="51">
        <f t="shared" si="28"/>
        <v>0</v>
      </c>
      <c r="AD230" s="50">
        <f t="shared" si="29"/>
        <v>5.5827619980411525E-2</v>
      </c>
    </row>
    <row r="231" spans="2:30" s="2" customFormat="1">
      <c r="B231" s="117">
        <v>300684</v>
      </c>
      <c r="C231" s="117" t="s">
        <v>260</v>
      </c>
      <c r="D231" s="125" t="s">
        <v>589</v>
      </c>
      <c r="E231" s="52">
        <v>1.161</v>
      </c>
      <c r="F231" s="52">
        <v>4.4999999999999998E-2</v>
      </c>
      <c r="G231" s="52">
        <v>0.17699999999999999</v>
      </c>
      <c r="H231" s="47">
        <f t="shared" si="23"/>
        <v>1.383</v>
      </c>
      <c r="I231" s="55">
        <v>0.187</v>
      </c>
      <c r="J231" s="55">
        <v>0</v>
      </c>
      <c r="K231" s="56">
        <v>0</v>
      </c>
      <c r="L231" s="47">
        <f t="shared" si="24"/>
        <v>1.57</v>
      </c>
      <c r="M231" s="48"/>
      <c r="N231" s="57">
        <v>1.073</v>
      </c>
      <c r="O231" s="57">
        <v>4.4999999999999998E-2</v>
      </c>
      <c r="P231" s="57">
        <v>0.20599999999999999</v>
      </c>
      <c r="Q231" s="49">
        <f t="shared" si="25"/>
        <v>1.3239999999999998</v>
      </c>
      <c r="R231" s="57">
        <v>0.17499999999999999</v>
      </c>
      <c r="S231" s="57">
        <v>0</v>
      </c>
      <c r="T231" s="57">
        <v>0</v>
      </c>
      <c r="U231" s="49">
        <f t="shared" si="26"/>
        <v>1.4989999999999999</v>
      </c>
      <c r="V231" s="48"/>
      <c r="W231" s="51">
        <f t="shared" si="27"/>
        <v>8.2013047530288985E-2</v>
      </c>
      <c r="X231" s="51">
        <f t="shared" si="27"/>
        <v>0</v>
      </c>
      <c r="Y231" s="51">
        <f t="shared" si="27"/>
        <v>-0.14077669902912621</v>
      </c>
      <c r="Z231" s="50">
        <f t="shared" si="27"/>
        <v>4.4561933534743331E-2</v>
      </c>
      <c r="AA231" s="51">
        <f t="shared" si="28"/>
        <v>6.857142857142863E-2</v>
      </c>
      <c r="AB231" s="51">
        <f t="shared" si="28"/>
        <v>0</v>
      </c>
      <c r="AC231" s="51">
        <f t="shared" si="28"/>
        <v>0</v>
      </c>
      <c r="AD231" s="50">
        <f t="shared" si="29"/>
        <v>4.7364909939960093E-2</v>
      </c>
    </row>
    <row r="232" spans="2:30" s="2" customFormat="1">
      <c r="B232" s="117">
        <v>300685</v>
      </c>
      <c r="C232" s="117" t="s">
        <v>261</v>
      </c>
      <c r="D232" s="125" t="s">
        <v>589</v>
      </c>
      <c r="E232" s="52">
        <v>1.32</v>
      </c>
      <c r="F232" s="52">
        <v>4.4999999999999998E-2</v>
      </c>
      <c r="G232" s="52">
        <v>0.17699999999999999</v>
      </c>
      <c r="H232" s="47">
        <f t="shared" si="23"/>
        <v>1.542</v>
      </c>
      <c r="I232" s="55">
        <v>0.187</v>
      </c>
      <c r="J232" s="55">
        <v>0</v>
      </c>
      <c r="K232" s="56">
        <v>0</v>
      </c>
      <c r="L232" s="47">
        <f t="shared" si="24"/>
        <v>1.7290000000000001</v>
      </c>
      <c r="M232" s="48"/>
      <c r="N232" s="57">
        <v>1.22</v>
      </c>
      <c r="O232" s="57">
        <v>4.4999999999999998E-2</v>
      </c>
      <c r="P232" s="57">
        <v>0.20599999999999999</v>
      </c>
      <c r="Q232" s="49">
        <f t="shared" si="25"/>
        <v>1.4709999999999999</v>
      </c>
      <c r="R232" s="57">
        <v>0.17499999999999999</v>
      </c>
      <c r="S232" s="57">
        <v>0</v>
      </c>
      <c r="T232" s="57">
        <v>0</v>
      </c>
      <c r="U232" s="49">
        <f t="shared" si="26"/>
        <v>1.6459999999999999</v>
      </c>
      <c r="V232" s="48"/>
      <c r="W232" s="51">
        <f t="shared" si="27"/>
        <v>8.1967213114754175E-2</v>
      </c>
      <c r="X232" s="51">
        <f t="shared" si="27"/>
        <v>0</v>
      </c>
      <c r="Y232" s="51">
        <f t="shared" si="27"/>
        <v>-0.14077669902912621</v>
      </c>
      <c r="Z232" s="50">
        <f t="shared" si="27"/>
        <v>4.8266485384092575E-2</v>
      </c>
      <c r="AA232" s="51">
        <f t="shared" si="28"/>
        <v>6.857142857142863E-2</v>
      </c>
      <c r="AB232" s="51">
        <f t="shared" si="28"/>
        <v>0</v>
      </c>
      <c r="AC232" s="51">
        <f t="shared" si="28"/>
        <v>0</v>
      </c>
      <c r="AD232" s="50">
        <f t="shared" si="29"/>
        <v>5.0425273390036565E-2</v>
      </c>
    </row>
    <row r="233" spans="2:30" s="2" customFormat="1">
      <c r="B233" s="117">
        <v>300686</v>
      </c>
      <c r="C233" s="117" t="s">
        <v>262</v>
      </c>
      <c r="D233" s="125" t="s">
        <v>589</v>
      </c>
      <c r="E233" s="52">
        <v>1.091</v>
      </c>
      <c r="F233" s="52">
        <v>4.4999999999999998E-2</v>
      </c>
      <c r="G233" s="52">
        <v>0.17699999999999999</v>
      </c>
      <c r="H233" s="47">
        <f t="shared" si="23"/>
        <v>1.3129999999999999</v>
      </c>
      <c r="I233" s="55">
        <v>0.187</v>
      </c>
      <c r="J233" s="55">
        <v>0</v>
      </c>
      <c r="K233" s="56">
        <v>0</v>
      </c>
      <c r="L233" s="47">
        <f t="shared" si="24"/>
        <v>1.5</v>
      </c>
      <c r="M233" s="48"/>
      <c r="N233" s="57">
        <v>1.0089999999999999</v>
      </c>
      <c r="O233" s="57">
        <v>4.4999999999999998E-2</v>
      </c>
      <c r="P233" s="57">
        <v>0.20599999999999999</v>
      </c>
      <c r="Q233" s="49">
        <f t="shared" si="25"/>
        <v>1.2599999999999998</v>
      </c>
      <c r="R233" s="57">
        <v>0.17499999999999999</v>
      </c>
      <c r="S233" s="57">
        <v>0</v>
      </c>
      <c r="T233" s="57">
        <v>0</v>
      </c>
      <c r="U233" s="49">
        <f t="shared" si="26"/>
        <v>1.4349999999999998</v>
      </c>
      <c r="V233" s="48"/>
      <c r="W233" s="51">
        <f t="shared" si="27"/>
        <v>8.1268582755203253E-2</v>
      </c>
      <c r="X233" s="51">
        <f t="shared" si="27"/>
        <v>0</v>
      </c>
      <c r="Y233" s="51">
        <f t="shared" si="27"/>
        <v>-0.14077669902912621</v>
      </c>
      <c r="Z233" s="50">
        <f t="shared" si="27"/>
        <v>4.2063492063492199E-2</v>
      </c>
      <c r="AA233" s="51">
        <f t="shared" si="28"/>
        <v>6.857142857142863E-2</v>
      </c>
      <c r="AB233" s="51">
        <f t="shared" si="28"/>
        <v>0</v>
      </c>
      <c r="AC233" s="51">
        <f t="shared" si="28"/>
        <v>0</v>
      </c>
      <c r="AD233" s="50">
        <f t="shared" si="29"/>
        <v>4.529616724738688E-2</v>
      </c>
    </row>
    <row r="234" spans="2:30" s="2" customFormat="1">
      <c r="B234" s="117">
        <v>300687</v>
      </c>
      <c r="C234" s="117" t="s">
        <v>263</v>
      </c>
      <c r="D234" s="125" t="s">
        <v>589</v>
      </c>
      <c r="E234" s="52">
        <v>1.091</v>
      </c>
      <c r="F234" s="52">
        <v>4.4999999999999998E-2</v>
      </c>
      <c r="G234" s="52">
        <v>0.17699999999999999</v>
      </c>
      <c r="H234" s="47">
        <f t="shared" si="23"/>
        <v>1.3129999999999999</v>
      </c>
      <c r="I234" s="55">
        <v>0.187</v>
      </c>
      <c r="J234" s="55">
        <v>0</v>
      </c>
      <c r="K234" s="56">
        <v>0</v>
      </c>
      <c r="L234" s="47">
        <f t="shared" si="24"/>
        <v>1.5</v>
      </c>
      <c r="M234" s="48"/>
      <c r="N234" s="57">
        <v>1.0089999999999999</v>
      </c>
      <c r="O234" s="57">
        <v>4.4999999999999998E-2</v>
      </c>
      <c r="P234" s="57">
        <v>0.20599999999999999</v>
      </c>
      <c r="Q234" s="49">
        <f t="shared" si="25"/>
        <v>1.2599999999999998</v>
      </c>
      <c r="R234" s="57">
        <v>0.17499999999999999</v>
      </c>
      <c r="S234" s="57">
        <v>0</v>
      </c>
      <c r="T234" s="57">
        <v>0</v>
      </c>
      <c r="U234" s="49">
        <f t="shared" si="26"/>
        <v>1.4349999999999998</v>
      </c>
      <c r="V234" s="48"/>
      <c r="W234" s="51">
        <f t="shared" si="27"/>
        <v>8.1268582755203253E-2</v>
      </c>
      <c r="X234" s="51">
        <f t="shared" si="27"/>
        <v>0</v>
      </c>
      <c r="Y234" s="51">
        <f t="shared" si="27"/>
        <v>-0.14077669902912621</v>
      </c>
      <c r="Z234" s="50">
        <f t="shared" si="27"/>
        <v>4.2063492063492199E-2</v>
      </c>
      <c r="AA234" s="51">
        <f t="shared" si="28"/>
        <v>6.857142857142863E-2</v>
      </c>
      <c r="AB234" s="51">
        <f t="shared" si="28"/>
        <v>0</v>
      </c>
      <c r="AC234" s="51">
        <f t="shared" si="28"/>
        <v>0</v>
      </c>
      <c r="AD234" s="50">
        <f t="shared" si="29"/>
        <v>4.529616724738688E-2</v>
      </c>
    </row>
    <row r="235" spans="2:30" s="2" customFormat="1">
      <c r="B235" s="117">
        <v>300691</v>
      </c>
      <c r="C235" s="117" t="s">
        <v>264</v>
      </c>
      <c r="D235" s="125" t="s">
        <v>590</v>
      </c>
      <c r="E235" s="52">
        <v>1.91</v>
      </c>
      <c r="F235" s="52">
        <v>4.4999999999999998E-2</v>
      </c>
      <c r="G235" s="52">
        <v>0.17699999999999999</v>
      </c>
      <c r="H235" s="47">
        <f t="shared" si="23"/>
        <v>2.1319999999999997</v>
      </c>
      <c r="I235" s="55">
        <v>0</v>
      </c>
      <c r="J235" s="55">
        <v>0</v>
      </c>
      <c r="K235" s="56">
        <v>8.6999999999999994E-2</v>
      </c>
      <c r="L235" s="47">
        <f t="shared" si="24"/>
        <v>2.2189999999999999</v>
      </c>
      <c r="M235" s="48"/>
      <c r="N235" s="57">
        <v>1.766</v>
      </c>
      <c r="O235" s="57">
        <v>4.4999999999999998E-2</v>
      </c>
      <c r="P235" s="57">
        <v>0.20599999999999999</v>
      </c>
      <c r="Q235" s="49">
        <f t="shared" si="25"/>
        <v>2.0169999999999999</v>
      </c>
      <c r="R235" s="57">
        <v>0</v>
      </c>
      <c r="S235" s="57">
        <v>0</v>
      </c>
      <c r="T235" s="57">
        <v>0.08</v>
      </c>
      <c r="U235" s="49">
        <f t="shared" si="26"/>
        <v>2.097</v>
      </c>
      <c r="V235" s="48"/>
      <c r="W235" s="51">
        <f t="shared" si="27"/>
        <v>8.1540203850509571E-2</v>
      </c>
      <c r="X235" s="51">
        <f t="shared" si="27"/>
        <v>0</v>
      </c>
      <c r="Y235" s="51">
        <f t="shared" si="27"/>
        <v>-0.14077669902912621</v>
      </c>
      <c r="Z235" s="50">
        <f t="shared" si="27"/>
        <v>5.7015369360436177E-2</v>
      </c>
      <c r="AA235" s="51">
        <f t="shared" si="28"/>
        <v>0</v>
      </c>
      <c r="AB235" s="51">
        <f t="shared" si="28"/>
        <v>0</v>
      </c>
      <c r="AC235" s="51">
        <f t="shared" si="28"/>
        <v>8.7499999999999897E-2</v>
      </c>
      <c r="AD235" s="50">
        <f t="shared" si="29"/>
        <v>5.8178350023843535E-2</v>
      </c>
    </row>
    <row r="236" spans="2:30" s="2" customFormat="1">
      <c r="B236" s="117">
        <v>300692</v>
      </c>
      <c r="C236" s="117" t="s">
        <v>265</v>
      </c>
      <c r="D236" s="125" t="s">
        <v>589</v>
      </c>
      <c r="E236" s="52">
        <v>1.7989999999999999</v>
      </c>
      <c r="F236" s="52">
        <v>4.4999999999999998E-2</v>
      </c>
      <c r="G236" s="52">
        <v>0.17699999999999999</v>
      </c>
      <c r="H236" s="47">
        <f t="shared" si="23"/>
        <v>2.0209999999999999</v>
      </c>
      <c r="I236" s="55">
        <v>0.187</v>
      </c>
      <c r="J236" s="55">
        <v>0</v>
      </c>
      <c r="K236" s="56">
        <v>0</v>
      </c>
      <c r="L236" s="47">
        <f t="shared" si="24"/>
        <v>2.2079999999999997</v>
      </c>
      <c r="M236" s="48"/>
      <c r="N236" s="57">
        <v>1.663</v>
      </c>
      <c r="O236" s="57">
        <v>4.4999999999999998E-2</v>
      </c>
      <c r="P236" s="57">
        <v>0.20599999999999999</v>
      </c>
      <c r="Q236" s="49">
        <f t="shared" si="25"/>
        <v>1.9139999999999999</v>
      </c>
      <c r="R236" s="57">
        <v>0.17499999999999999</v>
      </c>
      <c r="S236" s="57">
        <v>0</v>
      </c>
      <c r="T236" s="57">
        <v>0</v>
      </c>
      <c r="U236" s="49">
        <f t="shared" si="26"/>
        <v>2.089</v>
      </c>
      <c r="V236" s="48"/>
      <c r="W236" s="51">
        <f t="shared" si="27"/>
        <v>8.1779915814792478E-2</v>
      </c>
      <c r="X236" s="51">
        <f t="shared" si="27"/>
        <v>0</v>
      </c>
      <c r="Y236" s="51">
        <f t="shared" si="27"/>
        <v>-0.14077669902912621</v>
      </c>
      <c r="Z236" s="50">
        <f t="shared" si="27"/>
        <v>5.5903866248693826E-2</v>
      </c>
      <c r="AA236" s="51">
        <f t="shared" si="28"/>
        <v>6.857142857142863E-2</v>
      </c>
      <c r="AB236" s="51">
        <f t="shared" si="28"/>
        <v>0</v>
      </c>
      <c r="AC236" s="51">
        <f t="shared" si="28"/>
        <v>0</v>
      </c>
      <c r="AD236" s="50">
        <f t="shared" si="29"/>
        <v>5.6965055050263176E-2</v>
      </c>
    </row>
    <row r="237" spans="2:30" s="2" customFormat="1">
      <c r="B237" s="117">
        <v>300693</v>
      </c>
      <c r="C237" s="117" t="s">
        <v>266</v>
      </c>
      <c r="D237" s="125" t="s">
        <v>589</v>
      </c>
      <c r="E237" s="52">
        <v>1.157</v>
      </c>
      <c r="F237" s="52">
        <v>4.4999999999999998E-2</v>
      </c>
      <c r="G237" s="52">
        <v>0.17699999999999999</v>
      </c>
      <c r="H237" s="47">
        <f t="shared" si="23"/>
        <v>1.379</v>
      </c>
      <c r="I237" s="55">
        <v>0.187</v>
      </c>
      <c r="J237" s="55">
        <v>0</v>
      </c>
      <c r="K237" s="56">
        <v>0</v>
      </c>
      <c r="L237" s="47">
        <f t="shared" si="24"/>
        <v>1.5660000000000001</v>
      </c>
      <c r="M237" s="48"/>
      <c r="N237" s="57">
        <v>1.07</v>
      </c>
      <c r="O237" s="57">
        <v>4.4999999999999998E-2</v>
      </c>
      <c r="P237" s="57">
        <v>0.20599999999999999</v>
      </c>
      <c r="Q237" s="49">
        <f t="shared" si="25"/>
        <v>1.321</v>
      </c>
      <c r="R237" s="57">
        <v>0.17499999999999999</v>
      </c>
      <c r="S237" s="57">
        <v>0</v>
      </c>
      <c r="T237" s="57">
        <v>0</v>
      </c>
      <c r="U237" s="49">
        <f t="shared" si="26"/>
        <v>1.496</v>
      </c>
      <c r="V237" s="48"/>
      <c r="W237" s="51">
        <f t="shared" si="27"/>
        <v>8.1308411214953233E-2</v>
      </c>
      <c r="X237" s="51">
        <f t="shared" si="27"/>
        <v>0</v>
      </c>
      <c r="Y237" s="51">
        <f t="shared" si="27"/>
        <v>-0.14077669902912621</v>
      </c>
      <c r="Z237" s="50">
        <f t="shared" si="27"/>
        <v>4.3906131718395199E-2</v>
      </c>
      <c r="AA237" s="51">
        <f t="shared" si="28"/>
        <v>6.857142857142863E-2</v>
      </c>
      <c r="AB237" s="51">
        <f t="shared" si="28"/>
        <v>0</v>
      </c>
      <c r="AC237" s="51">
        <f t="shared" si="28"/>
        <v>0</v>
      </c>
      <c r="AD237" s="50">
        <f t="shared" si="29"/>
        <v>4.6791443850267421E-2</v>
      </c>
    </row>
    <row r="238" spans="2:30" s="2" customFormat="1">
      <c r="B238" s="117">
        <v>300694</v>
      </c>
      <c r="C238" s="117" t="s">
        <v>267</v>
      </c>
      <c r="D238" s="125" t="s">
        <v>589</v>
      </c>
      <c r="E238" s="52">
        <v>1.1279999999999999</v>
      </c>
      <c r="F238" s="52">
        <v>4.4999999999999998E-2</v>
      </c>
      <c r="G238" s="52">
        <v>0.17699999999999999</v>
      </c>
      <c r="H238" s="47">
        <f t="shared" si="23"/>
        <v>1.3499999999999999</v>
      </c>
      <c r="I238" s="55">
        <v>0.187</v>
      </c>
      <c r="J238" s="55">
        <v>0</v>
      </c>
      <c r="K238" s="56">
        <v>0</v>
      </c>
      <c r="L238" s="47">
        <f t="shared" si="24"/>
        <v>1.5369999999999999</v>
      </c>
      <c r="M238" s="48"/>
      <c r="N238" s="57">
        <v>1.0429999999999999</v>
      </c>
      <c r="O238" s="57">
        <v>4.4999999999999998E-2</v>
      </c>
      <c r="P238" s="57">
        <v>0.20599999999999999</v>
      </c>
      <c r="Q238" s="49">
        <f t="shared" si="25"/>
        <v>1.2939999999999998</v>
      </c>
      <c r="R238" s="57">
        <v>0.17499999999999999</v>
      </c>
      <c r="S238" s="57">
        <v>0</v>
      </c>
      <c r="T238" s="57">
        <v>0</v>
      </c>
      <c r="U238" s="49">
        <f t="shared" si="26"/>
        <v>1.4689999999999999</v>
      </c>
      <c r="V238" s="48"/>
      <c r="W238" s="51">
        <f t="shared" si="27"/>
        <v>8.1495685522531128E-2</v>
      </c>
      <c r="X238" s="51">
        <f t="shared" si="27"/>
        <v>0</v>
      </c>
      <c r="Y238" s="51">
        <f t="shared" si="27"/>
        <v>-0.14077669902912621</v>
      </c>
      <c r="Z238" s="50">
        <f t="shared" si="27"/>
        <v>4.32766615146832E-2</v>
      </c>
      <c r="AA238" s="51">
        <f t="shared" si="28"/>
        <v>6.857142857142863E-2</v>
      </c>
      <c r="AB238" s="51">
        <f t="shared" si="28"/>
        <v>0</v>
      </c>
      <c r="AC238" s="51">
        <f t="shared" si="28"/>
        <v>0</v>
      </c>
      <c r="AD238" s="50">
        <f t="shared" si="29"/>
        <v>4.6289993192648107E-2</v>
      </c>
    </row>
    <row r="239" spans="2:30" s="2" customFormat="1">
      <c r="B239" s="117">
        <v>300696</v>
      </c>
      <c r="C239" s="117" t="s">
        <v>610</v>
      </c>
      <c r="D239" s="125" t="s">
        <v>589</v>
      </c>
      <c r="E239" s="52">
        <v>1.8460000000000001</v>
      </c>
      <c r="F239" s="52">
        <v>4.4999999999999998E-2</v>
      </c>
      <c r="G239" s="52">
        <v>0.17699999999999999</v>
      </c>
      <c r="H239" s="47">
        <f t="shared" si="23"/>
        <v>2.0680000000000001</v>
      </c>
      <c r="I239" s="55">
        <v>0.187</v>
      </c>
      <c r="J239" s="55">
        <v>0</v>
      </c>
      <c r="K239" s="56">
        <v>0</v>
      </c>
      <c r="L239" s="47">
        <f t="shared" si="24"/>
        <v>2.2549999999999999</v>
      </c>
      <c r="M239" s="48"/>
      <c r="N239" s="57">
        <v>1.708</v>
      </c>
      <c r="O239" s="57">
        <v>4.4999999999999998E-2</v>
      </c>
      <c r="P239" s="57">
        <v>0.20599999999999999</v>
      </c>
      <c r="Q239" s="49">
        <f t="shared" si="25"/>
        <v>1.9589999999999999</v>
      </c>
      <c r="R239" s="57">
        <v>0.17499999999999999</v>
      </c>
      <c r="S239" s="57">
        <v>0</v>
      </c>
      <c r="T239" s="57">
        <v>0</v>
      </c>
      <c r="U239" s="49">
        <f t="shared" si="26"/>
        <v>2.1339999999999999</v>
      </c>
      <c r="V239" s="48"/>
      <c r="W239" s="51">
        <f t="shared" si="27"/>
        <v>8.0796252927400544E-2</v>
      </c>
      <c r="X239" s="51">
        <f t="shared" si="27"/>
        <v>0</v>
      </c>
      <c r="Y239" s="51">
        <f t="shared" si="27"/>
        <v>-0.14077669902912621</v>
      </c>
      <c r="Z239" s="50">
        <f t="shared" si="27"/>
        <v>5.5640632976008277E-2</v>
      </c>
      <c r="AA239" s="51">
        <f t="shared" si="28"/>
        <v>6.857142857142863E-2</v>
      </c>
      <c r="AB239" s="51">
        <f t="shared" si="28"/>
        <v>0</v>
      </c>
      <c r="AC239" s="51">
        <f t="shared" si="28"/>
        <v>0</v>
      </c>
      <c r="AD239" s="50">
        <f t="shared" si="29"/>
        <v>5.6701030927835051E-2</v>
      </c>
    </row>
    <row r="240" spans="2:30" s="2" customFormat="1">
      <c r="B240" s="117">
        <v>300703</v>
      </c>
      <c r="C240" s="117" t="s">
        <v>268</v>
      </c>
      <c r="D240" s="125" t="s">
        <v>589</v>
      </c>
      <c r="E240" s="52">
        <v>1.7949999999999999</v>
      </c>
      <c r="F240" s="52">
        <v>4.4999999999999998E-2</v>
      </c>
      <c r="G240" s="52">
        <v>0.17699999999999999</v>
      </c>
      <c r="H240" s="47">
        <f t="shared" si="23"/>
        <v>2.0169999999999999</v>
      </c>
      <c r="I240" s="55">
        <v>0.187</v>
      </c>
      <c r="J240" s="55">
        <v>0</v>
      </c>
      <c r="K240" s="56">
        <v>0</v>
      </c>
      <c r="L240" s="47">
        <f t="shared" si="24"/>
        <v>2.2039999999999997</v>
      </c>
      <c r="M240" s="48"/>
      <c r="N240" s="57">
        <v>1.66</v>
      </c>
      <c r="O240" s="57">
        <v>4.4999999999999998E-2</v>
      </c>
      <c r="P240" s="57">
        <v>0.20599999999999999</v>
      </c>
      <c r="Q240" s="49">
        <f t="shared" si="25"/>
        <v>1.9109999999999998</v>
      </c>
      <c r="R240" s="57">
        <v>0.17499999999999999</v>
      </c>
      <c r="S240" s="57">
        <v>0</v>
      </c>
      <c r="T240" s="57">
        <v>0</v>
      </c>
      <c r="U240" s="49">
        <f t="shared" si="26"/>
        <v>2.0859999999999999</v>
      </c>
      <c r="V240" s="48"/>
      <c r="W240" s="51">
        <f t="shared" si="27"/>
        <v>8.1325301204819289E-2</v>
      </c>
      <c r="X240" s="51">
        <f t="shared" si="27"/>
        <v>0</v>
      </c>
      <c r="Y240" s="51">
        <f t="shared" si="27"/>
        <v>-0.14077669902912621</v>
      </c>
      <c r="Z240" s="50">
        <f t="shared" si="27"/>
        <v>5.5468341182626953E-2</v>
      </c>
      <c r="AA240" s="51">
        <f t="shared" si="28"/>
        <v>6.857142857142863E-2</v>
      </c>
      <c r="AB240" s="51">
        <f t="shared" si="28"/>
        <v>0</v>
      </c>
      <c r="AC240" s="51">
        <f t="shared" si="28"/>
        <v>0</v>
      </c>
      <c r="AD240" s="50">
        <f t="shared" si="29"/>
        <v>5.6567593480345103E-2</v>
      </c>
    </row>
    <row r="241" spans="2:30" s="2" customFormat="1">
      <c r="B241" s="117">
        <v>300705</v>
      </c>
      <c r="C241" s="117" t="s">
        <v>269</v>
      </c>
      <c r="D241" s="125" t="s">
        <v>589</v>
      </c>
      <c r="E241" s="52">
        <v>1.131</v>
      </c>
      <c r="F241" s="52">
        <v>4.4999999999999998E-2</v>
      </c>
      <c r="G241" s="52">
        <v>0.17699999999999999</v>
      </c>
      <c r="H241" s="47">
        <f t="shared" si="23"/>
        <v>1.353</v>
      </c>
      <c r="I241" s="55">
        <v>0.187</v>
      </c>
      <c r="J241" s="55">
        <v>0</v>
      </c>
      <c r="K241" s="56">
        <v>0</v>
      </c>
      <c r="L241" s="47">
        <f t="shared" si="24"/>
        <v>1.54</v>
      </c>
      <c r="M241" s="48"/>
      <c r="N241" s="57">
        <v>1.046</v>
      </c>
      <c r="O241" s="57">
        <v>4.4999999999999998E-2</v>
      </c>
      <c r="P241" s="57">
        <v>0.20599999999999999</v>
      </c>
      <c r="Q241" s="49">
        <f t="shared" si="25"/>
        <v>1.2969999999999999</v>
      </c>
      <c r="R241" s="57">
        <v>0.17499999999999999</v>
      </c>
      <c r="S241" s="57">
        <v>0</v>
      </c>
      <c r="T241" s="57">
        <v>0</v>
      </c>
      <c r="U241" s="49">
        <f t="shared" si="26"/>
        <v>1.472</v>
      </c>
      <c r="V241" s="48"/>
      <c r="W241" s="51">
        <f t="shared" si="27"/>
        <v>8.1261950286806842E-2</v>
      </c>
      <c r="X241" s="51">
        <f t="shared" si="27"/>
        <v>0</v>
      </c>
      <c r="Y241" s="51">
        <f t="shared" si="27"/>
        <v>-0.14077669902912621</v>
      </c>
      <c r="Z241" s="50">
        <f t="shared" si="27"/>
        <v>4.3176561295296879E-2</v>
      </c>
      <c r="AA241" s="51">
        <f t="shared" si="28"/>
        <v>6.857142857142863E-2</v>
      </c>
      <c r="AB241" s="51">
        <f t="shared" si="28"/>
        <v>0</v>
      </c>
      <c r="AC241" s="51">
        <f t="shared" si="28"/>
        <v>0</v>
      </c>
      <c r="AD241" s="50">
        <f t="shared" si="29"/>
        <v>4.6195652173913082E-2</v>
      </c>
    </row>
    <row r="242" spans="2:30" s="2" customFormat="1">
      <c r="B242" s="117">
        <v>300706</v>
      </c>
      <c r="C242" s="117" t="s">
        <v>270</v>
      </c>
      <c r="D242" s="125" t="s">
        <v>589</v>
      </c>
      <c r="E242" s="52">
        <v>1.131</v>
      </c>
      <c r="F242" s="52">
        <v>4.4999999999999998E-2</v>
      </c>
      <c r="G242" s="52">
        <v>0.17699999999999999</v>
      </c>
      <c r="H242" s="47">
        <f t="shared" si="23"/>
        <v>1.353</v>
      </c>
      <c r="I242" s="55">
        <v>0.187</v>
      </c>
      <c r="J242" s="55">
        <v>0</v>
      </c>
      <c r="K242" s="56">
        <v>0</v>
      </c>
      <c r="L242" s="47">
        <f t="shared" si="24"/>
        <v>1.54</v>
      </c>
      <c r="M242" s="48"/>
      <c r="N242" s="57">
        <v>1.046</v>
      </c>
      <c r="O242" s="57">
        <v>4.4999999999999998E-2</v>
      </c>
      <c r="P242" s="57">
        <v>0.20599999999999999</v>
      </c>
      <c r="Q242" s="49">
        <f t="shared" si="25"/>
        <v>1.2969999999999999</v>
      </c>
      <c r="R242" s="57">
        <v>0.17499999999999999</v>
      </c>
      <c r="S242" s="57">
        <v>0</v>
      </c>
      <c r="T242" s="57">
        <v>0</v>
      </c>
      <c r="U242" s="49">
        <f t="shared" si="26"/>
        <v>1.472</v>
      </c>
      <c r="V242" s="48"/>
      <c r="W242" s="51">
        <f t="shared" si="27"/>
        <v>8.1261950286806842E-2</v>
      </c>
      <c r="X242" s="51">
        <f t="shared" si="27"/>
        <v>0</v>
      </c>
      <c r="Y242" s="51">
        <f t="shared" si="27"/>
        <v>-0.14077669902912621</v>
      </c>
      <c r="Z242" s="50">
        <f t="shared" si="27"/>
        <v>4.3176561295296879E-2</v>
      </c>
      <c r="AA242" s="51">
        <f t="shared" si="28"/>
        <v>6.857142857142863E-2</v>
      </c>
      <c r="AB242" s="51">
        <f t="shared" si="28"/>
        <v>0</v>
      </c>
      <c r="AC242" s="51">
        <f t="shared" si="28"/>
        <v>0</v>
      </c>
      <c r="AD242" s="50">
        <f t="shared" si="29"/>
        <v>4.6195652173913082E-2</v>
      </c>
    </row>
    <row r="243" spans="2:30" s="2" customFormat="1">
      <c r="B243" s="117">
        <v>300710</v>
      </c>
      <c r="C243" s="117" t="s">
        <v>271</v>
      </c>
      <c r="D243" s="125" t="s">
        <v>590</v>
      </c>
      <c r="E243" s="52">
        <v>0.94599999999999995</v>
      </c>
      <c r="F243" s="52">
        <v>4.4999999999999998E-2</v>
      </c>
      <c r="G243" s="52">
        <v>0.17699999999999999</v>
      </c>
      <c r="H243" s="47">
        <f t="shared" si="23"/>
        <v>1.1679999999999999</v>
      </c>
      <c r="I243" s="55">
        <v>0</v>
      </c>
      <c r="J243" s="55">
        <v>0</v>
      </c>
      <c r="K243" s="56">
        <v>0.14199999999999999</v>
      </c>
      <c r="L243" s="47">
        <f t="shared" si="24"/>
        <v>1.3099999999999998</v>
      </c>
      <c r="M243" s="48"/>
      <c r="N243" s="57">
        <v>0.875</v>
      </c>
      <c r="O243" s="57">
        <v>4.4999999999999998E-2</v>
      </c>
      <c r="P243" s="57">
        <v>0.20599999999999999</v>
      </c>
      <c r="Q243" s="49">
        <f t="shared" si="25"/>
        <v>1.1260000000000001</v>
      </c>
      <c r="R243" s="57">
        <v>0</v>
      </c>
      <c r="S243" s="57">
        <v>0</v>
      </c>
      <c r="T243" s="57">
        <v>0.13200000000000001</v>
      </c>
      <c r="U243" s="49">
        <f t="shared" si="26"/>
        <v>1.258</v>
      </c>
      <c r="V243" s="48"/>
      <c r="W243" s="51">
        <f t="shared" si="27"/>
        <v>8.1142857142857086E-2</v>
      </c>
      <c r="X243" s="51">
        <f t="shared" si="27"/>
        <v>0</v>
      </c>
      <c r="Y243" s="51">
        <f t="shared" si="27"/>
        <v>-0.14077669902912621</v>
      </c>
      <c r="Z243" s="50">
        <f t="shared" si="27"/>
        <v>3.7300177619893259E-2</v>
      </c>
      <c r="AA243" s="51">
        <f t="shared" si="28"/>
        <v>0</v>
      </c>
      <c r="AB243" s="51">
        <f t="shared" si="28"/>
        <v>0</v>
      </c>
      <c r="AC243" s="51">
        <f t="shared" si="28"/>
        <v>7.5757575757575607E-2</v>
      </c>
      <c r="AD243" s="50">
        <f t="shared" si="29"/>
        <v>4.1335453100158841E-2</v>
      </c>
    </row>
    <row r="244" spans="2:30" s="2" customFormat="1">
      <c r="B244" s="117">
        <v>300711</v>
      </c>
      <c r="C244" s="117" t="s">
        <v>272</v>
      </c>
      <c r="D244" s="125" t="s">
        <v>589</v>
      </c>
      <c r="E244" s="52">
        <v>1.091</v>
      </c>
      <c r="F244" s="52">
        <v>4.4999999999999998E-2</v>
      </c>
      <c r="G244" s="52">
        <v>0.17699999999999999</v>
      </c>
      <c r="H244" s="47">
        <f t="shared" si="23"/>
        <v>1.3129999999999999</v>
      </c>
      <c r="I244" s="55">
        <v>0.187</v>
      </c>
      <c r="J244" s="55">
        <v>0</v>
      </c>
      <c r="K244" s="56">
        <v>0</v>
      </c>
      <c r="L244" s="47">
        <f t="shared" si="24"/>
        <v>1.5</v>
      </c>
      <c r="M244" s="48"/>
      <c r="N244" s="57">
        <v>1.0089999999999999</v>
      </c>
      <c r="O244" s="57">
        <v>4.4999999999999998E-2</v>
      </c>
      <c r="P244" s="57">
        <v>0.20599999999999999</v>
      </c>
      <c r="Q244" s="49">
        <f t="shared" si="25"/>
        <v>1.2599999999999998</v>
      </c>
      <c r="R244" s="57">
        <v>0.17499999999999999</v>
      </c>
      <c r="S244" s="57">
        <v>0</v>
      </c>
      <c r="T244" s="57">
        <v>0</v>
      </c>
      <c r="U244" s="49">
        <f t="shared" si="26"/>
        <v>1.4349999999999998</v>
      </c>
      <c r="V244" s="48"/>
      <c r="W244" s="51">
        <f t="shared" si="27"/>
        <v>8.1268582755203253E-2</v>
      </c>
      <c r="X244" s="51">
        <f t="shared" si="27"/>
        <v>0</v>
      </c>
      <c r="Y244" s="51">
        <f t="shared" si="27"/>
        <v>-0.14077669902912621</v>
      </c>
      <c r="Z244" s="50">
        <f t="shared" si="27"/>
        <v>4.2063492063492199E-2</v>
      </c>
      <c r="AA244" s="51">
        <f t="shared" si="28"/>
        <v>6.857142857142863E-2</v>
      </c>
      <c r="AB244" s="51">
        <f t="shared" si="28"/>
        <v>0</v>
      </c>
      <c r="AC244" s="51">
        <f t="shared" si="28"/>
        <v>0</v>
      </c>
      <c r="AD244" s="50">
        <f t="shared" si="29"/>
        <v>4.529616724738688E-2</v>
      </c>
    </row>
    <row r="245" spans="2:30" s="2" customFormat="1">
      <c r="B245" s="117">
        <v>300712</v>
      </c>
      <c r="C245" s="117" t="s">
        <v>273</v>
      </c>
      <c r="D245" s="125" t="s">
        <v>589</v>
      </c>
      <c r="E245" s="52">
        <v>1.5009999999999999</v>
      </c>
      <c r="F245" s="52">
        <v>4.4999999999999998E-2</v>
      </c>
      <c r="G245" s="52">
        <v>0.17699999999999999</v>
      </c>
      <c r="H245" s="47">
        <f t="shared" si="23"/>
        <v>1.7229999999999999</v>
      </c>
      <c r="I245" s="55">
        <v>0.187</v>
      </c>
      <c r="J245" s="55">
        <v>0</v>
      </c>
      <c r="K245" s="56">
        <v>0</v>
      </c>
      <c r="L245" s="47">
        <f t="shared" si="24"/>
        <v>1.91</v>
      </c>
      <c r="M245" s="48"/>
      <c r="N245" s="57">
        <v>1.3879999999999999</v>
      </c>
      <c r="O245" s="57">
        <v>4.4999999999999998E-2</v>
      </c>
      <c r="P245" s="57">
        <v>0.20599999999999999</v>
      </c>
      <c r="Q245" s="49">
        <f t="shared" si="25"/>
        <v>1.6389999999999998</v>
      </c>
      <c r="R245" s="57">
        <v>0.17499999999999999</v>
      </c>
      <c r="S245" s="57">
        <v>0</v>
      </c>
      <c r="T245" s="57">
        <v>0</v>
      </c>
      <c r="U245" s="49">
        <f t="shared" si="26"/>
        <v>1.8139999999999998</v>
      </c>
      <c r="V245" s="48"/>
      <c r="W245" s="51">
        <f t="shared" si="27"/>
        <v>8.1412103746397693E-2</v>
      </c>
      <c r="X245" s="51">
        <f t="shared" si="27"/>
        <v>0</v>
      </c>
      <c r="Y245" s="51">
        <f t="shared" si="27"/>
        <v>-0.14077669902912621</v>
      </c>
      <c r="Z245" s="50">
        <f t="shared" si="27"/>
        <v>5.1250762660158683E-2</v>
      </c>
      <c r="AA245" s="51">
        <f t="shared" si="28"/>
        <v>6.857142857142863E-2</v>
      </c>
      <c r="AB245" s="51">
        <f t="shared" si="28"/>
        <v>0</v>
      </c>
      <c r="AC245" s="51">
        <f t="shared" si="28"/>
        <v>0</v>
      </c>
      <c r="AD245" s="50">
        <f t="shared" si="29"/>
        <v>5.2921719955898616E-2</v>
      </c>
    </row>
    <row r="246" spans="2:30" s="2" customFormat="1">
      <c r="B246" s="117">
        <v>300713</v>
      </c>
      <c r="C246" s="117" t="s">
        <v>274</v>
      </c>
      <c r="D246" s="125" t="s">
        <v>589</v>
      </c>
      <c r="E246" s="52">
        <v>1.161</v>
      </c>
      <c r="F246" s="52">
        <v>4.4999999999999998E-2</v>
      </c>
      <c r="G246" s="52">
        <v>0.17699999999999999</v>
      </c>
      <c r="H246" s="47">
        <f t="shared" si="23"/>
        <v>1.383</v>
      </c>
      <c r="I246" s="55">
        <v>0.187</v>
      </c>
      <c r="J246" s="55">
        <v>0</v>
      </c>
      <c r="K246" s="56">
        <v>0</v>
      </c>
      <c r="L246" s="47">
        <f t="shared" si="24"/>
        <v>1.57</v>
      </c>
      <c r="M246" s="48"/>
      <c r="N246" s="57">
        <v>1.073</v>
      </c>
      <c r="O246" s="57">
        <v>4.4999999999999998E-2</v>
      </c>
      <c r="P246" s="57">
        <v>0.20599999999999999</v>
      </c>
      <c r="Q246" s="49">
        <f t="shared" si="25"/>
        <v>1.3239999999999998</v>
      </c>
      <c r="R246" s="57">
        <v>0.17499999999999999</v>
      </c>
      <c r="S246" s="57">
        <v>0</v>
      </c>
      <c r="T246" s="57">
        <v>0</v>
      </c>
      <c r="U246" s="49">
        <f t="shared" si="26"/>
        <v>1.4989999999999999</v>
      </c>
      <c r="V246" s="48"/>
      <c r="W246" s="51">
        <f t="shared" si="27"/>
        <v>8.2013047530288985E-2</v>
      </c>
      <c r="X246" s="51">
        <f t="shared" si="27"/>
        <v>0</v>
      </c>
      <c r="Y246" s="51">
        <f t="shared" si="27"/>
        <v>-0.14077669902912621</v>
      </c>
      <c r="Z246" s="50">
        <f t="shared" si="27"/>
        <v>4.4561933534743331E-2</v>
      </c>
      <c r="AA246" s="51">
        <f t="shared" si="28"/>
        <v>6.857142857142863E-2</v>
      </c>
      <c r="AB246" s="51">
        <f t="shared" si="28"/>
        <v>0</v>
      </c>
      <c r="AC246" s="51">
        <f t="shared" si="28"/>
        <v>0</v>
      </c>
      <c r="AD246" s="50">
        <f t="shared" si="29"/>
        <v>4.7364909939960093E-2</v>
      </c>
    </row>
    <row r="247" spans="2:30" s="2" customFormat="1">
      <c r="B247" s="117">
        <v>300716</v>
      </c>
      <c r="C247" s="117" t="s">
        <v>275</v>
      </c>
      <c r="D247" s="125" t="s">
        <v>589</v>
      </c>
      <c r="E247" s="52">
        <v>1.143</v>
      </c>
      <c r="F247" s="52">
        <v>4.4999999999999998E-2</v>
      </c>
      <c r="G247" s="52">
        <v>0.17699999999999999</v>
      </c>
      <c r="H247" s="47">
        <f t="shared" si="23"/>
        <v>1.365</v>
      </c>
      <c r="I247" s="55">
        <v>0.187</v>
      </c>
      <c r="J247" s="55">
        <v>0</v>
      </c>
      <c r="K247" s="56">
        <v>0</v>
      </c>
      <c r="L247" s="47">
        <f t="shared" si="24"/>
        <v>1.552</v>
      </c>
      <c r="M247" s="48"/>
      <c r="N247" s="57">
        <v>1.0569999999999999</v>
      </c>
      <c r="O247" s="57">
        <v>4.4999999999999998E-2</v>
      </c>
      <c r="P247" s="57">
        <v>0.20599999999999999</v>
      </c>
      <c r="Q247" s="49">
        <f t="shared" si="25"/>
        <v>1.3079999999999998</v>
      </c>
      <c r="R247" s="57">
        <v>0.17499999999999999</v>
      </c>
      <c r="S247" s="57">
        <v>0</v>
      </c>
      <c r="T247" s="57">
        <v>0</v>
      </c>
      <c r="U247" s="49">
        <f t="shared" si="26"/>
        <v>1.4829999999999999</v>
      </c>
      <c r="V247" s="48"/>
      <c r="W247" s="51">
        <f t="shared" si="27"/>
        <v>8.1362346263008589E-2</v>
      </c>
      <c r="X247" s="51">
        <f t="shared" si="27"/>
        <v>0</v>
      </c>
      <c r="Y247" s="51">
        <f t="shared" si="27"/>
        <v>-0.14077669902912621</v>
      </c>
      <c r="Z247" s="50">
        <f t="shared" si="27"/>
        <v>4.3577981651376274E-2</v>
      </c>
      <c r="AA247" s="51">
        <f t="shared" si="28"/>
        <v>6.857142857142863E-2</v>
      </c>
      <c r="AB247" s="51">
        <f t="shared" si="28"/>
        <v>0</v>
      </c>
      <c r="AC247" s="51">
        <f t="shared" si="28"/>
        <v>0</v>
      </c>
      <c r="AD247" s="50">
        <f t="shared" si="29"/>
        <v>4.6527309507754674E-2</v>
      </c>
    </row>
    <row r="248" spans="2:30" s="2" customFormat="1">
      <c r="B248" s="117">
        <v>300719</v>
      </c>
      <c r="C248" s="117" t="s">
        <v>276</v>
      </c>
      <c r="D248" s="125" t="s">
        <v>590</v>
      </c>
      <c r="E248" s="52">
        <v>0.94599999999999995</v>
      </c>
      <c r="F248" s="52">
        <v>4.4999999999999998E-2</v>
      </c>
      <c r="G248" s="52">
        <v>0.17699999999999999</v>
      </c>
      <c r="H248" s="47">
        <f t="shared" si="23"/>
        <v>1.1679999999999999</v>
      </c>
      <c r="I248" s="55">
        <v>0</v>
      </c>
      <c r="J248" s="55">
        <v>0</v>
      </c>
      <c r="K248" s="56">
        <v>0.19600000000000001</v>
      </c>
      <c r="L248" s="47">
        <f t="shared" si="24"/>
        <v>1.3639999999999999</v>
      </c>
      <c r="M248" s="48"/>
      <c r="N248" s="57">
        <v>0.875</v>
      </c>
      <c r="O248" s="57">
        <v>4.4999999999999998E-2</v>
      </c>
      <c r="P248" s="57">
        <v>0.20599999999999999</v>
      </c>
      <c r="Q248" s="49">
        <f t="shared" si="25"/>
        <v>1.1260000000000001</v>
      </c>
      <c r="R248" s="57">
        <v>0</v>
      </c>
      <c r="S248" s="57">
        <v>0</v>
      </c>
      <c r="T248" s="57">
        <v>0.183</v>
      </c>
      <c r="U248" s="49">
        <f t="shared" si="26"/>
        <v>1.3090000000000002</v>
      </c>
      <c r="V248" s="48"/>
      <c r="W248" s="51">
        <f t="shared" si="27"/>
        <v>8.1142857142857086E-2</v>
      </c>
      <c r="X248" s="51">
        <f t="shared" si="27"/>
        <v>0</v>
      </c>
      <c r="Y248" s="51">
        <f t="shared" si="27"/>
        <v>-0.14077669902912621</v>
      </c>
      <c r="Z248" s="50">
        <f t="shared" si="27"/>
        <v>3.7300177619893259E-2</v>
      </c>
      <c r="AA248" s="51">
        <f t="shared" si="28"/>
        <v>0</v>
      </c>
      <c r="AB248" s="51">
        <f t="shared" si="28"/>
        <v>0</v>
      </c>
      <c r="AC248" s="51">
        <f t="shared" si="28"/>
        <v>7.1038251366120284E-2</v>
      </c>
      <c r="AD248" s="50">
        <f t="shared" si="29"/>
        <v>4.201680672268885E-2</v>
      </c>
    </row>
    <row r="249" spans="2:30" s="2" customFormat="1">
      <c r="B249" s="117">
        <v>300722</v>
      </c>
      <c r="C249" s="117" t="s">
        <v>611</v>
      </c>
      <c r="D249" s="125" t="s">
        <v>589</v>
      </c>
      <c r="E249" s="52">
        <v>1.7470000000000001</v>
      </c>
      <c r="F249" s="52">
        <v>4.4999999999999998E-2</v>
      </c>
      <c r="G249" s="52">
        <v>0.17699999999999999</v>
      </c>
      <c r="H249" s="47">
        <f t="shared" si="23"/>
        <v>1.9690000000000001</v>
      </c>
      <c r="I249" s="55">
        <v>0.187</v>
      </c>
      <c r="J249" s="55">
        <v>0</v>
      </c>
      <c r="K249" s="56">
        <v>0</v>
      </c>
      <c r="L249" s="47">
        <f t="shared" si="24"/>
        <v>2.1560000000000001</v>
      </c>
      <c r="M249" s="48"/>
      <c r="N249" s="57">
        <v>1.6160000000000001</v>
      </c>
      <c r="O249" s="57">
        <v>4.4999999999999998E-2</v>
      </c>
      <c r="P249" s="57">
        <v>0.20599999999999999</v>
      </c>
      <c r="Q249" s="49">
        <f t="shared" si="25"/>
        <v>1.867</v>
      </c>
      <c r="R249" s="57">
        <v>0.17499999999999999</v>
      </c>
      <c r="S249" s="57">
        <v>0</v>
      </c>
      <c r="T249" s="57">
        <v>0</v>
      </c>
      <c r="U249" s="49">
        <f t="shared" si="26"/>
        <v>2.0419999999999998</v>
      </c>
      <c r="V249" s="48"/>
      <c r="W249" s="51">
        <f t="shared" si="27"/>
        <v>8.1064356435643567E-2</v>
      </c>
      <c r="X249" s="51">
        <f t="shared" si="27"/>
        <v>0</v>
      </c>
      <c r="Y249" s="51">
        <f t="shared" si="27"/>
        <v>-0.14077669902912621</v>
      </c>
      <c r="Z249" s="50">
        <f t="shared" si="27"/>
        <v>5.4633101231922922E-2</v>
      </c>
      <c r="AA249" s="51">
        <f t="shared" si="28"/>
        <v>6.857142857142863E-2</v>
      </c>
      <c r="AB249" s="51">
        <f t="shared" si="28"/>
        <v>0</v>
      </c>
      <c r="AC249" s="51">
        <f t="shared" si="28"/>
        <v>0</v>
      </c>
      <c r="AD249" s="50">
        <f t="shared" si="29"/>
        <v>5.5827619980411525E-2</v>
      </c>
    </row>
    <row r="250" spans="2:30" s="2" customFormat="1">
      <c r="B250" s="117">
        <v>300725</v>
      </c>
      <c r="C250" s="117" t="s">
        <v>612</v>
      </c>
      <c r="D250" s="125" t="s">
        <v>589</v>
      </c>
      <c r="E250" s="52">
        <v>1.7470000000000001</v>
      </c>
      <c r="F250" s="52">
        <v>4.4999999999999998E-2</v>
      </c>
      <c r="G250" s="52">
        <v>0.17699999999999999</v>
      </c>
      <c r="H250" s="47">
        <f t="shared" si="23"/>
        <v>1.9690000000000001</v>
      </c>
      <c r="I250" s="55">
        <v>0.187</v>
      </c>
      <c r="J250" s="55">
        <v>0</v>
      </c>
      <c r="K250" s="56">
        <v>0</v>
      </c>
      <c r="L250" s="47">
        <f t="shared" si="24"/>
        <v>2.1560000000000001</v>
      </c>
      <c r="M250" s="48"/>
      <c r="N250" s="57">
        <v>1.6160000000000001</v>
      </c>
      <c r="O250" s="57">
        <v>4.4999999999999998E-2</v>
      </c>
      <c r="P250" s="57">
        <v>0.20599999999999999</v>
      </c>
      <c r="Q250" s="49">
        <f t="shared" si="25"/>
        <v>1.867</v>
      </c>
      <c r="R250" s="57">
        <v>0.17499999999999999</v>
      </c>
      <c r="S250" s="57">
        <v>0</v>
      </c>
      <c r="T250" s="57">
        <v>0</v>
      </c>
      <c r="U250" s="49">
        <f t="shared" si="26"/>
        <v>2.0419999999999998</v>
      </c>
      <c r="V250" s="48"/>
      <c r="W250" s="51">
        <f t="shared" si="27"/>
        <v>8.1064356435643567E-2</v>
      </c>
      <c r="X250" s="51">
        <f t="shared" si="27"/>
        <v>0</v>
      </c>
      <c r="Y250" s="51">
        <f t="shared" si="27"/>
        <v>-0.14077669902912621</v>
      </c>
      <c r="Z250" s="50">
        <f t="shared" si="27"/>
        <v>5.4633101231922922E-2</v>
      </c>
      <c r="AA250" s="51">
        <f t="shared" si="28"/>
        <v>6.857142857142863E-2</v>
      </c>
      <c r="AB250" s="51">
        <f t="shared" si="28"/>
        <v>0</v>
      </c>
      <c r="AC250" s="51">
        <f t="shared" si="28"/>
        <v>0</v>
      </c>
      <c r="AD250" s="50">
        <f t="shared" si="29"/>
        <v>5.5827619980411525E-2</v>
      </c>
    </row>
    <row r="251" spans="2:30" s="2" customFormat="1">
      <c r="B251" s="117">
        <v>300727</v>
      </c>
      <c r="C251" s="117" t="s">
        <v>277</v>
      </c>
      <c r="D251" s="125" t="s">
        <v>590</v>
      </c>
      <c r="E251" s="52">
        <v>1.53</v>
      </c>
      <c r="F251" s="52">
        <v>4.4999999999999998E-2</v>
      </c>
      <c r="G251" s="52">
        <v>0.17699999999999999</v>
      </c>
      <c r="H251" s="47">
        <f t="shared" si="23"/>
        <v>1.752</v>
      </c>
      <c r="I251" s="55">
        <v>0</v>
      </c>
      <c r="J251" s="55">
        <v>0</v>
      </c>
      <c r="K251" s="56">
        <v>4.2999999999999997E-2</v>
      </c>
      <c r="L251" s="47">
        <f t="shared" si="24"/>
        <v>1.7949999999999999</v>
      </c>
      <c r="M251" s="48"/>
      <c r="N251" s="57">
        <v>1.415</v>
      </c>
      <c r="O251" s="57">
        <v>4.4999999999999998E-2</v>
      </c>
      <c r="P251" s="57">
        <v>0.20599999999999999</v>
      </c>
      <c r="Q251" s="49">
        <f t="shared" si="25"/>
        <v>1.6659999999999999</v>
      </c>
      <c r="R251" s="57">
        <v>0</v>
      </c>
      <c r="S251" s="57">
        <v>0</v>
      </c>
      <c r="T251" s="57">
        <v>0.04</v>
      </c>
      <c r="U251" s="49">
        <f t="shared" si="26"/>
        <v>1.706</v>
      </c>
      <c r="V251" s="48"/>
      <c r="W251" s="51">
        <f t="shared" si="27"/>
        <v>8.1272084805653705E-2</v>
      </c>
      <c r="X251" s="51">
        <f t="shared" si="27"/>
        <v>0</v>
      </c>
      <c r="Y251" s="51">
        <f t="shared" si="27"/>
        <v>-0.14077669902912621</v>
      </c>
      <c r="Z251" s="50">
        <f t="shared" si="27"/>
        <v>5.1620648259303771E-2</v>
      </c>
      <c r="AA251" s="51">
        <f t="shared" si="28"/>
        <v>0</v>
      </c>
      <c r="AB251" s="51">
        <f t="shared" si="28"/>
        <v>0</v>
      </c>
      <c r="AC251" s="51">
        <f t="shared" si="28"/>
        <v>7.4999999999999886E-2</v>
      </c>
      <c r="AD251" s="50">
        <f t="shared" si="29"/>
        <v>5.2168815943727999E-2</v>
      </c>
    </row>
    <row r="252" spans="2:30" s="2" customFormat="1">
      <c r="B252" s="117">
        <v>300728</v>
      </c>
      <c r="C252" s="117" t="s">
        <v>278</v>
      </c>
      <c r="D252" s="125" t="s">
        <v>590</v>
      </c>
      <c r="E252" s="52">
        <v>0.9</v>
      </c>
      <c r="F252" s="52">
        <v>4.4999999999999998E-2</v>
      </c>
      <c r="G252" s="52">
        <v>0.17699999999999999</v>
      </c>
      <c r="H252" s="47">
        <f t="shared" si="23"/>
        <v>1.1220000000000001</v>
      </c>
      <c r="I252" s="55">
        <v>0</v>
      </c>
      <c r="J252" s="55">
        <v>0</v>
      </c>
      <c r="K252" s="56">
        <v>0.12</v>
      </c>
      <c r="L252" s="47">
        <f t="shared" si="24"/>
        <v>1.242</v>
      </c>
      <c r="M252" s="48"/>
      <c r="N252" s="57">
        <v>0.83299999999999996</v>
      </c>
      <c r="O252" s="57">
        <v>4.4999999999999998E-2</v>
      </c>
      <c r="P252" s="57">
        <v>0.20599999999999999</v>
      </c>
      <c r="Q252" s="49">
        <f t="shared" si="25"/>
        <v>1.0840000000000001</v>
      </c>
      <c r="R252" s="57">
        <v>0</v>
      </c>
      <c r="S252" s="57">
        <v>0</v>
      </c>
      <c r="T252" s="57">
        <v>0.113</v>
      </c>
      <c r="U252" s="49">
        <f t="shared" si="26"/>
        <v>1.1970000000000001</v>
      </c>
      <c r="V252" s="48"/>
      <c r="W252" s="51">
        <f t="shared" si="27"/>
        <v>8.0432172869147736E-2</v>
      </c>
      <c r="X252" s="51">
        <f t="shared" si="27"/>
        <v>0</v>
      </c>
      <c r="Y252" s="51">
        <f t="shared" si="27"/>
        <v>-0.14077669902912621</v>
      </c>
      <c r="Z252" s="50">
        <f t="shared" si="27"/>
        <v>3.5055350553505567E-2</v>
      </c>
      <c r="AA252" s="51">
        <f t="shared" si="28"/>
        <v>0</v>
      </c>
      <c r="AB252" s="51">
        <f t="shared" si="28"/>
        <v>0</v>
      </c>
      <c r="AC252" s="51">
        <f t="shared" si="28"/>
        <v>6.1946902654867186E-2</v>
      </c>
      <c r="AD252" s="50">
        <f t="shared" si="29"/>
        <v>3.7593984962405951E-2</v>
      </c>
    </row>
    <row r="253" spans="2:30" s="2" customFormat="1">
      <c r="B253" s="117">
        <v>300729</v>
      </c>
      <c r="C253" s="117" t="s">
        <v>279</v>
      </c>
      <c r="D253" s="125" t="s">
        <v>589</v>
      </c>
      <c r="E253" s="52">
        <v>1.091</v>
      </c>
      <c r="F253" s="52">
        <v>4.4999999999999998E-2</v>
      </c>
      <c r="G253" s="52">
        <v>0.17699999999999999</v>
      </c>
      <c r="H253" s="47">
        <f t="shared" si="23"/>
        <v>1.3129999999999999</v>
      </c>
      <c r="I253" s="55">
        <v>0.187</v>
      </c>
      <c r="J253" s="55">
        <v>0</v>
      </c>
      <c r="K253" s="56">
        <v>0</v>
      </c>
      <c r="L253" s="47">
        <f t="shared" si="24"/>
        <v>1.5</v>
      </c>
      <c r="M253" s="48"/>
      <c r="N253" s="57">
        <v>1.0089999999999999</v>
      </c>
      <c r="O253" s="57">
        <v>4.4999999999999998E-2</v>
      </c>
      <c r="P253" s="57">
        <v>0.20599999999999999</v>
      </c>
      <c r="Q253" s="49">
        <f t="shared" si="25"/>
        <v>1.2599999999999998</v>
      </c>
      <c r="R253" s="57">
        <v>0.17499999999999999</v>
      </c>
      <c r="S253" s="57">
        <v>0</v>
      </c>
      <c r="T253" s="57">
        <v>0</v>
      </c>
      <c r="U253" s="49">
        <f t="shared" si="26"/>
        <v>1.4349999999999998</v>
      </c>
      <c r="V253" s="48"/>
      <c r="W253" s="51">
        <f t="shared" si="27"/>
        <v>8.1268582755203253E-2</v>
      </c>
      <c r="X253" s="51">
        <f t="shared" si="27"/>
        <v>0</v>
      </c>
      <c r="Y253" s="51">
        <f t="shared" si="27"/>
        <v>-0.14077669902912621</v>
      </c>
      <c r="Z253" s="50">
        <f t="shared" si="27"/>
        <v>4.2063492063492199E-2</v>
      </c>
      <c r="AA253" s="51">
        <f t="shared" si="28"/>
        <v>6.857142857142863E-2</v>
      </c>
      <c r="AB253" s="51">
        <f t="shared" si="28"/>
        <v>0</v>
      </c>
      <c r="AC253" s="51">
        <f t="shared" si="28"/>
        <v>0</v>
      </c>
      <c r="AD253" s="50">
        <f t="shared" si="29"/>
        <v>4.529616724738688E-2</v>
      </c>
    </row>
    <row r="254" spans="2:30" s="2" customFormat="1">
      <c r="B254" s="117">
        <v>300734</v>
      </c>
      <c r="C254" s="117" t="s">
        <v>280</v>
      </c>
      <c r="D254" s="125" t="s">
        <v>589</v>
      </c>
      <c r="E254" s="52">
        <v>1.994</v>
      </c>
      <c r="F254" s="52">
        <v>4.4999999999999998E-2</v>
      </c>
      <c r="G254" s="52">
        <v>0.17699999999999999</v>
      </c>
      <c r="H254" s="47">
        <f t="shared" si="23"/>
        <v>2.2160000000000002</v>
      </c>
      <c r="I254" s="55">
        <v>0.187</v>
      </c>
      <c r="J254" s="55">
        <v>0</v>
      </c>
      <c r="K254" s="56">
        <v>0</v>
      </c>
      <c r="L254" s="47">
        <f t="shared" si="24"/>
        <v>2.403</v>
      </c>
      <c r="M254" s="48"/>
      <c r="N254" s="57">
        <v>1.8440000000000001</v>
      </c>
      <c r="O254" s="57">
        <v>4.4999999999999998E-2</v>
      </c>
      <c r="P254" s="57">
        <v>0.20599999999999999</v>
      </c>
      <c r="Q254" s="49">
        <f t="shared" si="25"/>
        <v>2.0950000000000002</v>
      </c>
      <c r="R254" s="57">
        <v>0.17499999999999999</v>
      </c>
      <c r="S254" s="57">
        <v>0</v>
      </c>
      <c r="T254" s="57">
        <v>0</v>
      </c>
      <c r="U254" s="49">
        <f t="shared" si="26"/>
        <v>2.27</v>
      </c>
      <c r="V254" s="48"/>
      <c r="W254" s="51">
        <f t="shared" si="27"/>
        <v>8.1344902386117079E-2</v>
      </c>
      <c r="X254" s="51">
        <f t="shared" si="27"/>
        <v>0</v>
      </c>
      <c r="Y254" s="51">
        <f t="shared" si="27"/>
        <v>-0.14077669902912621</v>
      </c>
      <c r="Z254" s="50">
        <f t="shared" si="27"/>
        <v>5.7756563245823379E-2</v>
      </c>
      <c r="AA254" s="51">
        <f t="shared" si="28"/>
        <v>6.857142857142863E-2</v>
      </c>
      <c r="AB254" s="51">
        <f t="shared" si="28"/>
        <v>0</v>
      </c>
      <c r="AC254" s="51">
        <f t="shared" si="28"/>
        <v>0</v>
      </c>
      <c r="AD254" s="50">
        <f t="shared" si="29"/>
        <v>5.8590308370044059E-2</v>
      </c>
    </row>
    <row r="255" spans="2:30" s="2" customFormat="1">
      <c r="B255" s="117">
        <v>300736</v>
      </c>
      <c r="C255" s="117" t="s">
        <v>281</v>
      </c>
      <c r="D255" s="125" t="s">
        <v>589</v>
      </c>
      <c r="E255" s="52">
        <v>1.091</v>
      </c>
      <c r="F255" s="52">
        <v>4.4999999999999998E-2</v>
      </c>
      <c r="G255" s="52">
        <v>0.17699999999999999</v>
      </c>
      <c r="H255" s="47">
        <f t="shared" si="23"/>
        <v>1.3129999999999999</v>
      </c>
      <c r="I255" s="55">
        <v>0.187</v>
      </c>
      <c r="J255" s="55">
        <v>0</v>
      </c>
      <c r="K255" s="56">
        <v>0</v>
      </c>
      <c r="L255" s="47">
        <f t="shared" si="24"/>
        <v>1.5</v>
      </c>
      <c r="M255" s="48"/>
      <c r="N255" s="57">
        <v>1.0089999999999999</v>
      </c>
      <c r="O255" s="57">
        <v>4.4999999999999998E-2</v>
      </c>
      <c r="P255" s="57">
        <v>0.20599999999999999</v>
      </c>
      <c r="Q255" s="49">
        <f t="shared" si="25"/>
        <v>1.2599999999999998</v>
      </c>
      <c r="R255" s="57">
        <v>0.17499999999999999</v>
      </c>
      <c r="S255" s="57">
        <v>0</v>
      </c>
      <c r="T255" s="57">
        <v>0</v>
      </c>
      <c r="U255" s="49">
        <f t="shared" si="26"/>
        <v>1.4349999999999998</v>
      </c>
      <c r="V255" s="48"/>
      <c r="W255" s="51">
        <f t="shared" si="27"/>
        <v>8.1268582755203253E-2</v>
      </c>
      <c r="X255" s="51">
        <f t="shared" si="27"/>
        <v>0</v>
      </c>
      <c r="Y255" s="51">
        <f t="shared" si="27"/>
        <v>-0.14077669902912621</v>
      </c>
      <c r="Z255" s="50">
        <f t="shared" si="27"/>
        <v>4.2063492063492199E-2</v>
      </c>
      <c r="AA255" s="51">
        <f t="shared" si="28"/>
        <v>6.857142857142863E-2</v>
      </c>
      <c r="AB255" s="51">
        <f t="shared" si="28"/>
        <v>0</v>
      </c>
      <c r="AC255" s="51">
        <f t="shared" si="28"/>
        <v>0</v>
      </c>
      <c r="AD255" s="50">
        <f t="shared" si="29"/>
        <v>4.529616724738688E-2</v>
      </c>
    </row>
    <row r="256" spans="2:30" s="2" customFormat="1">
      <c r="B256" s="117">
        <v>300737</v>
      </c>
      <c r="C256" s="117" t="s">
        <v>613</v>
      </c>
      <c r="D256" s="125" t="s">
        <v>589</v>
      </c>
      <c r="E256" s="52">
        <v>1.091</v>
      </c>
      <c r="F256" s="52">
        <v>4.4999999999999998E-2</v>
      </c>
      <c r="G256" s="52">
        <v>0.17699999999999999</v>
      </c>
      <c r="H256" s="47">
        <f t="shared" si="23"/>
        <v>1.3129999999999999</v>
      </c>
      <c r="I256" s="55">
        <v>0.187</v>
      </c>
      <c r="J256" s="55">
        <v>0</v>
      </c>
      <c r="K256" s="56">
        <v>0</v>
      </c>
      <c r="L256" s="47">
        <f t="shared" si="24"/>
        <v>1.5</v>
      </c>
      <c r="M256" s="48"/>
      <c r="N256" s="57">
        <v>1.0089999999999999</v>
      </c>
      <c r="O256" s="57">
        <v>4.4999999999999998E-2</v>
      </c>
      <c r="P256" s="57">
        <v>0.20599999999999999</v>
      </c>
      <c r="Q256" s="49">
        <f t="shared" si="25"/>
        <v>1.2599999999999998</v>
      </c>
      <c r="R256" s="57">
        <v>0.17499999999999999</v>
      </c>
      <c r="S256" s="57">
        <v>0</v>
      </c>
      <c r="T256" s="57">
        <v>0</v>
      </c>
      <c r="U256" s="49">
        <f t="shared" si="26"/>
        <v>1.4349999999999998</v>
      </c>
      <c r="V256" s="48"/>
      <c r="W256" s="51">
        <f t="shared" si="27"/>
        <v>8.1268582755203253E-2</v>
      </c>
      <c r="X256" s="51">
        <f t="shared" si="27"/>
        <v>0</v>
      </c>
      <c r="Y256" s="51">
        <f t="shared" si="27"/>
        <v>-0.14077669902912621</v>
      </c>
      <c r="Z256" s="50">
        <f t="shared" si="27"/>
        <v>4.2063492063492199E-2</v>
      </c>
      <c r="AA256" s="51">
        <f t="shared" si="28"/>
        <v>6.857142857142863E-2</v>
      </c>
      <c r="AB256" s="51">
        <f t="shared" si="28"/>
        <v>0</v>
      </c>
      <c r="AC256" s="51">
        <f t="shared" si="28"/>
        <v>0</v>
      </c>
      <c r="AD256" s="50">
        <f t="shared" si="29"/>
        <v>4.529616724738688E-2</v>
      </c>
    </row>
    <row r="257" spans="2:30" s="2" customFormat="1">
      <c r="B257" s="117">
        <v>300747</v>
      </c>
      <c r="C257" s="117" t="s">
        <v>282</v>
      </c>
      <c r="D257" s="125" t="s">
        <v>589</v>
      </c>
      <c r="E257" s="52">
        <v>1.157</v>
      </c>
      <c r="F257" s="52">
        <v>4.4999999999999998E-2</v>
      </c>
      <c r="G257" s="52">
        <v>0.17699999999999999</v>
      </c>
      <c r="H257" s="47">
        <f t="shared" si="23"/>
        <v>1.379</v>
      </c>
      <c r="I257" s="55">
        <v>0.187</v>
      </c>
      <c r="J257" s="55">
        <v>0</v>
      </c>
      <c r="K257" s="56">
        <v>0</v>
      </c>
      <c r="L257" s="47">
        <f t="shared" si="24"/>
        <v>1.5660000000000001</v>
      </c>
      <c r="M257" s="48"/>
      <c r="N257" s="57">
        <v>1.07</v>
      </c>
      <c r="O257" s="57">
        <v>4.4999999999999998E-2</v>
      </c>
      <c r="P257" s="57">
        <v>0.20599999999999999</v>
      </c>
      <c r="Q257" s="49">
        <f t="shared" si="25"/>
        <v>1.321</v>
      </c>
      <c r="R257" s="57">
        <v>0.17499999999999999</v>
      </c>
      <c r="S257" s="57">
        <v>0</v>
      </c>
      <c r="T257" s="57">
        <v>0</v>
      </c>
      <c r="U257" s="49">
        <f t="shared" si="26"/>
        <v>1.496</v>
      </c>
      <c r="V257" s="48"/>
      <c r="W257" s="51">
        <f t="shared" si="27"/>
        <v>8.1308411214953233E-2</v>
      </c>
      <c r="X257" s="51">
        <f t="shared" si="27"/>
        <v>0</v>
      </c>
      <c r="Y257" s="51">
        <f t="shared" si="27"/>
        <v>-0.14077669902912621</v>
      </c>
      <c r="Z257" s="50">
        <f t="shared" si="27"/>
        <v>4.3906131718395199E-2</v>
      </c>
      <c r="AA257" s="51">
        <f t="shared" si="28"/>
        <v>6.857142857142863E-2</v>
      </c>
      <c r="AB257" s="51">
        <f t="shared" si="28"/>
        <v>0</v>
      </c>
      <c r="AC257" s="51">
        <f t="shared" si="28"/>
        <v>0</v>
      </c>
      <c r="AD257" s="50">
        <f t="shared" si="29"/>
        <v>4.6791443850267421E-2</v>
      </c>
    </row>
    <row r="258" spans="2:30" s="2" customFormat="1">
      <c r="B258" s="117">
        <v>300748</v>
      </c>
      <c r="C258" s="117" t="s">
        <v>283</v>
      </c>
      <c r="D258" s="125" t="s">
        <v>589</v>
      </c>
      <c r="E258" s="52">
        <v>1.994</v>
      </c>
      <c r="F258" s="52">
        <v>4.4999999999999998E-2</v>
      </c>
      <c r="G258" s="52">
        <v>0.17699999999999999</v>
      </c>
      <c r="H258" s="47">
        <f t="shared" si="23"/>
        <v>2.2160000000000002</v>
      </c>
      <c r="I258" s="55">
        <v>0.187</v>
      </c>
      <c r="J258" s="55">
        <v>0</v>
      </c>
      <c r="K258" s="56">
        <v>0</v>
      </c>
      <c r="L258" s="47">
        <f t="shared" si="24"/>
        <v>2.403</v>
      </c>
      <c r="M258" s="48"/>
      <c r="N258" s="57">
        <v>1.8440000000000001</v>
      </c>
      <c r="O258" s="57">
        <v>4.4999999999999998E-2</v>
      </c>
      <c r="P258" s="57">
        <v>0.20599999999999999</v>
      </c>
      <c r="Q258" s="49">
        <f t="shared" si="25"/>
        <v>2.0950000000000002</v>
      </c>
      <c r="R258" s="57">
        <v>0.17499999999999999</v>
      </c>
      <c r="S258" s="57">
        <v>0</v>
      </c>
      <c r="T258" s="57">
        <v>0</v>
      </c>
      <c r="U258" s="49">
        <f t="shared" si="26"/>
        <v>2.27</v>
      </c>
      <c r="V258" s="48"/>
      <c r="W258" s="51">
        <f t="shared" si="27"/>
        <v>8.1344902386117079E-2</v>
      </c>
      <c r="X258" s="51">
        <f t="shared" si="27"/>
        <v>0</v>
      </c>
      <c r="Y258" s="51">
        <f t="shared" si="27"/>
        <v>-0.14077669902912621</v>
      </c>
      <c r="Z258" s="50">
        <f t="shared" si="27"/>
        <v>5.7756563245823379E-2</v>
      </c>
      <c r="AA258" s="51">
        <f t="shared" si="28"/>
        <v>6.857142857142863E-2</v>
      </c>
      <c r="AB258" s="51">
        <f t="shared" si="28"/>
        <v>0</v>
      </c>
      <c r="AC258" s="51">
        <f t="shared" si="28"/>
        <v>0</v>
      </c>
      <c r="AD258" s="50">
        <f t="shared" si="29"/>
        <v>5.8590308370044059E-2</v>
      </c>
    </row>
    <row r="259" spans="2:30" s="2" customFormat="1">
      <c r="B259" s="117">
        <v>300754</v>
      </c>
      <c r="C259" s="117" t="s">
        <v>284</v>
      </c>
      <c r="D259" s="125" t="s">
        <v>590</v>
      </c>
      <c r="E259" s="52">
        <v>1.119</v>
      </c>
      <c r="F259" s="52">
        <v>4.4999999999999998E-2</v>
      </c>
      <c r="G259" s="52">
        <v>0.17699999999999999</v>
      </c>
      <c r="H259" s="47">
        <f t="shared" si="23"/>
        <v>1.341</v>
      </c>
      <c r="I259" s="55">
        <v>0</v>
      </c>
      <c r="J259" s="55">
        <v>0</v>
      </c>
      <c r="K259" s="56">
        <v>0.501</v>
      </c>
      <c r="L259" s="47">
        <f t="shared" si="24"/>
        <v>1.8420000000000001</v>
      </c>
      <c r="M259" s="48"/>
      <c r="N259" s="57">
        <v>1.0349999999999999</v>
      </c>
      <c r="O259" s="57">
        <v>4.4999999999999998E-2</v>
      </c>
      <c r="P259" s="57">
        <v>0.20599999999999999</v>
      </c>
      <c r="Q259" s="49">
        <f t="shared" si="25"/>
        <v>1.2859999999999998</v>
      </c>
      <c r="R259" s="57">
        <v>0</v>
      </c>
      <c r="S259" s="57">
        <v>0</v>
      </c>
      <c r="T259" s="57">
        <v>0.44900000000000001</v>
      </c>
      <c r="U259" s="49">
        <f t="shared" si="26"/>
        <v>1.7349999999999999</v>
      </c>
      <c r="V259" s="48"/>
      <c r="W259" s="51">
        <f t="shared" si="27"/>
        <v>8.115942028985515E-2</v>
      </c>
      <c r="X259" s="51">
        <f t="shared" si="27"/>
        <v>0</v>
      </c>
      <c r="Y259" s="51">
        <f t="shared" si="27"/>
        <v>-0.14077669902912621</v>
      </c>
      <c r="Z259" s="50">
        <f t="shared" si="27"/>
        <v>4.2768273716951917E-2</v>
      </c>
      <c r="AA259" s="51">
        <f t="shared" si="28"/>
        <v>0</v>
      </c>
      <c r="AB259" s="51">
        <f t="shared" si="28"/>
        <v>0</v>
      </c>
      <c r="AC259" s="51">
        <f t="shared" si="28"/>
        <v>0.11581291759465477</v>
      </c>
      <c r="AD259" s="50">
        <f t="shared" si="29"/>
        <v>6.167146974063413E-2</v>
      </c>
    </row>
    <row r="260" spans="2:30" s="2" customFormat="1">
      <c r="B260" s="117">
        <v>300755</v>
      </c>
      <c r="C260" s="117" t="s">
        <v>285</v>
      </c>
      <c r="D260" s="125" t="s">
        <v>590</v>
      </c>
      <c r="E260" s="52">
        <v>1.117</v>
      </c>
      <c r="F260" s="52">
        <v>4.4999999999999998E-2</v>
      </c>
      <c r="G260" s="52">
        <v>0.17699999999999999</v>
      </c>
      <c r="H260" s="47">
        <f t="shared" si="23"/>
        <v>1.339</v>
      </c>
      <c r="I260" s="55">
        <v>0</v>
      </c>
      <c r="J260" s="55">
        <v>0</v>
      </c>
      <c r="K260" s="56">
        <v>0.08</v>
      </c>
      <c r="L260" s="47">
        <f t="shared" si="24"/>
        <v>1.419</v>
      </c>
      <c r="M260" s="48"/>
      <c r="N260" s="57">
        <v>1.0329999999999999</v>
      </c>
      <c r="O260" s="57">
        <v>4.4999999999999998E-2</v>
      </c>
      <c r="P260" s="57">
        <v>0.20599999999999999</v>
      </c>
      <c r="Q260" s="49">
        <f t="shared" si="25"/>
        <v>1.2839999999999998</v>
      </c>
      <c r="R260" s="57">
        <v>0</v>
      </c>
      <c r="S260" s="57">
        <v>0</v>
      </c>
      <c r="T260" s="57">
        <v>7.5999999999999998E-2</v>
      </c>
      <c r="U260" s="49">
        <f t="shared" si="26"/>
        <v>1.3599999999999999</v>
      </c>
      <c r="V260" s="48"/>
      <c r="W260" s="51">
        <f t="shared" si="27"/>
        <v>8.1316553727008786E-2</v>
      </c>
      <c r="X260" s="51">
        <f t="shared" si="27"/>
        <v>0</v>
      </c>
      <c r="Y260" s="51">
        <f t="shared" si="27"/>
        <v>-0.14077669902912621</v>
      </c>
      <c r="Z260" s="50">
        <f t="shared" si="27"/>
        <v>4.2834890965732217E-2</v>
      </c>
      <c r="AA260" s="51">
        <f t="shared" si="28"/>
        <v>0</v>
      </c>
      <c r="AB260" s="51">
        <f t="shared" si="28"/>
        <v>0</v>
      </c>
      <c r="AC260" s="51">
        <f t="shared" si="28"/>
        <v>5.2631578947368467E-2</v>
      </c>
      <c r="AD260" s="50">
        <f t="shared" si="29"/>
        <v>4.3382352941176594E-2</v>
      </c>
    </row>
    <row r="261" spans="2:30" s="2" customFormat="1">
      <c r="B261" s="117">
        <v>300758</v>
      </c>
      <c r="C261" s="117" t="s">
        <v>286</v>
      </c>
      <c r="D261" s="125" t="s">
        <v>590</v>
      </c>
      <c r="E261" s="52">
        <v>1.117</v>
      </c>
      <c r="F261" s="52">
        <v>4.4999999999999998E-2</v>
      </c>
      <c r="G261" s="52">
        <v>0.17699999999999999</v>
      </c>
      <c r="H261" s="47">
        <f t="shared" si="23"/>
        <v>1.339</v>
      </c>
      <c r="I261" s="55">
        <v>0</v>
      </c>
      <c r="J261" s="55">
        <v>0</v>
      </c>
      <c r="K261" s="56">
        <v>0.17699999999999999</v>
      </c>
      <c r="L261" s="47">
        <f t="shared" si="24"/>
        <v>1.516</v>
      </c>
      <c r="M261" s="48"/>
      <c r="N261" s="57">
        <v>1.0329999999999999</v>
      </c>
      <c r="O261" s="57">
        <v>4.4999999999999998E-2</v>
      </c>
      <c r="P261" s="57">
        <v>0.20599999999999999</v>
      </c>
      <c r="Q261" s="49">
        <f t="shared" si="25"/>
        <v>1.2839999999999998</v>
      </c>
      <c r="R261" s="57">
        <v>0</v>
      </c>
      <c r="S261" s="57">
        <v>0</v>
      </c>
      <c r="T261" s="57">
        <v>0.16800000000000001</v>
      </c>
      <c r="U261" s="49">
        <f t="shared" si="26"/>
        <v>1.4519999999999997</v>
      </c>
      <c r="V261" s="48"/>
      <c r="W261" s="51">
        <f t="shared" si="27"/>
        <v>8.1316553727008786E-2</v>
      </c>
      <c r="X261" s="51">
        <f t="shared" si="27"/>
        <v>0</v>
      </c>
      <c r="Y261" s="51">
        <f t="shared" si="27"/>
        <v>-0.14077669902912621</v>
      </c>
      <c r="Z261" s="50">
        <f t="shared" si="27"/>
        <v>4.2834890965732217E-2</v>
      </c>
      <c r="AA261" s="51">
        <f t="shared" si="28"/>
        <v>0</v>
      </c>
      <c r="AB261" s="51">
        <f t="shared" si="28"/>
        <v>0</v>
      </c>
      <c r="AC261" s="51">
        <f t="shared" si="28"/>
        <v>5.357142857142845E-2</v>
      </c>
      <c r="AD261" s="50">
        <f t="shared" si="29"/>
        <v>4.4077134986226098E-2</v>
      </c>
    </row>
    <row r="262" spans="2:30" s="2" customFormat="1">
      <c r="B262" s="117">
        <v>300767</v>
      </c>
      <c r="C262" s="117" t="s">
        <v>614</v>
      </c>
      <c r="D262" s="125" t="s">
        <v>589</v>
      </c>
      <c r="E262" s="52">
        <v>1.131</v>
      </c>
      <c r="F262" s="52">
        <v>4.4999999999999998E-2</v>
      </c>
      <c r="G262" s="52">
        <v>0.17699999999999999</v>
      </c>
      <c r="H262" s="47">
        <f t="shared" si="23"/>
        <v>1.353</v>
      </c>
      <c r="I262" s="55">
        <v>0.187</v>
      </c>
      <c r="J262" s="55">
        <v>0</v>
      </c>
      <c r="K262" s="56">
        <v>0</v>
      </c>
      <c r="L262" s="47">
        <f t="shared" si="24"/>
        <v>1.54</v>
      </c>
      <c r="M262" s="48"/>
      <c r="N262" s="57">
        <v>1.046</v>
      </c>
      <c r="O262" s="57">
        <v>4.4999999999999998E-2</v>
      </c>
      <c r="P262" s="57">
        <v>0.20599999999999999</v>
      </c>
      <c r="Q262" s="49">
        <f t="shared" si="25"/>
        <v>1.2969999999999999</v>
      </c>
      <c r="R262" s="57">
        <v>0.17499999999999999</v>
      </c>
      <c r="S262" s="57">
        <v>0</v>
      </c>
      <c r="T262" s="57">
        <v>0</v>
      </c>
      <c r="U262" s="49">
        <f t="shared" si="26"/>
        <v>1.472</v>
      </c>
      <c r="V262" s="48"/>
      <c r="W262" s="51">
        <f t="shared" si="27"/>
        <v>8.1261950286806842E-2</v>
      </c>
      <c r="X262" s="51">
        <f t="shared" si="27"/>
        <v>0</v>
      </c>
      <c r="Y262" s="51">
        <f t="shared" si="27"/>
        <v>-0.14077669902912621</v>
      </c>
      <c r="Z262" s="50">
        <f t="shared" si="27"/>
        <v>4.3176561295296879E-2</v>
      </c>
      <c r="AA262" s="51">
        <f t="shared" si="28"/>
        <v>6.857142857142863E-2</v>
      </c>
      <c r="AB262" s="51">
        <f t="shared" si="28"/>
        <v>0</v>
      </c>
      <c r="AC262" s="51">
        <f t="shared" si="28"/>
        <v>0</v>
      </c>
      <c r="AD262" s="50">
        <f t="shared" si="29"/>
        <v>4.6195652173913082E-2</v>
      </c>
    </row>
    <row r="263" spans="2:30" s="2" customFormat="1">
      <c r="B263" s="117">
        <v>300768</v>
      </c>
      <c r="C263" s="117" t="s">
        <v>287</v>
      </c>
      <c r="D263" s="125" t="s">
        <v>589</v>
      </c>
      <c r="E263" s="52">
        <v>1.0780000000000001</v>
      </c>
      <c r="F263" s="52">
        <v>4.4999999999999998E-2</v>
      </c>
      <c r="G263" s="52">
        <v>0.17699999999999999</v>
      </c>
      <c r="H263" s="47">
        <f t="shared" si="23"/>
        <v>1.3</v>
      </c>
      <c r="I263" s="55">
        <v>0.187</v>
      </c>
      <c r="J263" s="55">
        <v>0</v>
      </c>
      <c r="K263" s="56">
        <v>0</v>
      </c>
      <c r="L263" s="47">
        <f t="shared" si="24"/>
        <v>1.4870000000000001</v>
      </c>
      <c r="M263" s="48"/>
      <c r="N263" s="57">
        <v>0.997</v>
      </c>
      <c r="O263" s="57">
        <v>4.4999999999999998E-2</v>
      </c>
      <c r="P263" s="57">
        <v>0.20599999999999999</v>
      </c>
      <c r="Q263" s="49">
        <f t="shared" si="25"/>
        <v>1.248</v>
      </c>
      <c r="R263" s="57">
        <v>0.17499999999999999</v>
      </c>
      <c r="S263" s="57">
        <v>0</v>
      </c>
      <c r="T263" s="57">
        <v>0</v>
      </c>
      <c r="U263" s="49">
        <f t="shared" si="26"/>
        <v>1.423</v>
      </c>
      <c r="V263" s="48"/>
      <c r="W263" s="51">
        <f t="shared" si="27"/>
        <v>8.1243731193580818E-2</v>
      </c>
      <c r="X263" s="51">
        <f t="shared" si="27"/>
        <v>0</v>
      </c>
      <c r="Y263" s="51">
        <f t="shared" si="27"/>
        <v>-0.14077669902912621</v>
      </c>
      <c r="Z263" s="50">
        <f t="shared" si="27"/>
        <v>4.1666666666666706E-2</v>
      </c>
      <c r="AA263" s="51">
        <f t="shared" si="28"/>
        <v>6.857142857142863E-2</v>
      </c>
      <c r="AB263" s="51">
        <f t="shared" si="28"/>
        <v>0</v>
      </c>
      <c r="AC263" s="51">
        <f t="shared" si="28"/>
        <v>0</v>
      </c>
      <c r="AD263" s="50">
        <f t="shared" si="29"/>
        <v>4.4975404075896036E-2</v>
      </c>
    </row>
    <row r="264" spans="2:30" s="2" customFormat="1">
      <c r="B264" s="117">
        <v>300771</v>
      </c>
      <c r="C264" s="117" t="s">
        <v>615</v>
      </c>
      <c r="D264" s="125" t="s">
        <v>589</v>
      </c>
      <c r="E264" s="52">
        <v>1.0780000000000001</v>
      </c>
      <c r="F264" s="52">
        <v>4.4999999999999998E-2</v>
      </c>
      <c r="G264" s="52">
        <v>0.17699999999999999</v>
      </c>
      <c r="H264" s="47">
        <f t="shared" si="23"/>
        <v>1.3</v>
      </c>
      <c r="I264" s="55">
        <v>0.187</v>
      </c>
      <c r="J264" s="55">
        <v>0</v>
      </c>
      <c r="K264" s="56">
        <v>0</v>
      </c>
      <c r="L264" s="47">
        <f t="shared" si="24"/>
        <v>1.4870000000000001</v>
      </c>
      <c r="M264" s="48"/>
      <c r="N264" s="57">
        <v>0.997</v>
      </c>
      <c r="O264" s="57">
        <v>4.4999999999999998E-2</v>
      </c>
      <c r="P264" s="57">
        <v>0.20599999999999999</v>
      </c>
      <c r="Q264" s="49">
        <f t="shared" si="25"/>
        <v>1.248</v>
      </c>
      <c r="R264" s="57">
        <v>0.17499999999999999</v>
      </c>
      <c r="S264" s="57">
        <v>0</v>
      </c>
      <c r="T264" s="57">
        <v>0</v>
      </c>
      <c r="U264" s="49">
        <f t="shared" si="26"/>
        <v>1.423</v>
      </c>
      <c r="V264" s="48"/>
      <c r="W264" s="51">
        <f t="shared" si="27"/>
        <v>8.1243731193580818E-2</v>
      </c>
      <c r="X264" s="51">
        <f t="shared" si="27"/>
        <v>0</v>
      </c>
      <c r="Y264" s="51">
        <f t="shared" si="27"/>
        <v>-0.14077669902912621</v>
      </c>
      <c r="Z264" s="50">
        <f t="shared" si="27"/>
        <v>4.1666666666666706E-2</v>
      </c>
      <c r="AA264" s="51">
        <f t="shared" si="28"/>
        <v>6.857142857142863E-2</v>
      </c>
      <c r="AB264" s="51">
        <f t="shared" si="28"/>
        <v>0</v>
      </c>
      <c r="AC264" s="51">
        <f t="shared" si="28"/>
        <v>0</v>
      </c>
      <c r="AD264" s="50">
        <f t="shared" si="29"/>
        <v>4.4975404075896036E-2</v>
      </c>
    </row>
    <row r="265" spans="2:30" s="2" customFormat="1">
      <c r="B265" s="117">
        <v>300772</v>
      </c>
      <c r="C265" s="117" t="s">
        <v>288</v>
      </c>
      <c r="D265" s="125" t="s">
        <v>589</v>
      </c>
      <c r="E265" s="52">
        <v>1.0529999999999999</v>
      </c>
      <c r="F265" s="52">
        <v>4.4999999999999998E-2</v>
      </c>
      <c r="G265" s="52">
        <v>0.17699999999999999</v>
      </c>
      <c r="H265" s="47">
        <f t="shared" si="23"/>
        <v>1.2749999999999999</v>
      </c>
      <c r="I265" s="55">
        <v>0.187</v>
      </c>
      <c r="J265" s="55">
        <v>0</v>
      </c>
      <c r="K265" s="56">
        <v>0</v>
      </c>
      <c r="L265" s="47">
        <f t="shared" si="24"/>
        <v>1.462</v>
      </c>
      <c r="M265" s="48"/>
      <c r="N265" s="57">
        <v>0.97399999999999998</v>
      </c>
      <c r="O265" s="57">
        <v>4.4999999999999998E-2</v>
      </c>
      <c r="P265" s="57">
        <v>0.20599999999999999</v>
      </c>
      <c r="Q265" s="49">
        <f t="shared" si="25"/>
        <v>1.2249999999999999</v>
      </c>
      <c r="R265" s="57">
        <v>0.17499999999999999</v>
      </c>
      <c r="S265" s="57">
        <v>0</v>
      </c>
      <c r="T265" s="57">
        <v>0</v>
      </c>
      <c r="U265" s="49">
        <f t="shared" si="26"/>
        <v>1.4</v>
      </c>
      <c r="V265" s="48"/>
      <c r="W265" s="51">
        <f t="shared" si="27"/>
        <v>8.1108829568788454E-2</v>
      </c>
      <c r="X265" s="51">
        <f t="shared" si="27"/>
        <v>0</v>
      </c>
      <c r="Y265" s="51">
        <f t="shared" si="27"/>
        <v>-0.14077669902912621</v>
      </c>
      <c r="Z265" s="50">
        <f t="shared" si="27"/>
        <v>4.0816326530612283E-2</v>
      </c>
      <c r="AA265" s="51">
        <f t="shared" si="28"/>
        <v>6.857142857142863E-2</v>
      </c>
      <c r="AB265" s="51">
        <f t="shared" si="28"/>
        <v>0</v>
      </c>
      <c r="AC265" s="51">
        <f t="shared" si="28"/>
        <v>0</v>
      </c>
      <c r="AD265" s="50">
        <f t="shared" si="29"/>
        <v>4.4285714285714331E-2</v>
      </c>
    </row>
    <row r="266" spans="2:30" s="2" customFormat="1">
      <c r="B266" s="117">
        <v>300773</v>
      </c>
      <c r="C266" s="117" t="s">
        <v>289</v>
      </c>
      <c r="D266" s="125" t="s">
        <v>589</v>
      </c>
      <c r="E266" s="52">
        <v>1.8129999999999999</v>
      </c>
      <c r="F266" s="52">
        <v>4.4999999999999998E-2</v>
      </c>
      <c r="G266" s="52">
        <v>0.17699999999999999</v>
      </c>
      <c r="H266" s="47">
        <f t="shared" si="23"/>
        <v>2.0349999999999997</v>
      </c>
      <c r="I266" s="55">
        <v>0.187</v>
      </c>
      <c r="J266" s="55">
        <v>0</v>
      </c>
      <c r="K266" s="56">
        <v>0</v>
      </c>
      <c r="L266" s="47">
        <f t="shared" si="24"/>
        <v>2.2219999999999995</v>
      </c>
      <c r="M266" s="48"/>
      <c r="N266" s="57">
        <v>1.6759999999999999</v>
      </c>
      <c r="O266" s="57">
        <v>4.4999999999999998E-2</v>
      </c>
      <c r="P266" s="57">
        <v>0.20599999999999999</v>
      </c>
      <c r="Q266" s="49">
        <f t="shared" si="25"/>
        <v>1.9269999999999998</v>
      </c>
      <c r="R266" s="57">
        <v>0.17499999999999999</v>
      </c>
      <c r="S266" s="57">
        <v>0</v>
      </c>
      <c r="T266" s="57">
        <v>0</v>
      </c>
      <c r="U266" s="49">
        <f t="shared" si="26"/>
        <v>2.1019999999999999</v>
      </c>
      <c r="V266" s="48"/>
      <c r="W266" s="51">
        <f t="shared" si="27"/>
        <v>8.1742243436754181E-2</v>
      </c>
      <c r="X266" s="51">
        <f t="shared" si="27"/>
        <v>0</v>
      </c>
      <c r="Y266" s="51">
        <f t="shared" si="27"/>
        <v>-0.14077669902912621</v>
      </c>
      <c r="Z266" s="50">
        <f t="shared" si="27"/>
        <v>5.6045666839647061E-2</v>
      </c>
      <c r="AA266" s="51">
        <f t="shared" si="28"/>
        <v>6.857142857142863E-2</v>
      </c>
      <c r="AB266" s="51">
        <f t="shared" si="28"/>
        <v>0</v>
      </c>
      <c r="AC266" s="51">
        <f t="shared" si="28"/>
        <v>0</v>
      </c>
      <c r="AD266" s="50">
        <f t="shared" si="29"/>
        <v>5.7088487155090233E-2</v>
      </c>
    </row>
    <row r="267" spans="2:30" s="2" customFormat="1">
      <c r="B267" s="117">
        <v>300779</v>
      </c>
      <c r="C267" s="117" t="s">
        <v>290</v>
      </c>
      <c r="D267" s="125" t="s">
        <v>589</v>
      </c>
      <c r="E267" s="52">
        <v>1.38</v>
      </c>
      <c r="F267" s="52">
        <v>4.4999999999999998E-2</v>
      </c>
      <c r="G267" s="52">
        <v>0.17699999999999999</v>
      </c>
      <c r="H267" s="47">
        <f t="shared" si="23"/>
        <v>1.6019999999999999</v>
      </c>
      <c r="I267" s="55">
        <v>0.187</v>
      </c>
      <c r="J267" s="55">
        <v>0</v>
      </c>
      <c r="K267" s="56">
        <v>0</v>
      </c>
      <c r="L267" s="47">
        <f t="shared" si="24"/>
        <v>1.7889999999999999</v>
      </c>
      <c r="M267" s="48"/>
      <c r="N267" s="57">
        <v>1.276</v>
      </c>
      <c r="O267" s="57">
        <v>4.4999999999999998E-2</v>
      </c>
      <c r="P267" s="57">
        <v>0.20599999999999999</v>
      </c>
      <c r="Q267" s="49">
        <f t="shared" si="25"/>
        <v>1.5269999999999999</v>
      </c>
      <c r="R267" s="57">
        <v>0.17499999999999999</v>
      </c>
      <c r="S267" s="57">
        <v>0</v>
      </c>
      <c r="T267" s="57">
        <v>0</v>
      </c>
      <c r="U267" s="49">
        <f t="shared" si="26"/>
        <v>1.702</v>
      </c>
      <c r="V267" s="48"/>
      <c r="W267" s="51">
        <f t="shared" si="27"/>
        <v>8.1504702194357265E-2</v>
      </c>
      <c r="X267" s="51">
        <f t="shared" si="27"/>
        <v>0</v>
      </c>
      <c r="Y267" s="51">
        <f t="shared" si="27"/>
        <v>-0.14077669902912621</v>
      </c>
      <c r="Z267" s="50">
        <f t="shared" ref="Y267:Z330" si="30">(H267-Q267)/Q267</f>
        <v>4.9115913555992118E-2</v>
      </c>
      <c r="AA267" s="51">
        <f t="shared" si="28"/>
        <v>6.857142857142863E-2</v>
      </c>
      <c r="AB267" s="51">
        <f t="shared" si="28"/>
        <v>0</v>
      </c>
      <c r="AC267" s="51">
        <f t="shared" si="28"/>
        <v>0</v>
      </c>
      <c r="AD267" s="50">
        <f t="shared" si="29"/>
        <v>5.1116333725029356E-2</v>
      </c>
    </row>
    <row r="268" spans="2:30" s="2" customFormat="1">
      <c r="B268" s="117">
        <v>300784</v>
      </c>
      <c r="C268" s="117" t="s">
        <v>616</v>
      </c>
      <c r="D268" s="125" t="s">
        <v>589</v>
      </c>
      <c r="E268" s="52">
        <v>1.534</v>
      </c>
      <c r="F268" s="52">
        <v>4.4999999999999998E-2</v>
      </c>
      <c r="G268" s="52">
        <v>0.17699999999999999</v>
      </c>
      <c r="H268" s="47">
        <f t="shared" ref="H268:H331" si="31">E268+F268+G268</f>
        <v>1.756</v>
      </c>
      <c r="I268" s="55">
        <v>0.187</v>
      </c>
      <c r="J268" s="55">
        <v>0</v>
      </c>
      <c r="K268" s="56">
        <v>0</v>
      </c>
      <c r="L268" s="47">
        <f t="shared" ref="L268:L331" si="32">H268+I268+J268+K268</f>
        <v>1.9430000000000001</v>
      </c>
      <c r="M268" s="48"/>
      <c r="N268" s="57">
        <v>1.419</v>
      </c>
      <c r="O268" s="57">
        <v>4.4999999999999998E-2</v>
      </c>
      <c r="P268" s="57">
        <v>0.20599999999999999</v>
      </c>
      <c r="Q268" s="49">
        <f t="shared" ref="Q268:Q331" si="33">N268+O268+P268</f>
        <v>1.67</v>
      </c>
      <c r="R268" s="57">
        <v>0.17499999999999999</v>
      </c>
      <c r="S268" s="57">
        <v>0</v>
      </c>
      <c r="T268" s="57">
        <v>0</v>
      </c>
      <c r="U268" s="49">
        <f t="shared" ref="U268:U331" si="34">Q268+R268+S268+T268</f>
        <v>1.845</v>
      </c>
      <c r="V268" s="48"/>
      <c r="W268" s="51">
        <f t="shared" ref="W268:Z331" si="35">(E268-N268)/N268</f>
        <v>8.1042988019732198E-2</v>
      </c>
      <c r="X268" s="51">
        <f t="shared" si="35"/>
        <v>0</v>
      </c>
      <c r="Y268" s="51">
        <f t="shared" si="30"/>
        <v>-0.14077669902912621</v>
      </c>
      <c r="Z268" s="50">
        <f t="shared" si="30"/>
        <v>5.1497005988024001E-2</v>
      </c>
      <c r="AA268" s="51">
        <f t="shared" ref="AA268:AC331" si="36">IF(I268=0,0,(I268-R268)/R268)</f>
        <v>6.857142857142863E-2</v>
      </c>
      <c r="AB268" s="51">
        <f t="shared" si="36"/>
        <v>0</v>
      </c>
      <c r="AC268" s="51">
        <f t="shared" si="36"/>
        <v>0</v>
      </c>
      <c r="AD268" s="50">
        <f t="shared" ref="AD268:AD331" si="37">(L268-U268)/U268</f>
        <v>5.3116531165311703E-2</v>
      </c>
    </row>
    <row r="269" spans="2:30" s="2" customFormat="1">
      <c r="B269" s="117">
        <v>300785</v>
      </c>
      <c r="C269" s="117" t="s">
        <v>291</v>
      </c>
      <c r="D269" s="125" t="s">
        <v>589</v>
      </c>
      <c r="E269" s="52">
        <v>1.0660000000000001</v>
      </c>
      <c r="F269" s="52">
        <v>4.4999999999999998E-2</v>
      </c>
      <c r="G269" s="52">
        <v>0.17699999999999999</v>
      </c>
      <c r="H269" s="47">
        <f t="shared" si="31"/>
        <v>1.288</v>
      </c>
      <c r="I269" s="55">
        <v>0.187</v>
      </c>
      <c r="J269" s="55">
        <v>0</v>
      </c>
      <c r="K269" s="56">
        <v>0</v>
      </c>
      <c r="L269" s="47">
        <f t="shared" si="32"/>
        <v>1.4750000000000001</v>
      </c>
      <c r="M269" s="48"/>
      <c r="N269" s="57">
        <v>0.98599999999999999</v>
      </c>
      <c r="O269" s="57">
        <v>4.4999999999999998E-2</v>
      </c>
      <c r="P269" s="57">
        <v>0.20599999999999999</v>
      </c>
      <c r="Q269" s="49">
        <f t="shared" si="33"/>
        <v>1.2369999999999999</v>
      </c>
      <c r="R269" s="57">
        <v>0.17499999999999999</v>
      </c>
      <c r="S269" s="57">
        <v>0</v>
      </c>
      <c r="T269" s="57">
        <v>0</v>
      </c>
      <c r="U269" s="49">
        <f t="shared" si="34"/>
        <v>1.4119999999999999</v>
      </c>
      <c r="V269" s="48"/>
      <c r="W269" s="51">
        <f t="shared" si="35"/>
        <v>8.1135902636916904E-2</v>
      </c>
      <c r="X269" s="51">
        <f t="shared" si="35"/>
        <v>0</v>
      </c>
      <c r="Y269" s="51">
        <f t="shared" si="30"/>
        <v>-0.14077669902912621</v>
      </c>
      <c r="Z269" s="50">
        <f t="shared" si="30"/>
        <v>4.1228779304769737E-2</v>
      </c>
      <c r="AA269" s="51">
        <f t="shared" si="36"/>
        <v>6.857142857142863E-2</v>
      </c>
      <c r="AB269" s="51">
        <f t="shared" si="36"/>
        <v>0</v>
      </c>
      <c r="AC269" s="51">
        <f t="shared" si="36"/>
        <v>0</v>
      </c>
      <c r="AD269" s="50">
        <f t="shared" si="37"/>
        <v>4.4617563739376892E-2</v>
      </c>
    </row>
    <row r="270" spans="2:30" s="2" customFormat="1">
      <c r="B270" s="117">
        <v>300786</v>
      </c>
      <c r="C270" s="117" t="s">
        <v>292</v>
      </c>
      <c r="D270" s="125" t="s">
        <v>589</v>
      </c>
      <c r="E270" s="52">
        <v>1.157</v>
      </c>
      <c r="F270" s="52">
        <v>4.4999999999999998E-2</v>
      </c>
      <c r="G270" s="52">
        <v>0.17699999999999999</v>
      </c>
      <c r="H270" s="47">
        <f t="shared" si="31"/>
        <v>1.379</v>
      </c>
      <c r="I270" s="55">
        <v>0.187</v>
      </c>
      <c r="J270" s="55">
        <v>0</v>
      </c>
      <c r="K270" s="56">
        <v>0</v>
      </c>
      <c r="L270" s="47">
        <f t="shared" si="32"/>
        <v>1.5660000000000001</v>
      </c>
      <c r="M270" s="48"/>
      <c r="N270" s="57">
        <v>1.07</v>
      </c>
      <c r="O270" s="57">
        <v>4.4999999999999998E-2</v>
      </c>
      <c r="P270" s="57">
        <v>0.20599999999999999</v>
      </c>
      <c r="Q270" s="49">
        <f t="shared" si="33"/>
        <v>1.321</v>
      </c>
      <c r="R270" s="57">
        <v>0.17499999999999999</v>
      </c>
      <c r="S270" s="57">
        <v>0</v>
      </c>
      <c r="T270" s="57">
        <v>0</v>
      </c>
      <c r="U270" s="49">
        <f t="shared" si="34"/>
        <v>1.496</v>
      </c>
      <c r="V270" s="48"/>
      <c r="W270" s="51">
        <f t="shared" si="35"/>
        <v>8.1308411214953233E-2</v>
      </c>
      <c r="X270" s="51">
        <f t="shared" si="35"/>
        <v>0</v>
      </c>
      <c r="Y270" s="51">
        <f t="shared" si="30"/>
        <v>-0.14077669902912621</v>
      </c>
      <c r="Z270" s="50">
        <f t="shared" si="30"/>
        <v>4.3906131718395199E-2</v>
      </c>
      <c r="AA270" s="51">
        <f t="shared" si="36"/>
        <v>6.857142857142863E-2</v>
      </c>
      <c r="AB270" s="51">
        <f t="shared" si="36"/>
        <v>0</v>
      </c>
      <c r="AC270" s="51">
        <f t="shared" si="36"/>
        <v>0</v>
      </c>
      <c r="AD270" s="50">
        <f t="shared" si="37"/>
        <v>4.6791443850267421E-2</v>
      </c>
    </row>
    <row r="271" spans="2:30" s="2" customFormat="1">
      <c r="B271" s="117">
        <v>300790</v>
      </c>
      <c r="C271" s="117" t="s">
        <v>293</v>
      </c>
      <c r="D271" s="125" t="s">
        <v>590</v>
      </c>
      <c r="E271" s="52">
        <v>2.0270000000000001</v>
      </c>
      <c r="F271" s="52">
        <v>4.4999999999999998E-2</v>
      </c>
      <c r="G271" s="52">
        <v>0.17699999999999999</v>
      </c>
      <c r="H271" s="47">
        <f t="shared" si="31"/>
        <v>2.2490000000000001</v>
      </c>
      <c r="I271" s="55">
        <v>0</v>
      </c>
      <c r="J271" s="55">
        <v>0</v>
      </c>
      <c r="K271" s="56">
        <v>4.9000000000000002E-2</v>
      </c>
      <c r="L271" s="47">
        <f t="shared" si="32"/>
        <v>2.298</v>
      </c>
      <c r="M271" s="48"/>
      <c r="N271" s="57">
        <v>1.875</v>
      </c>
      <c r="O271" s="57">
        <v>4.4999999999999998E-2</v>
      </c>
      <c r="P271" s="57">
        <v>0.20599999999999999</v>
      </c>
      <c r="Q271" s="49">
        <f t="shared" si="33"/>
        <v>2.1259999999999999</v>
      </c>
      <c r="R271" s="57">
        <v>0</v>
      </c>
      <c r="S271" s="57">
        <v>0</v>
      </c>
      <c r="T271" s="57">
        <v>4.5999999999999999E-2</v>
      </c>
      <c r="U271" s="49">
        <f t="shared" si="34"/>
        <v>2.1719999999999997</v>
      </c>
      <c r="V271" s="48"/>
      <c r="W271" s="51">
        <f t="shared" si="35"/>
        <v>8.1066666666666745E-2</v>
      </c>
      <c r="X271" s="51">
        <f t="shared" si="35"/>
        <v>0</v>
      </c>
      <c r="Y271" s="51">
        <f t="shared" si="30"/>
        <v>-0.14077669902912621</v>
      </c>
      <c r="Z271" s="50">
        <f t="shared" si="30"/>
        <v>5.785512699905937E-2</v>
      </c>
      <c r="AA271" s="51">
        <f t="shared" si="36"/>
        <v>0</v>
      </c>
      <c r="AB271" s="51">
        <f t="shared" si="36"/>
        <v>0</v>
      </c>
      <c r="AC271" s="51">
        <f t="shared" si="36"/>
        <v>6.521739130434788E-2</v>
      </c>
      <c r="AD271" s="50">
        <f t="shared" si="37"/>
        <v>5.801104972375707E-2</v>
      </c>
    </row>
    <row r="272" spans="2:30" s="2" customFormat="1">
      <c r="B272" s="117">
        <v>300791</v>
      </c>
      <c r="C272" s="117" t="s">
        <v>294</v>
      </c>
      <c r="D272" s="125" t="s">
        <v>589</v>
      </c>
      <c r="E272" s="52">
        <v>1.0780000000000001</v>
      </c>
      <c r="F272" s="52">
        <v>4.4999999999999998E-2</v>
      </c>
      <c r="G272" s="52">
        <v>0.17699999999999999</v>
      </c>
      <c r="H272" s="47">
        <f t="shared" si="31"/>
        <v>1.3</v>
      </c>
      <c r="I272" s="55">
        <v>0.187</v>
      </c>
      <c r="J272" s="55">
        <v>0</v>
      </c>
      <c r="K272" s="56">
        <v>0</v>
      </c>
      <c r="L272" s="47">
        <f t="shared" si="32"/>
        <v>1.4870000000000001</v>
      </c>
      <c r="M272" s="48"/>
      <c r="N272" s="57">
        <v>0.997</v>
      </c>
      <c r="O272" s="57">
        <v>4.4999999999999998E-2</v>
      </c>
      <c r="P272" s="57">
        <v>0.20599999999999999</v>
      </c>
      <c r="Q272" s="49">
        <f t="shared" si="33"/>
        <v>1.248</v>
      </c>
      <c r="R272" s="57">
        <v>0.17499999999999999</v>
      </c>
      <c r="S272" s="57">
        <v>0</v>
      </c>
      <c r="T272" s="57">
        <v>0</v>
      </c>
      <c r="U272" s="49">
        <f t="shared" si="34"/>
        <v>1.423</v>
      </c>
      <c r="V272" s="48"/>
      <c r="W272" s="51">
        <f t="shared" si="35"/>
        <v>8.1243731193580818E-2</v>
      </c>
      <c r="X272" s="51">
        <f t="shared" si="35"/>
        <v>0</v>
      </c>
      <c r="Y272" s="51">
        <f t="shared" si="30"/>
        <v>-0.14077669902912621</v>
      </c>
      <c r="Z272" s="50">
        <f t="shared" si="30"/>
        <v>4.1666666666666706E-2</v>
      </c>
      <c r="AA272" s="51">
        <f t="shared" si="36"/>
        <v>6.857142857142863E-2</v>
      </c>
      <c r="AB272" s="51">
        <f t="shared" si="36"/>
        <v>0</v>
      </c>
      <c r="AC272" s="51">
        <f t="shared" si="36"/>
        <v>0</v>
      </c>
      <c r="AD272" s="50">
        <f t="shared" si="37"/>
        <v>4.4975404075896036E-2</v>
      </c>
    </row>
    <row r="273" spans="2:30" s="2" customFormat="1">
      <c r="B273" s="117">
        <v>300792</v>
      </c>
      <c r="C273" s="117" t="s">
        <v>295</v>
      </c>
      <c r="D273" s="125" t="s">
        <v>590</v>
      </c>
      <c r="E273" s="52">
        <v>1.8979999999999999</v>
      </c>
      <c r="F273" s="52">
        <v>4.4999999999999998E-2</v>
      </c>
      <c r="G273" s="52">
        <v>0.17699999999999999</v>
      </c>
      <c r="H273" s="47">
        <f t="shared" si="31"/>
        <v>2.1199999999999997</v>
      </c>
      <c r="I273" s="55">
        <v>0</v>
      </c>
      <c r="J273" s="55">
        <v>0</v>
      </c>
      <c r="K273" s="56">
        <v>0.129</v>
      </c>
      <c r="L273" s="47">
        <f t="shared" si="32"/>
        <v>2.2489999999999997</v>
      </c>
      <c r="M273" s="48"/>
      <c r="N273" s="57">
        <v>1.7549999999999999</v>
      </c>
      <c r="O273" s="57">
        <v>4.4999999999999998E-2</v>
      </c>
      <c r="P273" s="57">
        <v>0.20599999999999999</v>
      </c>
      <c r="Q273" s="49">
        <f t="shared" si="33"/>
        <v>2.0059999999999998</v>
      </c>
      <c r="R273" s="57">
        <v>0</v>
      </c>
      <c r="S273" s="57">
        <v>0</v>
      </c>
      <c r="T273" s="57">
        <v>0.122</v>
      </c>
      <c r="U273" s="49">
        <f t="shared" si="34"/>
        <v>2.1279999999999997</v>
      </c>
      <c r="V273" s="48"/>
      <c r="W273" s="51">
        <f t="shared" si="35"/>
        <v>8.1481481481481502E-2</v>
      </c>
      <c r="X273" s="51">
        <f t="shared" si="35"/>
        <v>0</v>
      </c>
      <c r="Y273" s="51">
        <f t="shared" si="30"/>
        <v>-0.14077669902912621</v>
      </c>
      <c r="Z273" s="50">
        <f t="shared" si="30"/>
        <v>5.6829511465603139E-2</v>
      </c>
      <c r="AA273" s="51">
        <f t="shared" si="36"/>
        <v>0</v>
      </c>
      <c r="AB273" s="51">
        <f t="shared" si="36"/>
        <v>0</v>
      </c>
      <c r="AC273" s="51">
        <f t="shared" si="36"/>
        <v>5.7377049180327919E-2</v>
      </c>
      <c r="AD273" s="50">
        <f t="shared" si="37"/>
        <v>5.6860902255639105E-2</v>
      </c>
    </row>
    <row r="274" spans="2:30" s="2" customFormat="1">
      <c r="B274" s="117">
        <v>300794</v>
      </c>
      <c r="C274" s="117" t="s">
        <v>296</v>
      </c>
      <c r="D274" s="125" t="s">
        <v>590</v>
      </c>
      <c r="E274" s="52">
        <v>1.8979999999999999</v>
      </c>
      <c r="F274" s="52">
        <v>4.4999999999999998E-2</v>
      </c>
      <c r="G274" s="52">
        <v>0.17699999999999999</v>
      </c>
      <c r="H274" s="47">
        <f t="shared" si="31"/>
        <v>2.1199999999999997</v>
      </c>
      <c r="I274" s="55">
        <v>0</v>
      </c>
      <c r="J274" s="55">
        <v>0</v>
      </c>
      <c r="K274" s="56">
        <v>0.96</v>
      </c>
      <c r="L274" s="47">
        <f t="shared" si="32"/>
        <v>3.0799999999999996</v>
      </c>
      <c r="M274" s="48"/>
      <c r="N274" s="57">
        <v>1.7549999999999999</v>
      </c>
      <c r="O274" s="57">
        <v>4.4999999999999998E-2</v>
      </c>
      <c r="P274" s="57">
        <v>0.20599999999999999</v>
      </c>
      <c r="Q274" s="49">
        <f t="shared" si="33"/>
        <v>2.0059999999999998</v>
      </c>
      <c r="R274" s="57">
        <v>0</v>
      </c>
      <c r="S274" s="57">
        <v>0</v>
      </c>
      <c r="T274" s="57">
        <v>0.90800000000000003</v>
      </c>
      <c r="U274" s="49">
        <f t="shared" si="34"/>
        <v>2.9139999999999997</v>
      </c>
      <c r="V274" s="48"/>
      <c r="W274" s="51">
        <f t="shared" si="35"/>
        <v>8.1481481481481502E-2</v>
      </c>
      <c r="X274" s="51">
        <f t="shared" si="35"/>
        <v>0</v>
      </c>
      <c r="Y274" s="51">
        <f t="shared" si="30"/>
        <v>-0.14077669902912621</v>
      </c>
      <c r="Z274" s="50">
        <f t="shared" si="30"/>
        <v>5.6829511465603139E-2</v>
      </c>
      <c r="AA274" s="51">
        <f t="shared" si="36"/>
        <v>0</v>
      </c>
      <c r="AB274" s="51">
        <f t="shared" si="36"/>
        <v>0</v>
      </c>
      <c r="AC274" s="51">
        <f t="shared" si="36"/>
        <v>5.7268722466960277E-2</v>
      </c>
      <c r="AD274" s="50">
        <f t="shared" si="37"/>
        <v>5.6966369251887423E-2</v>
      </c>
    </row>
    <row r="275" spans="2:30" s="2" customFormat="1">
      <c r="B275" s="117">
        <v>300795</v>
      </c>
      <c r="C275" s="117" t="s">
        <v>297</v>
      </c>
      <c r="D275" s="125" t="s">
        <v>589</v>
      </c>
      <c r="E275" s="52">
        <v>1.6439999999999999</v>
      </c>
      <c r="F275" s="52">
        <v>4.4999999999999998E-2</v>
      </c>
      <c r="G275" s="52">
        <v>0.17699999999999999</v>
      </c>
      <c r="H275" s="47">
        <f t="shared" si="31"/>
        <v>1.8659999999999999</v>
      </c>
      <c r="I275" s="55">
        <v>0.187</v>
      </c>
      <c r="J275" s="55">
        <v>0</v>
      </c>
      <c r="K275" s="56">
        <v>0</v>
      </c>
      <c r="L275" s="47">
        <f t="shared" si="32"/>
        <v>2.0529999999999999</v>
      </c>
      <c r="M275" s="48"/>
      <c r="N275" s="57">
        <v>1.5209999999999999</v>
      </c>
      <c r="O275" s="57">
        <v>4.4999999999999998E-2</v>
      </c>
      <c r="P275" s="57">
        <v>0.20599999999999999</v>
      </c>
      <c r="Q275" s="49">
        <f t="shared" si="33"/>
        <v>1.7719999999999998</v>
      </c>
      <c r="R275" s="57">
        <v>0.17499999999999999</v>
      </c>
      <c r="S275" s="57">
        <v>0</v>
      </c>
      <c r="T275" s="57">
        <v>0</v>
      </c>
      <c r="U275" s="49">
        <f t="shared" si="34"/>
        <v>1.9469999999999998</v>
      </c>
      <c r="V275" s="48"/>
      <c r="W275" s="51">
        <f t="shared" si="35"/>
        <v>8.086785009861934E-2</v>
      </c>
      <c r="X275" s="51">
        <f t="shared" si="35"/>
        <v>0</v>
      </c>
      <c r="Y275" s="51">
        <f t="shared" si="30"/>
        <v>-0.14077669902912621</v>
      </c>
      <c r="Z275" s="50">
        <f t="shared" si="30"/>
        <v>5.3047404063205468E-2</v>
      </c>
      <c r="AA275" s="51">
        <f t="shared" si="36"/>
        <v>6.857142857142863E-2</v>
      </c>
      <c r="AB275" s="51">
        <f t="shared" si="36"/>
        <v>0</v>
      </c>
      <c r="AC275" s="51">
        <f t="shared" si="36"/>
        <v>0</v>
      </c>
      <c r="AD275" s="50">
        <f t="shared" si="37"/>
        <v>5.4442732408834155E-2</v>
      </c>
    </row>
    <row r="276" spans="2:30" s="2" customFormat="1">
      <c r="B276" s="117">
        <v>300798</v>
      </c>
      <c r="C276" s="117" t="s">
        <v>298</v>
      </c>
      <c r="D276" s="125" t="s">
        <v>589</v>
      </c>
      <c r="E276" s="52">
        <v>1.2290000000000001</v>
      </c>
      <c r="F276" s="52">
        <v>4.4999999999999998E-2</v>
      </c>
      <c r="G276" s="52">
        <v>0.17699999999999999</v>
      </c>
      <c r="H276" s="47">
        <f t="shared" si="31"/>
        <v>1.4510000000000001</v>
      </c>
      <c r="I276" s="55">
        <v>0.187</v>
      </c>
      <c r="J276" s="55">
        <v>0</v>
      </c>
      <c r="K276" s="56">
        <v>0</v>
      </c>
      <c r="L276" s="47">
        <f t="shared" si="32"/>
        <v>1.6380000000000001</v>
      </c>
      <c r="M276" s="48"/>
      <c r="N276" s="57">
        <v>1.137</v>
      </c>
      <c r="O276" s="57">
        <v>4.4999999999999998E-2</v>
      </c>
      <c r="P276" s="57">
        <v>0.20599999999999999</v>
      </c>
      <c r="Q276" s="49">
        <f t="shared" si="33"/>
        <v>1.3879999999999999</v>
      </c>
      <c r="R276" s="57">
        <v>0.17499999999999999</v>
      </c>
      <c r="S276" s="57">
        <v>0</v>
      </c>
      <c r="T276" s="57">
        <v>0</v>
      </c>
      <c r="U276" s="49">
        <f t="shared" si="34"/>
        <v>1.5629999999999999</v>
      </c>
      <c r="V276" s="48"/>
      <c r="W276" s="51">
        <f t="shared" si="35"/>
        <v>8.0914687774846158E-2</v>
      </c>
      <c r="X276" s="51">
        <f t="shared" si="35"/>
        <v>0</v>
      </c>
      <c r="Y276" s="51">
        <f t="shared" si="30"/>
        <v>-0.14077669902912621</v>
      </c>
      <c r="Z276" s="50">
        <f t="shared" si="30"/>
        <v>4.538904899135459E-2</v>
      </c>
      <c r="AA276" s="51">
        <f t="shared" si="36"/>
        <v>6.857142857142863E-2</v>
      </c>
      <c r="AB276" s="51">
        <f t="shared" si="36"/>
        <v>0</v>
      </c>
      <c r="AC276" s="51">
        <f t="shared" si="36"/>
        <v>0</v>
      </c>
      <c r="AD276" s="50">
        <f t="shared" si="37"/>
        <v>4.7984644913627757E-2</v>
      </c>
    </row>
    <row r="277" spans="2:30" s="2" customFormat="1">
      <c r="B277" s="117">
        <v>300800</v>
      </c>
      <c r="C277" s="117" t="s">
        <v>299</v>
      </c>
      <c r="D277" s="125" t="s">
        <v>589</v>
      </c>
      <c r="E277" s="52">
        <v>1.157</v>
      </c>
      <c r="F277" s="52">
        <v>4.4999999999999998E-2</v>
      </c>
      <c r="G277" s="52">
        <v>0.17699999999999999</v>
      </c>
      <c r="H277" s="47">
        <f t="shared" si="31"/>
        <v>1.379</v>
      </c>
      <c r="I277" s="55">
        <v>0.187</v>
      </c>
      <c r="J277" s="55">
        <v>0</v>
      </c>
      <c r="K277" s="56">
        <v>0</v>
      </c>
      <c r="L277" s="47">
        <f t="shared" si="32"/>
        <v>1.5660000000000001</v>
      </c>
      <c r="M277" s="48"/>
      <c r="N277" s="57">
        <v>1.07</v>
      </c>
      <c r="O277" s="57">
        <v>4.4999999999999998E-2</v>
      </c>
      <c r="P277" s="57">
        <v>0.20599999999999999</v>
      </c>
      <c r="Q277" s="49">
        <f t="shared" si="33"/>
        <v>1.321</v>
      </c>
      <c r="R277" s="57">
        <v>0.17499999999999999</v>
      </c>
      <c r="S277" s="57">
        <v>0</v>
      </c>
      <c r="T277" s="57">
        <v>0</v>
      </c>
      <c r="U277" s="49">
        <f t="shared" si="34"/>
        <v>1.496</v>
      </c>
      <c r="V277" s="48"/>
      <c r="W277" s="51">
        <f t="shared" si="35"/>
        <v>8.1308411214953233E-2</v>
      </c>
      <c r="X277" s="51">
        <f t="shared" si="35"/>
        <v>0</v>
      </c>
      <c r="Y277" s="51">
        <f t="shared" si="30"/>
        <v>-0.14077669902912621</v>
      </c>
      <c r="Z277" s="50">
        <f t="shared" si="30"/>
        <v>4.3906131718395199E-2</v>
      </c>
      <c r="AA277" s="51">
        <f t="shared" si="36"/>
        <v>6.857142857142863E-2</v>
      </c>
      <c r="AB277" s="51">
        <f t="shared" si="36"/>
        <v>0</v>
      </c>
      <c r="AC277" s="51">
        <f t="shared" si="36"/>
        <v>0</v>
      </c>
      <c r="AD277" s="50">
        <f t="shared" si="37"/>
        <v>4.6791443850267421E-2</v>
      </c>
    </row>
    <row r="278" spans="2:30" s="2" customFormat="1">
      <c r="B278" s="117">
        <v>300802</v>
      </c>
      <c r="C278" s="117" t="s">
        <v>300</v>
      </c>
      <c r="D278" s="125" t="s">
        <v>590</v>
      </c>
      <c r="E278" s="52">
        <v>1.5820000000000001</v>
      </c>
      <c r="F278" s="52">
        <v>4.4999999999999998E-2</v>
      </c>
      <c r="G278" s="52">
        <v>0.17699999999999999</v>
      </c>
      <c r="H278" s="47">
        <f t="shared" si="31"/>
        <v>1.804</v>
      </c>
      <c r="I278" s="55">
        <v>0</v>
      </c>
      <c r="J278" s="55">
        <v>0</v>
      </c>
      <c r="K278" s="56">
        <v>0.51800000000000002</v>
      </c>
      <c r="L278" s="47">
        <f t="shared" si="32"/>
        <v>2.3220000000000001</v>
      </c>
      <c r="M278" s="48"/>
      <c r="N278" s="57">
        <v>1.4630000000000001</v>
      </c>
      <c r="O278" s="57">
        <v>4.4999999999999998E-2</v>
      </c>
      <c r="P278" s="57">
        <v>0.20599999999999999</v>
      </c>
      <c r="Q278" s="49">
        <f t="shared" si="33"/>
        <v>1.714</v>
      </c>
      <c r="R278" s="57">
        <v>0</v>
      </c>
      <c r="S278" s="57">
        <v>0</v>
      </c>
      <c r="T278" s="57">
        <v>0.47599999999999998</v>
      </c>
      <c r="U278" s="49">
        <f t="shared" si="34"/>
        <v>2.19</v>
      </c>
      <c r="V278" s="48"/>
      <c r="W278" s="51">
        <f t="shared" si="35"/>
        <v>8.1339712918660281E-2</v>
      </c>
      <c r="X278" s="51">
        <f t="shared" si="35"/>
        <v>0</v>
      </c>
      <c r="Y278" s="51">
        <f t="shared" si="30"/>
        <v>-0.14077669902912621</v>
      </c>
      <c r="Z278" s="50">
        <f t="shared" si="30"/>
        <v>5.2508751458576475E-2</v>
      </c>
      <c r="AA278" s="51">
        <f t="shared" si="36"/>
        <v>0</v>
      </c>
      <c r="AB278" s="51">
        <f t="shared" si="36"/>
        <v>0</v>
      </c>
      <c r="AC278" s="51">
        <f t="shared" si="36"/>
        <v>8.8235294117647148E-2</v>
      </c>
      <c r="AD278" s="50">
        <f t="shared" si="37"/>
        <v>6.0273972602739784E-2</v>
      </c>
    </row>
    <row r="279" spans="2:30" s="2" customFormat="1">
      <c r="B279" s="117">
        <v>300803</v>
      </c>
      <c r="C279" s="117" t="s">
        <v>301</v>
      </c>
      <c r="D279" s="125" t="s">
        <v>589</v>
      </c>
      <c r="E279" s="52">
        <v>1.091</v>
      </c>
      <c r="F279" s="52">
        <v>4.4999999999999998E-2</v>
      </c>
      <c r="G279" s="52">
        <v>0.17699999999999999</v>
      </c>
      <c r="H279" s="47">
        <f t="shared" si="31"/>
        <v>1.3129999999999999</v>
      </c>
      <c r="I279" s="55">
        <v>0.187</v>
      </c>
      <c r="J279" s="55">
        <v>0</v>
      </c>
      <c r="K279" s="56">
        <v>0</v>
      </c>
      <c r="L279" s="47">
        <f t="shared" si="32"/>
        <v>1.5</v>
      </c>
      <c r="M279" s="48"/>
      <c r="N279" s="57">
        <v>1.0089999999999999</v>
      </c>
      <c r="O279" s="57">
        <v>4.4999999999999998E-2</v>
      </c>
      <c r="P279" s="57">
        <v>0.20599999999999999</v>
      </c>
      <c r="Q279" s="49">
        <f t="shared" si="33"/>
        <v>1.2599999999999998</v>
      </c>
      <c r="R279" s="57">
        <v>0.17499999999999999</v>
      </c>
      <c r="S279" s="57">
        <v>0</v>
      </c>
      <c r="T279" s="57">
        <v>0</v>
      </c>
      <c r="U279" s="49">
        <f t="shared" si="34"/>
        <v>1.4349999999999998</v>
      </c>
      <c r="V279" s="48"/>
      <c r="W279" s="51">
        <f t="shared" si="35"/>
        <v>8.1268582755203253E-2</v>
      </c>
      <c r="X279" s="51">
        <f t="shared" si="35"/>
        <v>0</v>
      </c>
      <c r="Y279" s="51">
        <f t="shared" si="30"/>
        <v>-0.14077669902912621</v>
      </c>
      <c r="Z279" s="50">
        <f t="shared" si="30"/>
        <v>4.2063492063492199E-2</v>
      </c>
      <c r="AA279" s="51">
        <f t="shared" si="36"/>
        <v>6.857142857142863E-2</v>
      </c>
      <c r="AB279" s="51">
        <f t="shared" si="36"/>
        <v>0</v>
      </c>
      <c r="AC279" s="51">
        <f t="shared" si="36"/>
        <v>0</v>
      </c>
      <c r="AD279" s="50">
        <f t="shared" si="37"/>
        <v>4.529616724738688E-2</v>
      </c>
    </row>
    <row r="280" spans="2:30" s="2" customFormat="1">
      <c r="B280" s="117">
        <v>300804</v>
      </c>
      <c r="C280" s="117" t="s">
        <v>302</v>
      </c>
      <c r="D280" s="125" t="s">
        <v>589</v>
      </c>
      <c r="E280" s="52">
        <v>1.091</v>
      </c>
      <c r="F280" s="52">
        <v>4.4999999999999998E-2</v>
      </c>
      <c r="G280" s="52">
        <v>0.17699999999999999</v>
      </c>
      <c r="H280" s="47">
        <f t="shared" si="31"/>
        <v>1.3129999999999999</v>
      </c>
      <c r="I280" s="55">
        <v>0.187</v>
      </c>
      <c r="J280" s="55">
        <v>0</v>
      </c>
      <c r="K280" s="56">
        <v>0</v>
      </c>
      <c r="L280" s="47">
        <f t="shared" si="32"/>
        <v>1.5</v>
      </c>
      <c r="M280" s="48"/>
      <c r="N280" s="57">
        <v>1.0089999999999999</v>
      </c>
      <c r="O280" s="57">
        <v>4.4999999999999998E-2</v>
      </c>
      <c r="P280" s="57">
        <v>0.20599999999999999</v>
      </c>
      <c r="Q280" s="49">
        <f t="shared" si="33"/>
        <v>1.2599999999999998</v>
      </c>
      <c r="R280" s="57">
        <v>0.17499999999999999</v>
      </c>
      <c r="S280" s="57">
        <v>0</v>
      </c>
      <c r="T280" s="57">
        <v>0</v>
      </c>
      <c r="U280" s="49">
        <f t="shared" si="34"/>
        <v>1.4349999999999998</v>
      </c>
      <c r="V280" s="48"/>
      <c r="W280" s="51">
        <f t="shared" si="35"/>
        <v>8.1268582755203253E-2</v>
      </c>
      <c r="X280" s="51">
        <f t="shared" si="35"/>
        <v>0</v>
      </c>
      <c r="Y280" s="51">
        <f t="shared" si="30"/>
        <v>-0.14077669902912621</v>
      </c>
      <c r="Z280" s="50">
        <f t="shared" si="30"/>
        <v>4.2063492063492199E-2</v>
      </c>
      <c r="AA280" s="51">
        <f t="shared" si="36"/>
        <v>6.857142857142863E-2</v>
      </c>
      <c r="AB280" s="51">
        <f t="shared" si="36"/>
        <v>0</v>
      </c>
      <c r="AC280" s="51">
        <f t="shared" si="36"/>
        <v>0</v>
      </c>
      <c r="AD280" s="50">
        <f t="shared" si="37"/>
        <v>4.529616724738688E-2</v>
      </c>
    </row>
    <row r="281" spans="2:30" s="2" customFormat="1">
      <c r="B281" s="117">
        <v>300807</v>
      </c>
      <c r="C281" s="117" t="s">
        <v>303</v>
      </c>
      <c r="D281" s="125" t="s">
        <v>589</v>
      </c>
      <c r="E281" s="52">
        <v>1.091</v>
      </c>
      <c r="F281" s="52">
        <v>4.4999999999999998E-2</v>
      </c>
      <c r="G281" s="52">
        <v>0.17699999999999999</v>
      </c>
      <c r="H281" s="47">
        <f t="shared" si="31"/>
        <v>1.3129999999999999</v>
      </c>
      <c r="I281" s="55">
        <v>0.187</v>
      </c>
      <c r="J281" s="55">
        <v>0</v>
      </c>
      <c r="K281" s="56">
        <v>0</v>
      </c>
      <c r="L281" s="47">
        <f t="shared" si="32"/>
        <v>1.5</v>
      </c>
      <c r="M281" s="48"/>
      <c r="N281" s="57">
        <v>1.0089999999999999</v>
      </c>
      <c r="O281" s="57">
        <v>4.4999999999999998E-2</v>
      </c>
      <c r="P281" s="57">
        <v>0.20599999999999999</v>
      </c>
      <c r="Q281" s="49">
        <f t="shared" si="33"/>
        <v>1.2599999999999998</v>
      </c>
      <c r="R281" s="57">
        <v>0.17499999999999999</v>
      </c>
      <c r="S281" s="57">
        <v>0</v>
      </c>
      <c r="T281" s="57">
        <v>0</v>
      </c>
      <c r="U281" s="49">
        <f t="shared" si="34"/>
        <v>1.4349999999999998</v>
      </c>
      <c r="V281" s="48"/>
      <c r="W281" s="51">
        <f t="shared" si="35"/>
        <v>8.1268582755203253E-2</v>
      </c>
      <c r="X281" s="51">
        <f t="shared" si="35"/>
        <v>0</v>
      </c>
      <c r="Y281" s="51">
        <f t="shared" si="30"/>
        <v>-0.14077669902912621</v>
      </c>
      <c r="Z281" s="50">
        <f t="shared" si="30"/>
        <v>4.2063492063492199E-2</v>
      </c>
      <c r="AA281" s="51">
        <f t="shared" si="36"/>
        <v>6.857142857142863E-2</v>
      </c>
      <c r="AB281" s="51">
        <f t="shared" si="36"/>
        <v>0</v>
      </c>
      <c r="AC281" s="51">
        <f t="shared" si="36"/>
        <v>0</v>
      </c>
      <c r="AD281" s="50">
        <f t="shared" si="37"/>
        <v>4.529616724738688E-2</v>
      </c>
    </row>
    <row r="282" spans="2:30" s="2" customFormat="1">
      <c r="B282" s="117">
        <v>300808</v>
      </c>
      <c r="C282" s="117" t="s">
        <v>304</v>
      </c>
      <c r="D282" s="125" t="s">
        <v>589</v>
      </c>
      <c r="E282" s="52">
        <v>1.091</v>
      </c>
      <c r="F282" s="52">
        <v>4.4999999999999998E-2</v>
      </c>
      <c r="G282" s="52">
        <v>0.17699999999999999</v>
      </c>
      <c r="H282" s="47">
        <f t="shared" si="31"/>
        <v>1.3129999999999999</v>
      </c>
      <c r="I282" s="55">
        <v>0.187</v>
      </c>
      <c r="J282" s="55">
        <v>0</v>
      </c>
      <c r="K282" s="56">
        <v>0</v>
      </c>
      <c r="L282" s="47">
        <f t="shared" si="32"/>
        <v>1.5</v>
      </c>
      <c r="M282" s="48"/>
      <c r="N282" s="57">
        <v>1.0089999999999999</v>
      </c>
      <c r="O282" s="57">
        <v>4.4999999999999998E-2</v>
      </c>
      <c r="P282" s="57">
        <v>0.20599999999999999</v>
      </c>
      <c r="Q282" s="49">
        <f t="shared" si="33"/>
        <v>1.2599999999999998</v>
      </c>
      <c r="R282" s="57">
        <v>0.17499999999999999</v>
      </c>
      <c r="S282" s="57">
        <v>0</v>
      </c>
      <c r="T282" s="57">
        <v>0</v>
      </c>
      <c r="U282" s="49">
        <f t="shared" si="34"/>
        <v>1.4349999999999998</v>
      </c>
      <c r="V282" s="48"/>
      <c r="W282" s="51">
        <f t="shared" si="35"/>
        <v>8.1268582755203253E-2</v>
      </c>
      <c r="X282" s="51">
        <f t="shared" si="35"/>
        <v>0</v>
      </c>
      <c r="Y282" s="51">
        <f t="shared" si="30"/>
        <v>-0.14077669902912621</v>
      </c>
      <c r="Z282" s="50">
        <f t="shared" si="30"/>
        <v>4.2063492063492199E-2</v>
      </c>
      <c r="AA282" s="51">
        <f t="shared" si="36"/>
        <v>6.857142857142863E-2</v>
      </c>
      <c r="AB282" s="51">
        <f t="shared" si="36"/>
        <v>0</v>
      </c>
      <c r="AC282" s="51">
        <f t="shared" si="36"/>
        <v>0</v>
      </c>
      <c r="AD282" s="50">
        <f t="shared" si="37"/>
        <v>4.529616724738688E-2</v>
      </c>
    </row>
    <row r="283" spans="2:30" s="2" customFormat="1">
      <c r="B283" s="117">
        <v>300809</v>
      </c>
      <c r="C283" s="117" t="s">
        <v>305</v>
      </c>
      <c r="D283" s="125" t="s">
        <v>590</v>
      </c>
      <c r="E283" s="52">
        <v>1.1339999999999999</v>
      </c>
      <c r="F283" s="52">
        <v>4.4999999999999998E-2</v>
      </c>
      <c r="G283" s="52">
        <v>0.17699999999999999</v>
      </c>
      <c r="H283" s="47">
        <f t="shared" si="31"/>
        <v>1.3559999999999999</v>
      </c>
      <c r="I283" s="55">
        <v>0</v>
      </c>
      <c r="J283" s="55">
        <v>0</v>
      </c>
      <c r="K283" s="56">
        <v>0.52300000000000002</v>
      </c>
      <c r="L283" s="47">
        <f t="shared" si="32"/>
        <v>1.879</v>
      </c>
      <c r="M283" s="48"/>
      <c r="N283" s="57">
        <v>1.0489999999999999</v>
      </c>
      <c r="O283" s="57">
        <v>4.4999999999999998E-2</v>
      </c>
      <c r="P283" s="57">
        <v>0.20599999999999999</v>
      </c>
      <c r="Q283" s="49">
        <f t="shared" si="33"/>
        <v>1.2999999999999998</v>
      </c>
      <c r="R283" s="57">
        <v>0</v>
      </c>
      <c r="S283" s="57">
        <v>0</v>
      </c>
      <c r="T283" s="57">
        <v>0.49</v>
      </c>
      <c r="U283" s="49">
        <f t="shared" si="34"/>
        <v>1.7899999999999998</v>
      </c>
      <c r="V283" s="48"/>
      <c r="W283" s="51">
        <f t="shared" si="35"/>
        <v>8.1029551954242107E-2</v>
      </c>
      <c r="X283" s="51">
        <f t="shared" si="35"/>
        <v>0</v>
      </c>
      <c r="Y283" s="51">
        <f t="shared" si="30"/>
        <v>-0.14077669902912621</v>
      </c>
      <c r="Z283" s="50">
        <f t="shared" si="30"/>
        <v>4.3076923076923124E-2</v>
      </c>
      <c r="AA283" s="51">
        <f t="shared" si="36"/>
        <v>0</v>
      </c>
      <c r="AB283" s="51">
        <f t="shared" si="36"/>
        <v>0</v>
      </c>
      <c r="AC283" s="51">
        <f t="shared" si="36"/>
        <v>6.7346938775510262E-2</v>
      </c>
      <c r="AD283" s="50">
        <f t="shared" si="37"/>
        <v>4.9720670391061567E-2</v>
      </c>
    </row>
    <row r="284" spans="2:30" s="2" customFormat="1">
      <c r="B284" s="117">
        <v>300812</v>
      </c>
      <c r="C284" s="117" t="s">
        <v>306</v>
      </c>
      <c r="D284" s="125" t="s">
        <v>590</v>
      </c>
      <c r="E284" s="52">
        <v>2.0270000000000001</v>
      </c>
      <c r="F284" s="52">
        <v>4.4999999999999998E-2</v>
      </c>
      <c r="G284" s="52">
        <v>0.17699999999999999</v>
      </c>
      <c r="H284" s="47">
        <f t="shared" si="31"/>
        <v>2.2490000000000001</v>
      </c>
      <c r="I284" s="55">
        <v>0</v>
      </c>
      <c r="J284" s="55">
        <v>0</v>
      </c>
      <c r="K284" s="56">
        <v>0.61099999999999999</v>
      </c>
      <c r="L284" s="47">
        <f t="shared" si="32"/>
        <v>2.8600000000000003</v>
      </c>
      <c r="M284" s="48"/>
      <c r="N284" s="57">
        <v>1.875</v>
      </c>
      <c r="O284" s="57">
        <v>4.4999999999999998E-2</v>
      </c>
      <c r="P284" s="57">
        <v>0.20599999999999999</v>
      </c>
      <c r="Q284" s="49">
        <f t="shared" si="33"/>
        <v>2.1259999999999999</v>
      </c>
      <c r="R284" s="57">
        <v>0</v>
      </c>
      <c r="S284" s="57">
        <v>0</v>
      </c>
      <c r="T284" s="57">
        <v>0.57199999999999995</v>
      </c>
      <c r="U284" s="49">
        <f t="shared" si="34"/>
        <v>2.698</v>
      </c>
      <c r="V284" s="48"/>
      <c r="W284" s="51">
        <f t="shared" si="35"/>
        <v>8.1066666666666745E-2</v>
      </c>
      <c r="X284" s="51">
        <f t="shared" si="35"/>
        <v>0</v>
      </c>
      <c r="Y284" s="51">
        <f t="shared" si="30"/>
        <v>-0.14077669902912621</v>
      </c>
      <c r="Z284" s="50">
        <f t="shared" si="30"/>
        <v>5.785512699905937E-2</v>
      </c>
      <c r="AA284" s="51">
        <f t="shared" si="36"/>
        <v>0</v>
      </c>
      <c r="AB284" s="51">
        <f t="shared" si="36"/>
        <v>0</v>
      </c>
      <c r="AC284" s="51">
        <f t="shared" si="36"/>
        <v>6.8181818181818246E-2</v>
      </c>
      <c r="AD284" s="50">
        <f t="shared" si="37"/>
        <v>6.0044477390659885E-2</v>
      </c>
    </row>
    <row r="285" spans="2:30" s="2" customFormat="1">
      <c r="B285" s="117">
        <v>300813</v>
      </c>
      <c r="C285" s="117" t="s">
        <v>307</v>
      </c>
      <c r="D285" s="125" t="s">
        <v>590</v>
      </c>
      <c r="E285" s="52">
        <v>2.0270000000000001</v>
      </c>
      <c r="F285" s="52">
        <v>4.4999999999999998E-2</v>
      </c>
      <c r="G285" s="52">
        <v>0.17699999999999999</v>
      </c>
      <c r="H285" s="47">
        <f t="shared" si="31"/>
        <v>2.2490000000000001</v>
      </c>
      <c r="I285" s="55">
        <v>0</v>
      </c>
      <c r="J285" s="55">
        <v>0</v>
      </c>
      <c r="K285" s="56">
        <v>0.51700000000000002</v>
      </c>
      <c r="L285" s="47">
        <f t="shared" si="32"/>
        <v>2.766</v>
      </c>
      <c r="M285" s="48"/>
      <c r="N285" s="57">
        <v>1.875</v>
      </c>
      <c r="O285" s="57">
        <v>4.4999999999999998E-2</v>
      </c>
      <c r="P285" s="57">
        <v>0.20599999999999999</v>
      </c>
      <c r="Q285" s="49">
        <f t="shared" si="33"/>
        <v>2.1259999999999999</v>
      </c>
      <c r="R285" s="57">
        <v>0</v>
      </c>
      <c r="S285" s="57">
        <v>0</v>
      </c>
      <c r="T285" s="57">
        <v>0.48399999999999999</v>
      </c>
      <c r="U285" s="49">
        <f t="shared" si="34"/>
        <v>2.61</v>
      </c>
      <c r="V285" s="48"/>
      <c r="W285" s="51">
        <f t="shared" si="35"/>
        <v>8.1066666666666745E-2</v>
      </c>
      <c r="X285" s="51">
        <f t="shared" si="35"/>
        <v>0</v>
      </c>
      <c r="Y285" s="51">
        <f t="shared" si="30"/>
        <v>-0.14077669902912621</v>
      </c>
      <c r="Z285" s="50">
        <f t="shared" si="30"/>
        <v>5.785512699905937E-2</v>
      </c>
      <c r="AA285" s="51">
        <f t="shared" si="36"/>
        <v>0</v>
      </c>
      <c r="AB285" s="51">
        <f t="shared" si="36"/>
        <v>0</v>
      </c>
      <c r="AC285" s="51">
        <f t="shared" si="36"/>
        <v>6.8181818181818246E-2</v>
      </c>
      <c r="AD285" s="50">
        <f t="shared" si="37"/>
        <v>5.977011494252879E-2</v>
      </c>
    </row>
    <row r="286" spans="2:30" s="2" customFormat="1">
      <c r="B286" s="117">
        <v>300814</v>
      </c>
      <c r="C286" s="117" t="s">
        <v>308</v>
      </c>
      <c r="D286" s="125" t="s">
        <v>589</v>
      </c>
      <c r="E286" s="52">
        <v>1.157</v>
      </c>
      <c r="F286" s="52">
        <v>4.4999999999999998E-2</v>
      </c>
      <c r="G286" s="52">
        <v>0.17699999999999999</v>
      </c>
      <c r="H286" s="47">
        <f t="shared" si="31"/>
        <v>1.379</v>
      </c>
      <c r="I286" s="55">
        <v>0.187</v>
      </c>
      <c r="J286" s="55">
        <v>0</v>
      </c>
      <c r="K286" s="56">
        <v>0</v>
      </c>
      <c r="L286" s="47">
        <f t="shared" si="32"/>
        <v>1.5660000000000001</v>
      </c>
      <c r="M286" s="48"/>
      <c r="N286" s="57">
        <v>1.07</v>
      </c>
      <c r="O286" s="57">
        <v>4.4999999999999998E-2</v>
      </c>
      <c r="P286" s="57">
        <v>0.20599999999999999</v>
      </c>
      <c r="Q286" s="49">
        <f t="shared" si="33"/>
        <v>1.321</v>
      </c>
      <c r="R286" s="57">
        <v>0.17499999999999999</v>
      </c>
      <c r="S286" s="57">
        <v>0</v>
      </c>
      <c r="T286" s="57">
        <v>0</v>
      </c>
      <c r="U286" s="49">
        <f t="shared" si="34"/>
        <v>1.496</v>
      </c>
      <c r="V286" s="48"/>
      <c r="W286" s="51">
        <f t="shared" si="35"/>
        <v>8.1308411214953233E-2</v>
      </c>
      <c r="X286" s="51">
        <f t="shared" si="35"/>
        <v>0</v>
      </c>
      <c r="Y286" s="51">
        <f t="shared" si="30"/>
        <v>-0.14077669902912621</v>
      </c>
      <c r="Z286" s="50">
        <f t="shared" si="30"/>
        <v>4.3906131718395199E-2</v>
      </c>
      <c r="AA286" s="51">
        <f t="shared" si="36"/>
        <v>6.857142857142863E-2</v>
      </c>
      <c r="AB286" s="51">
        <f t="shared" si="36"/>
        <v>0</v>
      </c>
      <c r="AC286" s="51">
        <f t="shared" si="36"/>
        <v>0</v>
      </c>
      <c r="AD286" s="50">
        <f t="shared" si="37"/>
        <v>4.6791443850267421E-2</v>
      </c>
    </row>
    <row r="287" spans="2:30" s="2" customFormat="1">
      <c r="B287" s="117">
        <v>300816</v>
      </c>
      <c r="C287" s="117" t="s">
        <v>309</v>
      </c>
      <c r="D287" s="125" t="s">
        <v>589</v>
      </c>
      <c r="E287" s="52">
        <v>1.091</v>
      </c>
      <c r="F287" s="52">
        <v>4.4999999999999998E-2</v>
      </c>
      <c r="G287" s="52">
        <v>0.17699999999999999</v>
      </c>
      <c r="H287" s="47">
        <f t="shared" si="31"/>
        <v>1.3129999999999999</v>
      </c>
      <c r="I287" s="55">
        <v>0.187</v>
      </c>
      <c r="J287" s="55">
        <v>0</v>
      </c>
      <c r="K287" s="56">
        <v>0</v>
      </c>
      <c r="L287" s="47">
        <f t="shared" si="32"/>
        <v>1.5</v>
      </c>
      <c r="M287" s="48"/>
      <c r="N287" s="57">
        <v>1.0089999999999999</v>
      </c>
      <c r="O287" s="57">
        <v>4.4999999999999998E-2</v>
      </c>
      <c r="P287" s="57">
        <v>0.20599999999999999</v>
      </c>
      <c r="Q287" s="49">
        <f t="shared" si="33"/>
        <v>1.2599999999999998</v>
      </c>
      <c r="R287" s="57">
        <v>0.17499999999999999</v>
      </c>
      <c r="S287" s="57">
        <v>0</v>
      </c>
      <c r="T287" s="57">
        <v>0</v>
      </c>
      <c r="U287" s="49">
        <f t="shared" si="34"/>
        <v>1.4349999999999998</v>
      </c>
      <c r="V287" s="48"/>
      <c r="W287" s="51">
        <f t="shared" si="35"/>
        <v>8.1268582755203253E-2</v>
      </c>
      <c r="X287" s="51">
        <f t="shared" si="35"/>
        <v>0</v>
      </c>
      <c r="Y287" s="51">
        <f t="shared" si="30"/>
        <v>-0.14077669902912621</v>
      </c>
      <c r="Z287" s="50">
        <f t="shared" si="30"/>
        <v>4.2063492063492199E-2</v>
      </c>
      <c r="AA287" s="51">
        <f t="shared" si="36"/>
        <v>6.857142857142863E-2</v>
      </c>
      <c r="AB287" s="51">
        <f t="shared" si="36"/>
        <v>0</v>
      </c>
      <c r="AC287" s="51">
        <f t="shared" si="36"/>
        <v>0</v>
      </c>
      <c r="AD287" s="50">
        <f t="shared" si="37"/>
        <v>4.529616724738688E-2</v>
      </c>
    </row>
    <row r="288" spans="2:30" s="2" customFormat="1">
      <c r="B288" s="117">
        <v>300822</v>
      </c>
      <c r="C288" s="117" t="s">
        <v>310</v>
      </c>
      <c r="D288" s="125" t="s">
        <v>590</v>
      </c>
      <c r="E288" s="52">
        <v>1.8240000000000001</v>
      </c>
      <c r="F288" s="52">
        <v>4.4999999999999998E-2</v>
      </c>
      <c r="G288" s="52">
        <v>0.17699999999999999</v>
      </c>
      <c r="H288" s="47">
        <f t="shared" si="31"/>
        <v>2.0459999999999998</v>
      </c>
      <c r="I288" s="55">
        <v>0</v>
      </c>
      <c r="J288" s="55">
        <v>0</v>
      </c>
      <c r="K288" s="56">
        <v>9.7000000000000003E-2</v>
      </c>
      <c r="L288" s="47">
        <f t="shared" si="32"/>
        <v>2.1429999999999998</v>
      </c>
      <c r="M288" s="48"/>
      <c r="N288" s="57">
        <v>1.6870000000000001</v>
      </c>
      <c r="O288" s="57">
        <v>4.4999999999999998E-2</v>
      </c>
      <c r="P288" s="57">
        <v>0.20599999999999999</v>
      </c>
      <c r="Q288" s="49">
        <f t="shared" si="33"/>
        <v>1.9379999999999999</v>
      </c>
      <c r="R288" s="57">
        <v>0</v>
      </c>
      <c r="S288" s="57">
        <v>0</v>
      </c>
      <c r="T288" s="57">
        <v>9.0999999999999998E-2</v>
      </c>
      <c r="U288" s="49">
        <f t="shared" si="34"/>
        <v>2.0289999999999999</v>
      </c>
      <c r="V288" s="48"/>
      <c r="W288" s="51">
        <f t="shared" si="35"/>
        <v>8.1209247184350922E-2</v>
      </c>
      <c r="X288" s="51">
        <f t="shared" si="35"/>
        <v>0</v>
      </c>
      <c r="Y288" s="51">
        <f t="shared" si="30"/>
        <v>-0.14077669902912621</v>
      </c>
      <c r="Z288" s="50">
        <f t="shared" si="30"/>
        <v>5.5727554179566499E-2</v>
      </c>
      <c r="AA288" s="51">
        <f t="shared" si="36"/>
        <v>0</v>
      </c>
      <c r="AB288" s="51">
        <f t="shared" si="36"/>
        <v>0</v>
      </c>
      <c r="AC288" s="51">
        <f t="shared" si="36"/>
        <v>6.5934065934065991E-2</v>
      </c>
      <c r="AD288" s="50">
        <f t="shared" si="37"/>
        <v>5.6185312962050211E-2</v>
      </c>
    </row>
    <row r="289" spans="2:30" s="2" customFormat="1">
      <c r="B289" s="117">
        <v>300823</v>
      </c>
      <c r="C289" s="117" t="s">
        <v>311</v>
      </c>
      <c r="D289" s="125" t="s">
        <v>590</v>
      </c>
      <c r="E289" s="52">
        <v>1.8240000000000001</v>
      </c>
      <c r="F289" s="52">
        <v>4.4999999999999998E-2</v>
      </c>
      <c r="G289" s="52">
        <v>0.17699999999999999</v>
      </c>
      <c r="H289" s="47">
        <f t="shared" si="31"/>
        <v>2.0459999999999998</v>
      </c>
      <c r="I289" s="55">
        <v>0</v>
      </c>
      <c r="J289" s="55">
        <v>0</v>
      </c>
      <c r="K289" s="56">
        <v>4.6829999999999998</v>
      </c>
      <c r="L289" s="47">
        <f t="shared" si="32"/>
        <v>6.7289999999999992</v>
      </c>
      <c r="M289" s="48"/>
      <c r="N289" s="57">
        <v>1.6870000000000001</v>
      </c>
      <c r="O289" s="57">
        <v>4.4999999999999998E-2</v>
      </c>
      <c r="P289" s="57">
        <v>0.20599999999999999</v>
      </c>
      <c r="Q289" s="49">
        <f t="shared" si="33"/>
        <v>1.9379999999999999</v>
      </c>
      <c r="R289" s="57">
        <v>0</v>
      </c>
      <c r="S289" s="57">
        <v>0</v>
      </c>
      <c r="T289" s="57">
        <v>4.2949999999999999</v>
      </c>
      <c r="U289" s="49">
        <f t="shared" si="34"/>
        <v>6.2329999999999997</v>
      </c>
      <c r="V289" s="48"/>
      <c r="W289" s="51">
        <f t="shared" si="35"/>
        <v>8.1209247184350922E-2</v>
      </c>
      <c r="X289" s="51">
        <f t="shared" si="35"/>
        <v>0</v>
      </c>
      <c r="Y289" s="51">
        <f t="shared" si="30"/>
        <v>-0.14077669902912621</v>
      </c>
      <c r="Z289" s="50">
        <f t="shared" si="30"/>
        <v>5.5727554179566499E-2</v>
      </c>
      <c r="AA289" s="51">
        <f t="shared" si="36"/>
        <v>0</v>
      </c>
      <c r="AB289" s="51">
        <f t="shared" si="36"/>
        <v>0</v>
      </c>
      <c r="AC289" s="51">
        <f t="shared" si="36"/>
        <v>9.0337601862630942E-2</v>
      </c>
      <c r="AD289" s="50">
        <f t="shared" si="37"/>
        <v>7.9576447938392358E-2</v>
      </c>
    </row>
    <row r="290" spans="2:30" s="2" customFormat="1">
      <c r="B290" s="117">
        <v>300825</v>
      </c>
      <c r="C290" s="117" t="s">
        <v>312</v>
      </c>
      <c r="D290" s="125" t="s">
        <v>589</v>
      </c>
      <c r="E290" s="52">
        <v>1.07</v>
      </c>
      <c r="F290" s="52">
        <v>4.4999999999999998E-2</v>
      </c>
      <c r="G290" s="52">
        <v>0.17699999999999999</v>
      </c>
      <c r="H290" s="47">
        <f t="shared" si="31"/>
        <v>1.292</v>
      </c>
      <c r="I290" s="55">
        <v>0.187</v>
      </c>
      <c r="J290" s="55">
        <v>0</v>
      </c>
      <c r="K290" s="56">
        <v>0</v>
      </c>
      <c r="L290" s="47">
        <f t="shared" si="32"/>
        <v>1.4790000000000001</v>
      </c>
      <c r="M290" s="48"/>
      <c r="N290" s="57">
        <v>0.98899999999999999</v>
      </c>
      <c r="O290" s="57">
        <v>4.4999999999999998E-2</v>
      </c>
      <c r="P290" s="57">
        <v>0.20599999999999999</v>
      </c>
      <c r="Q290" s="49">
        <f t="shared" si="33"/>
        <v>1.24</v>
      </c>
      <c r="R290" s="57">
        <v>0.17499999999999999</v>
      </c>
      <c r="S290" s="57">
        <v>0</v>
      </c>
      <c r="T290" s="57">
        <v>0</v>
      </c>
      <c r="U290" s="49">
        <f t="shared" si="34"/>
        <v>1.415</v>
      </c>
      <c r="V290" s="48"/>
      <c r="W290" s="51">
        <f t="shared" si="35"/>
        <v>8.1900910010111294E-2</v>
      </c>
      <c r="X290" s="51">
        <f t="shared" si="35"/>
        <v>0</v>
      </c>
      <c r="Y290" s="51">
        <f t="shared" si="30"/>
        <v>-0.14077669902912621</v>
      </c>
      <c r="Z290" s="50">
        <f t="shared" si="30"/>
        <v>4.193548387096778E-2</v>
      </c>
      <c r="AA290" s="51">
        <f t="shared" si="36"/>
        <v>6.857142857142863E-2</v>
      </c>
      <c r="AB290" s="51">
        <f t="shared" si="36"/>
        <v>0</v>
      </c>
      <c r="AC290" s="51">
        <f t="shared" si="36"/>
        <v>0</v>
      </c>
      <c r="AD290" s="50">
        <f t="shared" si="37"/>
        <v>4.5229681978798626E-2</v>
      </c>
    </row>
    <row r="291" spans="2:30" s="2" customFormat="1">
      <c r="B291" s="117">
        <v>300827</v>
      </c>
      <c r="C291" s="117" t="s">
        <v>313</v>
      </c>
      <c r="D291" s="125" t="s">
        <v>589</v>
      </c>
      <c r="E291" s="52">
        <v>1.0780000000000001</v>
      </c>
      <c r="F291" s="52">
        <v>4.4999999999999998E-2</v>
      </c>
      <c r="G291" s="52">
        <v>0.17699999999999999</v>
      </c>
      <c r="H291" s="47">
        <f t="shared" si="31"/>
        <v>1.3</v>
      </c>
      <c r="I291" s="55">
        <v>0.187</v>
      </c>
      <c r="J291" s="55">
        <v>0</v>
      </c>
      <c r="K291" s="56">
        <v>0</v>
      </c>
      <c r="L291" s="47">
        <f t="shared" si="32"/>
        <v>1.4870000000000001</v>
      </c>
      <c r="M291" s="48"/>
      <c r="N291" s="57">
        <v>0.997</v>
      </c>
      <c r="O291" s="57">
        <v>4.4999999999999998E-2</v>
      </c>
      <c r="P291" s="57">
        <v>0.20599999999999999</v>
      </c>
      <c r="Q291" s="49">
        <f t="shared" si="33"/>
        <v>1.248</v>
      </c>
      <c r="R291" s="57">
        <v>0.17499999999999999</v>
      </c>
      <c r="S291" s="57">
        <v>0</v>
      </c>
      <c r="T291" s="57">
        <v>0</v>
      </c>
      <c r="U291" s="49">
        <f t="shared" si="34"/>
        <v>1.423</v>
      </c>
      <c r="V291" s="48"/>
      <c r="W291" s="51">
        <f t="shared" si="35"/>
        <v>8.1243731193580818E-2</v>
      </c>
      <c r="X291" s="51">
        <f t="shared" si="35"/>
        <v>0</v>
      </c>
      <c r="Y291" s="51">
        <f t="shared" si="30"/>
        <v>-0.14077669902912621</v>
      </c>
      <c r="Z291" s="50">
        <f t="shared" si="30"/>
        <v>4.1666666666666706E-2</v>
      </c>
      <c r="AA291" s="51">
        <f t="shared" si="36"/>
        <v>6.857142857142863E-2</v>
      </c>
      <c r="AB291" s="51">
        <f t="shared" si="36"/>
        <v>0</v>
      </c>
      <c r="AC291" s="51">
        <f t="shared" si="36"/>
        <v>0</v>
      </c>
      <c r="AD291" s="50">
        <f t="shared" si="37"/>
        <v>4.4975404075896036E-2</v>
      </c>
    </row>
    <row r="292" spans="2:30" s="2" customFormat="1">
      <c r="B292" s="117">
        <v>300829</v>
      </c>
      <c r="C292" s="117" t="s">
        <v>314</v>
      </c>
      <c r="D292" s="125" t="s">
        <v>589</v>
      </c>
      <c r="E292" s="52">
        <v>1.6839999999999999</v>
      </c>
      <c r="F292" s="52">
        <v>4.4999999999999998E-2</v>
      </c>
      <c r="G292" s="52">
        <v>0.17699999999999999</v>
      </c>
      <c r="H292" s="47">
        <f t="shared" si="31"/>
        <v>1.9059999999999999</v>
      </c>
      <c r="I292" s="55">
        <v>0.187</v>
      </c>
      <c r="J292" s="55">
        <v>0</v>
      </c>
      <c r="K292" s="56">
        <v>0</v>
      </c>
      <c r="L292" s="47">
        <f t="shared" si="32"/>
        <v>2.093</v>
      </c>
      <c r="M292" s="48"/>
      <c r="N292" s="57">
        <v>1.5569999999999999</v>
      </c>
      <c r="O292" s="57">
        <v>4.4999999999999998E-2</v>
      </c>
      <c r="P292" s="57">
        <v>0.20599999999999999</v>
      </c>
      <c r="Q292" s="49">
        <f t="shared" si="33"/>
        <v>1.8079999999999998</v>
      </c>
      <c r="R292" s="57">
        <v>0.17499999999999999</v>
      </c>
      <c r="S292" s="57">
        <v>0</v>
      </c>
      <c r="T292" s="57">
        <v>0</v>
      </c>
      <c r="U292" s="49">
        <f t="shared" si="34"/>
        <v>1.9829999999999999</v>
      </c>
      <c r="V292" s="48"/>
      <c r="W292" s="51">
        <f t="shared" si="35"/>
        <v>8.1567116249197172E-2</v>
      </c>
      <c r="X292" s="51">
        <f t="shared" si="35"/>
        <v>0</v>
      </c>
      <c r="Y292" s="51">
        <f t="shared" si="30"/>
        <v>-0.14077669902912621</v>
      </c>
      <c r="Z292" s="50">
        <f t="shared" si="30"/>
        <v>5.4203539823008906E-2</v>
      </c>
      <c r="AA292" s="51">
        <f t="shared" si="36"/>
        <v>6.857142857142863E-2</v>
      </c>
      <c r="AB292" s="51">
        <f t="shared" si="36"/>
        <v>0</v>
      </c>
      <c r="AC292" s="51">
        <f t="shared" si="36"/>
        <v>0</v>
      </c>
      <c r="AD292" s="50">
        <f t="shared" si="37"/>
        <v>5.5471507816439794E-2</v>
      </c>
    </row>
    <row r="293" spans="2:30" s="2" customFormat="1">
      <c r="B293" s="117">
        <v>300830</v>
      </c>
      <c r="C293" s="117" t="s">
        <v>315</v>
      </c>
      <c r="D293" s="125" t="s">
        <v>589</v>
      </c>
      <c r="E293" s="52">
        <v>1.2849999999999999</v>
      </c>
      <c r="F293" s="52">
        <v>4.4999999999999998E-2</v>
      </c>
      <c r="G293" s="52">
        <v>0.17699999999999999</v>
      </c>
      <c r="H293" s="47">
        <f t="shared" si="31"/>
        <v>1.5069999999999999</v>
      </c>
      <c r="I293" s="55">
        <v>0.187</v>
      </c>
      <c r="J293" s="55">
        <v>0</v>
      </c>
      <c r="K293" s="56">
        <v>0</v>
      </c>
      <c r="L293" s="47">
        <f t="shared" si="32"/>
        <v>1.694</v>
      </c>
      <c r="M293" s="48"/>
      <c r="N293" s="57">
        <v>1.1890000000000001</v>
      </c>
      <c r="O293" s="57">
        <v>4.4999999999999998E-2</v>
      </c>
      <c r="P293" s="57">
        <v>0.20599999999999999</v>
      </c>
      <c r="Q293" s="49">
        <f t="shared" si="33"/>
        <v>1.44</v>
      </c>
      <c r="R293" s="57">
        <v>0.17499999999999999</v>
      </c>
      <c r="S293" s="57">
        <v>0</v>
      </c>
      <c r="T293" s="57">
        <v>0</v>
      </c>
      <c r="U293" s="49">
        <f t="shared" si="34"/>
        <v>1.615</v>
      </c>
      <c r="V293" s="48"/>
      <c r="W293" s="51">
        <f t="shared" si="35"/>
        <v>8.0740117746004925E-2</v>
      </c>
      <c r="X293" s="51">
        <f t="shared" si="35"/>
        <v>0</v>
      </c>
      <c r="Y293" s="51">
        <f t="shared" si="30"/>
        <v>-0.14077669902912621</v>
      </c>
      <c r="Z293" s="50">
        <f t="shared" si="30"/>
        <v>4.6527777777777744E-2</v>
      </c>
      <c r="AA293" s="51">
        <f t="shared" si="36"/>
        <v>6.857142857142863E-2</v>
      </c>
      <c r="AB293" s="51">
        <f t="shared" si="36"/>
        <v>0</v>
      </c>
      <c r="AC293" s="51">
        <f t="shared" si="36"/>
        <v>0</v>
      </c>
      <c r="AD293" s="50">
        <f t="shared" si="37"/>
        <v>4.8916408668730628E-2</v>
      </c>
    </row>
    <row r="294" spans="2:30" s="2" customFormat="1">
      <c r="B294" s="117">
        <v>300840</v>
      </c>
      <c r="C294" s="117" t="s">
        <v>316</v>
      </c>
      <c r="D294" s="125" t="s">
        <v>589</v>
      </c>
      <c r="E294" s="52">
        <v>1.6839999999999999</v>
      </c>
      <c r="F294" s="52">
        <v>4.4999999999999998E-2</v>
      </c>
      <c r="G294" s="52">
        <v>0.17699999999999999</v>
      </c>
      <c r="H294" s="47">
        <f t="shared" si="31"/>
        <v>1.9059999999999999</v>
      </c>
      <c r="I294" s="55">
        <v>0.187</v>
      </c>
      <c r="J294" s="55">
        <v>0</v>
      </c>
      <c r="K294" s="56">
        <v>0</v>
      </c>
      <c r="L294" s="47">
        <f t="shared" si="32"/>
        <v>2.093</v>
      </c>
      <c r="M294" s="48"/>
      <c r="N294" s="57">
        <v>1.5569999999999999</v>
      </c>
      <c r="O294" s="57">
        <v>4.4999999999999998E-2</v>
      </c>
      <c r="P294" s="57">
        <v>0.20599999999999999</v>
      </c>
      <c r="Q294" s="49">
        <f t="shared" si="33"/>
        <v>1.8079999999999998</v>
      </c>
      <c r="R294" s="57">
        <v>0.17499999999999999</v>
      </c>
      <c r="S294" s="57">
        <v>0</v>
      </c>
      <c r="T294" s="57">
        <v>0</v>
      </c>
      <c r="U294" s="49">
        <f t="shared" si="34"/>
        <v>1.9829999999999999</v>
      </c>
      <c r="V294" s="48"/>
      <c r="W294" s="51">
        <f t="shared" si="35"/>
        <v>8.1567116249197172E-2</v>
      </c>
      <c r="X294" s="51">
        <f t="shared" si="35"/>
        <v>0</v>
      </c>
      <c r="Y294" s="51">
        <f t="shared" si="30"/>
        <v>-0.14077669902912621</v>
      </c>
      <c r="Z294" s="50">
        <f t="shared" si="30"/>
        <v>5.4203539823008906E-2</v>
      </c>
      <c r="AA294" s="51">
        <f t="shared" si="36"/>
        <v>6.857142857142863E-2</v>
      </c>
      <c r="AB294" s="51">
        <f t="shared" si="36"/>
        <v>0</v>
      </c>
      <c r="AC294" s="51">
        <f t="shared" si="36"/>
        <v>0</v>
      </c>
      <c r="AD294" s="50">
        <f t="shared" si="37"/>
        <v>5.5471507816439794E-2</v>
      </c>
    </row>
    <row r="295" spans="2:30" s="2" customFormat="1">
      <c r="B295" s="117">
        <v>300843</v>
      </c>
      <c r="C295" s="117" t="s">
        <v>317</v>
      </c>
      <c r="D295" s="125" t="s">
        <v>589</v>
      </c>
      <c r="E295" s="52">
        <v>1.157</v>
      </c>
      <c r="F295" s="52">
        <v>4.4999999999999998E-2</v>
      </c>
      <c r="G295" s="52">
        <v>0.17699999999999999</v>
      </c>
      <c r="H295" s="47">
        <f t="shared" si="31"/>
        <v>1.379</v>
      </c>
      <c r="I295" s="55">
        <v>0.187</v>
      </c>
      <c r="J295" s="55">
        <v>0</v>
      </c>
      <c r="K295" s="56">
        <v>0</v>
      </c>
      <c r="L295" s="47">
        <f t="shared" si="32"/>
        <v>1.5660000000000001</v>
      </c>
      <c r="M295" s="48"/>
      <c r="N295" s="57">
        <v>1.07</v>
      </c>
      <c r="O295" s="57">
        <v>4.4999999999999998E-2</v>
      </c>
      <c r="P295" s="57">
        <v>0.20599999999999999</v>
      </c>
      <c r="Q295" s="49">
        <f t="shared" si="33"/>
        <v>1.321</v>
      </c>
      <c r="R295" s="57">
        <v>0.17499999999999999</v>
      </c>
      <c r="S295" s="57">
        <v>0</v>
      </c>
      <c r="T295" s="57">
        <v>0</v>
      </c>
      <c r="U295" s="49">
        <f t="shared" si="34"/>
        <v>1.496</v>
      </c>
      <c r="V295" s="48"/>
      <c r="W295" s="51">
        <f t="shared" si="35"/>
        <v>8.1308411214953233E-2</v>
      </c>
      <c r="X295" s="51">
        <f t="shared" si="35"/>
        <v>0</v>
      </c>
      <c r="Y295" s="51">
        <f t="shared" si="30"/>
        <v>-0.14077669902912621</v>
      </c>
      <c r="Z295" s="50">
        <f t="shared" si="30"/>
        <v>4.3906131718395199E-2</v>
      </c>
      <c r="AA295" s="51">
        <f t="shared" si="36"/>
        <v>6.857142857142863E-2</v>
      </c>
      <c r="AB295" s="51">
        <f t="shared" si="36"/>
        <v>0</v>
      </c>
      <c r="AC295" s="51">
        <f t="shared" si="36"/>
        <v>0</v>
      </c>
      <c r="AD295" s="50">
        <f t="shared" si="37"/>
        <v>4.6791443850267421E-2</v>
      </c>
    </row>
    <row r="296" spans="2:30" s="2" customFormat="1">
      <c r="B296" s="117">
        <v>300844</v>
      </c>
      <c r="C296" s="117" t="s">
        <v>318</v>
      </c>
      <c r="D296" s="125" t="s">
        <v>589</v>
      </c>
      <c r="E296" s="52">
        <v>1.7470000000000001</v>
      </c>
      <c r="F296" s="52">
        <v>4.4999999999999998E-2</v>
      </c>
      <c r="G296" s="52">
        <v>0.17699999999999999</v>
      </c>
      <c r="H296" s="47">
        <f t="shared" si="31"/>
        <v>1.9690000000000001</v>
      </c>
      <c r="I296" s="55">
        <v>0.187</v>
      </c>
      <c r="J296" s="55">
        <v>0</v>
      </c>
      <c r="K296" s="56">
        <v>0</v>
      </c>
      <c r="L296" s="47">
        <f t="shared" si="32"/>
        <v>2.1560000000000001</v>
      </c>
      <c r="M296" s="48"/>
      <c r="N296" s="57">
        <v>1.6160000000000001</v>
      </c>
      <c r="O296" s="57">
        <v>4.4999999999999998E-2</v>
      </c>
      <c r="P296" s="57">
        <v>0.20599999999999999</v>
      </c>
      <c r="Q296" s="49">
        <f t="shared" si="33"/>
        <v>1.867</v>
      </c>
      <c r="R296" s="57">
        <v>0.17499999999999999</v>
      </c>
      <c r="S296" s="57">
        <v>0</v>
      </c>
      <c r="T296" s="57">
        <v>0</v>
      </c>
      <c r="U296" s="49">
        <f t="shared" si="34"/>
        <v>2.0419999999999998</v>
      </c>
      <c r="V296" s="48"/>
      <c r="W296" s="51">
        <f t="shared" si="35"/>
        <v>8.1064356435643567E-2</v>
      </c>
      <c r="X296" s="51">
        <f t="shared" si="35"/>
        <v>0</v>
      </c>
      <c r="Y296" s="51">
        <f t="shared" si="30"/>
        <v>-0.14077669902912621</v>
      </c>
      <c r="Z296" s="50">
        <f t="shared" si="30"/>
        <v>5.4633101231922922E-2</v>
      </c>
      <c r="AA296" s="51">
        <f t="shared" si="36"/>
        <v>6.857142857142863E-2</v>
      </c>
      <c r="AB296" s="51">
        <f t="shared" si="36"/>
        <v>0</v>
      </c>
      <c r="AC296" s="51">
        <f t="shared" si="36"/>
        <v>0</v>
      </c>
      <c r="AD296" s="50">
        <f t="shared" si="37"/>
        <v>5.5827619980411525E-2</v>
      </c>
    </row>
    <row r="297" spans="2:30" s="2" customFormat="1">
      <c r="B297" s="117">
        <v>300846</v>
      </c>
      <c r="C297" s="117" t="s">
        <v>319</v>
      </c>
      <c r="D297" s="125" t="s">
        <v>589</v>
      </c>
      <c r="E297" s="52">
        <v>1.0529999999999999</v>
      </c>
      <c r="F297" s="52">
        <v>4.4999999999999998E-2</v>
      </c>
      <c r="G297" s="52">
        <v>0.17699999999999999</v>
      </c>
      <c r="H297" s="47">
        <f t="shared" si="31"/>
        <v>1.2749999999999999</v>
      </c>
      <c r="I297" s="55">
        <v>0.187</v>
      </c>
      <c r="J297" s="55">
        <v>0</v>
      </c>
      <c r="K297" s="56">
        <v>0</v>
      </c>
      <c r="L297" s="47">
        <f t="shared" si="32"/>
        <v>1.462</v>
      </c>
      <c r="M297" s="48"/>
      <c r="N297" s="57">
        <v>0.97399999999999998</v>
      </c>
      <c r="O297" s="57">
        <v>4.4999999999999998E-2</v>
      </c>
      <c r="P297" s="57">
        <v>0.20599999999999999</v>
      </c>
      <c r="Q297" s="49">
        <f t="shared" si="33"/>
        <v>1.2249999999999999</v>
      </c>
      <c r="R297" s="57">
        <v>0.17499999999999999</v>
      </c>
      <c r="S297" s="57">
        <v>0</v>
      </c>
      <c r="T297" s="57">
        <v>0</v>
      </c>
      <c r="U297" s="49">
        <f t="shared" si="34"/>
        <v>1.4</v>
      </c>
      <c r="V297" s="48"/>
      <c r="W297" s="51">
        <f t="shared" si="35"/>
        <v>8.1108829568788454E-2</v>
      </c>
      <c r="X297" s="51">
        <f t="shared" si="35"/>
        <v>0</v>
      </c>
      <c r="Y297" s="51">
        <f t="shared" si="30"/>
        <v>-0.14077669902912621</v>
      </c>
      <c r="Z297" s="50">
        <f t="shared" si="30"/>
        <v>4.0816326530612283E-2</v>
      </c>
      <c r="AA297" s="51">
        <f t="shared" si="36"/>
        <v>6.857142857142863E-2</v>
      </c>
      <c r="AB297" s="51">
        <f t="shared" si="36"/>
        <v>0</v>
      </c>
      <c r="AC297" s="51">
        <f t="shared" si="36"/>
        <v>0</v>
      </c>
      <c r="AD297" s="50">
        <f t="shared" si="37"/>
        <v>4.4285714285714331E-2</v>
      </c>
    </row>
    <row r="298" spans="2:30" s="2" customFormat="1">
      <c r="B298" s="117">
        <v>300847</v>
      </c>
      <c r="C298" s="117" t="s">
        <v>320</v>
      </c>
      <c r="D298" s="125" t="s">
        <v>589</v>
      </c>
      <c r="E298" s="52">
        <v>1.2849999999999999</v>
      </c>
      <c r="F298" s="52">
        <v>4.4999999999999998E-2</v>
      </c>
      <c r="G298" s="52">
        <v>0.17699999999999999</v>
      </c>
      <c r="H298" s="47">
        <f t="shared" si="31"/>
        <v>1.5069999999999999</v>
      </c>
      <c r="I298" s="55">
        <v>0.187</v>
      </c>
      <c r="J298" s="55">
        <v>0</v>
      </c>
      <c r="K298" s="56">
        <v>0</v>
      </c>
      <c r="L298" s="47">
        <f t="shared" si="32"/>
        <v>1.694</v>
      </c>
      <c r="M298" s="48"/>
      <c r="N298" s="57">
        <v>1.1890000000000001</v>
      </c>
      <c r="O298" s="57">
        <v>4.4999999999999998E-2</v>
      </c>
      <c r="P298" s="57">
        <v>0.20599999999999999</v>
      </c>
      <c r="Q298" s="49">
        <f t="shared" si="33"/>
        <v>1.44</v>
      </c>
      <c r="R298" s="57">
        <v>0.17499999999999999</v>
      </c>
      <c r="S298" s="57">
        <v>0</v>
      </c>
      <c r="T298" s="57">
        <v>0</v>
      </c>
      <c r="U298" s="49">
        <f t="shared" si="34"/>
        <v>1.615</v>
      </c>
      <c r="V298" s="48"/>
      <c r="W298" s="51">
        <f t="shared" si="35"/>
        <v>8.0740117746004925E-2</v>
      </c>
      <c r="X298" s="51">
        <f t="shared" si="35"/>
        <v>0</v>
      </c>
      <c r="Y298" s="51">
        <f t="shared" si="30"/>
        <v>-0.14077669902912621</v>
      </c>
      <c r="Z298" s="50">
        <f t="shared" si="30"/>
        <v>4.6527777777777744E-2</v>
      </c>
      <c r="AA298" s="51">
        <f t="shared" si="36"/>
        <v>6.857142857142863E-2</v>
      </c>
      <c r="AB298" s="51">
        <f t="shared" si="36"/>
        <v>0</v>
      </c>
      <c r="AC298" s="51">
        <f t="shared" si="36"/>
        <v>0</v>
      </c>
      <c r="AD298" s="50">
        <f t="shared" si="37"/>
        <v>4.8916408668730628E-2</v>
      </c>
    </row>
    <row r="299" spans="2:30" s="2" customFormat="1">
      <c r="B299" s="117">
        <v>300851</v>
      </c>
      <c r="C299" s="117" t="s">
        <v>321</v>
      </c>
      <c r="D299" s="125" t="s">
        <v>589</v>
      </c>
      <c r="E299" s="52">
        <v>1.1479999999999999</v>
      </c>
      <c r="F299" s="52">
        <v>4.4999999999999998E-2</v>
      </c>
      <c r="G299" s="52">
        <v>0.17699999999999999</v>
      </c>
      <c r="H299" s="47">
        <f t="shared" si="31"/>
        <v>1.3699999999999999</v>
      </c>
      <c r="I299" s="55">
        <v>0.187</v>
      </c>
      <c r="J299" s="55">
        <v>0</v>
      </c>
      <c r="K299" s="56">
        <v>0</v>
      </c>
      <c r="L299" s="47">
        <f t="shared" si="32"/>
        <v>1.5569999999999999</v>
      </c>
      <c r="M299" s="48"/>
      <c r="N299" s="57">
        <v>1.0620000000000001</v>
      </c>
      <c r="O299" s="57">
        <v>4.4999999999999998E-2</v>
      </c>
      <c r="P299" s="57">
        <v>0.20599999999999999</v>
      </c>
      <c r="Q299" s="49">
        <f t="shared" si="33"/>
        <v>1.3129999999999999</v>
      </c>
      <c r="R299" s="57">
        <v>0.17499999999999999</v>
      </c>
      <c r="S299" s="57">
        <v>0</v>
      </c>
      <c r="T299" s="57">
        <v>0</v>
      </c>
      <c r="U299" s="49">
        <f t="shared" si="34"/>
        <v>1.488</v>
      </c>
      <c r="V299" s="48"/>
      <c r="W299" s="51">
        <f t="shared" si="35"/>
        <v>8.0979284369114737E-2</v>
      </c>
      <c r="X299" s="51">
        <f t="shared" si="35"/>
        <v>0</v>
      </c>
      <c r="Y299" s="51">
        <f t="shared" si="30"/>
        <v>-0.14077669902912621</v>
      </c>
      <c r="Z299" s="50">
        <f t="shared" si="30"/>
        <v>4.341203351104337E-2</v>
      </c>
      <c r="AA299" s="51">
        <f t="shared" si="36"/>
        <v>6.857142857142863E-2</v>
      </c>
      <c r="AB299" s="51">
        <f t="shared" si="36"/>
        <v>0</v>
      </c>
      <c r="AC299" s="51">
        <f t="shared" si="36"/>
        <v>0</v>
      </c>
      <c r="AD299" s="50">
        <f t="shared" si="37"/>
        <v>4.637096774193545E-2</v>
      </c>
    </row>
    <row r="300" spans="2:30" s="2" customFormat="1">
      <c r="B300" s="117">
        <v>300852</v>
      </c>
      <c r="C300" s="117" t="s">
        <v>617</v>
      </c>
      <c r="D300" s="125" t="s">
        <v>589</v>
      </c>
      <c r="E300" s="52">
        <v>1.244</v>
      </c>
      <c r="F300" s="52">
        <v>4.4999999999999998E-2</v>
      </c>
      <c r="G300" s="52">
        <v>0.17699999999999999</v>
      </c>
      <c r="H300" s="47">
        <f t="shared" si="31"/>
        <v>1.466</v>
      </c>
      <c r="I300" s="55">
        <v>0.187</v>
      </c>
      <c r="J300" s="55">
        <v>0</v>
      </c>
      <c r="K300" s="56">
        <v>0</v>
      </c>
      <c r="L300" s="47">
        <f t="shared" si="32"/>
        <v>1.653</v>
      </c>
      <c r="M300" s="48"/>
      <c r="N300" s="57">
        <v>1.151</v>
      </c>
      <c r="O300" s="57">
        <v>4.4999999999999998E-2</v>
      </c>
      <c r="P300" s="57">
        <v>0.20599999999999999</v>
      </c>
      <c r="Q300" s="49">
        <f t="shared" si="33"/>
        <v>1.4019999999999999</v>
      </c>
      <c r="R300" s="57">
        <v>0.17499999999999999</v>
      </c>
      <c r="S300" s="57">
        <v>0</v>
      </c>
      <c r="T300" s="57">
        <v>0</v>
      </c>
      <c r="U300" s="49">
        <f t="shared" si="34"/>
        <v>1.577</v>
      </c>
      <c r="V300" s="48"/>
      <c r="W300" s="51">
        <f t="shared" si="35"/>
        <v>8.0799304952215434E-2</v>
      </c>
      <c r="X300" s="51">
        <f t="shared" si="35"/>
        <v>0</v>
      </c>
      <c r="Y300" s="51">
        <f t="shared" si="30"/>
        <v>-0.14077669902912621</v>
      </c>
      <c r="Z300" s="50">
        <f t="shared" si="30"/>
        <v>4.5649072753209743E-2</v>
      </c>
      <c r="AA300" s="51">
        <f t="shared" si="36"/>
        <v>6.857142857142863E-2</v>
      </c>
      <c r="AB300" s="51">
        <f t="shared" si="36"/>
        <v>0</v>
      </c>
      <c r="AC300" s="51">
        <f t="shared" si="36"/>
        <v>0</v>
      </c>
      <c r="AD300" s="50">
        <f t="shared" si="37"/>
        <v>4.8192771084337394E-2</v>
      </c>
    </row>
    <row r="301" spans="2:30" s="2" customFormat="1">
      <c r="B301" s="117">
        <v>300854</v>
      </c>
      <c r="C301" s="117" t="s">
        <v>322</v>
      </c>
      <c r="D301" s="125" t="s">
        <v>589</v>
      </c>
      <c r="E301" s="52">
        <v>0.66</v>
      </c>
      <c r="F301" s="52">
        <v>4.4999999999999998E-2</v>
      </c>
      <c r="G301" s="52">
        <v>0.17699999999999999</v>
      </c>
      <c r="H301" s="47">
        <f t="shared" si="31"/>
        <v>0.88200000000000012</v>
      </c>
      <c r="I301" s="55">
        <v>0.187</v>
      </c>
      <c r="J301" s="55">
        <v>0</v>
      </c>
      <c r="K301" s="56">
        <v>0</v>
      </c>
      <c r="L301" s="47">
        <f t="shared" si="32"/>
        <v>1.0690000000000002</v>
      </c>
      <c r="M301" s="48"/>
      <c r="N301" s="57">
        <v>0.61</v>
      </c>
      <c r="O301" s="57">
        <v>4.4999999999999998E-2</v>
      </c>
      <c r="P301" s="57">
        <v>0.20599999999999999</v>
      </c>
      <c r="Q301" s="49">
        <f t="shared" si="33"/>
        <v>0.86099999999999999</v>
      </c>
      <c r="R301" s="57">
        <v>0.17499999999999999</v>
      </c>
      <c r="S301" s="57">
        <v>0</v>
      </c>
      <c r="T301" s="57">
        <v>0</v>
      </c>
      <c r="U301" s="49">
        <f t="shared" si="34"/>
        <v>1.036</v>
      </c>
      <c r="V301" s="48"/>
      <c r="W301" s="51">
        <f t="shared" si="35"/>
        <v>8.1967213114754175E-2</v>
      </c>
      <c r="X301" s="51">
        <f t="shared" si="35"/>
        <v>0</v>
      </c>
      <c r="Y301" s="51">
        <f t="shared" si="30"/>
        <v>-0.14077669902912621</v>
      </c>
      <c r="Z301" s="50">
        <f t="shared" si="30"/>
        <v>2.4390243902439174E-2</v>
      </c>
      <c r="AA301" s="51">
        <f t="shared" si="36"/>
        <v>6.857142857142863E-2</v>
      </c>
      <c r="AB301" s="51">
        <f t="shared" si="36"/>
        <v>0</v>
      </c>
      <c r="AC301" s="51">
        <f t="shared" si="36"/>
        <v>0</v>
      </c>
      <c r="AD301" s="50">
        <f t="shared" si="37"/>
        <v>3.1853281853281991E-2</v>
      </c>
    </row>
    <row r="302" spans="2:30" s="2" customFormat="1">
      <c r="B302" s="117">
        <v>300855</v>
      </c>
      <c r="C302" s="117" t="s">
        <v>323</v>
      </c>
      <c r="D302" s="125" t="s">
        <v>589</v>
      </c>
      <c r="E302" s="52">
        <v>1.0780000000000001</v>
      </c>
      <c r="F302" s="52">
        <v>4.4999999999999998E-2</v>
      </c>
      <c r="G302" s="52">
        <v>0.17699999999999999</v>
      </c>
      <c r="H302" s="47">
        <f t="shared" si="31"/>
        <v>1.3</v>
      </c>
      <c r="I302" s="55">
        <v>0.187</v>
      </c>
      <c r="J302" s="55">
        <v>0</v>
      </c>
      <c r="K302" s="56">
        <v>0</v>
      </c>
      <c r="L302" s="47">
        <f t="shared" si="32"/>
        <v>1.4870000000000001</v>
      </c>
      <c r="M302" s="48"/>
      <c r="N302" s="57">
        <v>0.997</v>
      </c>
      <c r="O302" s="57">
        <v>4.4999999999999998E-2</v>
      </c>
      <c r="P302" s="57">
        <v>0.20599999999999999</v>
      </c>
      <c r="Q302" s="49">
        <f t="shared" si="33"/>
        <v>1.248</v>
      </c>
      <c r="R302" s="57">
        <v>0.17499999999999999</v>
      </c>
      <c r="S302" s="57">
        <v>0</v>
      </c>
      <c r="T302" s="57">
        <v>0</v>
      </c>
      <c r="U302" s="49">
        <f t="shared" si="34"/>
        <v>1.423</v>
      </c>
      <c r="V302" s="48"/>
      <c r="W302" s="51">
        <f t="shared" si="35"/>
        <v>8.1243731193580818E-2</v>
      </c>
      <c r="X302" s="51">
        <f t="shared" si="35"/>
        <v>0</v>
      </c>
      <c r="Y302" s="51">
        <f t="shared" si="30"/>
        <v>-0.14077669902912621</v>
      </c>
      <c r="Z302" s="50">
        <f t="shared" si="30"/>
        <v>4.1666666666666706E-2</v>
      </c>
      <c r="AA302" s="51">
        <f t="shared" si="36"/>
        <v>6.857142857142863E-2</v>
      </c>
      <c r="AB302" s="51">
        <f t="shared" si="36"/>
        <v>0</v>
      </c>
      <c r="AC302" s="51">
        <f t="shared" si="36"/>
        <v>0</v>
      </c>
      <c r="AD302" s="50">
        <f t="shared" si="37"/>
        <v>4.4975404075896036E-2</v>
      </c>
    </row>
    <row r="303" spans="2:30" s="2" customFormat="1">
      <c r="B303" s="117">
        <v>300856</v>
      </c>
      <c r="C303" s="117" t="s">
        <v>324</v>
      </c>
      <c r="D303" s="125" t="s">
        <v>589</v>
      </c>
      <c r="E303" s="52">
        <v>0.89200000000000002</v>
      </c>
      <c r="F303" s="52">
        <v>4.4999999999999998E-2</v>
      </c>
      <c r="G303" s="52">
        <v>0.17699999999999999</v>
      </c>
      <c r="H303" s="47">
        <f t="shared" si="31"/>
        <v>1.1140000000000001</v>
      </c>
      <c r="I303" s="55">
        <v>0.187</v>
      </c>
      <c r="J303" s="55">
        <v>0</v>
      </c>
      <c r="K303" s="56">
        <v>0</v>
      </c>
      <c r="L303" s="47">
        <f t="shared" si="32"/>
        <v>1.3010000000000002</v>
      </c>
      <c r="M303" s="48"/>
      <c r="N303" s="57">
        <v>0.82499999999999996</v>
      </c>
      <c r="O303" s="57">
        <v>4.4999999999999998E-2</v>
      </c>
      <c r="P303" s="57">
        <v>0.20599999999999999</v>
      </c>
      <c r="Q303" s="49">
        <f t="shared" si="33"/>
        <v>1.0760000000000001</v>
      </c>
      <c r="R303" s="57">
        <v>0.17499999999999999</v>
      </c>
      <c r="S303" s="57">
        <v>0</v>
      </c>
      <c r="T303" s="57">
        <v>0</v>
      </c>
      <c r="U303" s="49">
        <f t="shared" si="34"/>
        <v>1.2510000000000001</v>
      </c>
      <c r="V303" s="48"/>
      <c r="W303" s="51">
        <f t="shared" si="35"/>
        <v>8.1212121212121291E-2</v>
      </c>
      <c r="X303" s="51">
        <f t="shared" si="35"/>
        <v>0</v>
      </c>
      <c r="Y303" s="51">
        <f t="shared" si="30"/>
        <v>-0.14077669902912621</v>
      </c>
      <c r="Z303" s="50">
        <f t="shared" si="30"/>
        <v>3.5315985130111555E-2</v>
      </c>
      <c r="AA303" s="51">
        <f t="shared" si="36"/>
        <v>6.857142857142863E-2</v>
      </c>
      <c r="AB303" s="51">
        <f t="shared" si="36"/>
        <v>0</v>
      </c>
      <c r="AC303" s="51">
        <f t="shared" si="36"/>
        <v>0</v>
      </c>
      <c r="AD303" s="50">
        <f t="shared" si="37"/>
        <v>3.9968025579536402E-2</v>
      </c>
    </row>
    <row r="304" spans="2:30" s="2" customFormat="1">
      <c r="B304" s="117">
        <v>300857</v>
      </c>
      <c r="C304" s="117" t="s">
        <v>618</v>
      </c>
      <c r="D304" s="125" t="s">
        <v>589</v>
      </c>
      <c r="E304" s="52">
        <v>1.2270000000000001</v>
      </c>
      <c r="F304" s="52">
        <v>4.4999999999999998E-2</v>
      </c>
      <c r="G304" s="52">
        <v>0.17699999999999999</v>
      </c>
      <c r="H304" s="47">
        <f t="shared" si="31"/>
        <v>1.4490000000000001</v>
      </c>
      <c r="I304" s="55">
        <v>0.187</v>
      </c>
      <c r="J304" s="55">
        <v>0</v>
      </c>
      <c r="K304" s="56">
        <v>0</v>
      </c>
      <c r="L304" s="47">
        <f t="shared" si="32"/>
        <v>1.6360000000000001</v>
      </c>
      <c r="M304" s="48"/>
      <c r="N304" s="57">
        <v>1.135</v>
      </c>
      <c r="O304" s="57">
        <v>4.4999999999999998E-2</v>
      </c>
      <c r="P304" s="57">
        <v>0.20599999999999999</v>
      </c>
      <c r="Q304" s="49">
        <f t="shared" si="33"/>
        <v>1.3859999999999999</v>
      </c>
      <c r="R304" s="57">
        <v>0.17499999999999999</v>
      </c>
      <c r="S304" s="57">
        <v>0</v>
      </c>
      <c r="T304" s="57">
        <v>0</v>
      </c>
      <c r="U304" s="49">
        <f t="shared" si="34"/>
        <v>1.5609999999999999</v>
      </c>
      <c r="V304" s="48"/>
      <c r="W304" s="51">
        <f t="shared" si="35"/>
        <v>8.1057268722467032E-2</v>
      </c>
      <c r="X304" s="51">
        <f t="shared" si="35"/>
        <v>0</v>
      </c>
      <c r="Y304" s="51">
        <f t="shared" si="30"/>
        <v>-0.14077669902912621</v>
      </c>
      <c r="Z304" s="50">
        <f t="shared" si="30"/>
        <v>4.5454545454545581E-2</v>
      </c>
      <c r="AA304" s="51">
        <f t="shared" si="36"/>
        <v>6.857142857142863E-2</v>
      </c>
      <c r="AB304" s="51">
        <f t="shared" si="36"/>
        <v>0</v>
      </c>
      <c r="AC304" s="51">
        <f t="shared" si="36"/>
        <v>0</v>
      </c>
      <c r="AD304" s="50">
        <f t="shared" si="37"/>
        <v>4.8046124279308253E-2</v>
      </c>
    </row>
    <row r="305" spans="2:30" s="2" customFormat="1">
      <c r="B305" s="117">
        <v>300858</v>
      </c>
      <c r="C305" s="117" t="s">
        <v>325</v>
      </c>
      <c r="D305" s="125" t="s">
        <v>589</v>
      </c>
      <c r="E305" s="52">
        <v>1.0780000000000001</v>
      </c>
      <c r="F305" s="52">
        <v>4.4999999999999998E-2</v>
      </c>
      <c r="G305" s="52">
        <v>0.17699999999999999</v>
      </c>
      <c r="H305" s="47">
        <f t="shared" si="31"/>
        <v>1.3</v>
      </c>
      <c r="I305" s="55">
        <v>0.187</v>
      </c>
      <c r="J305" s="55">
        <v>0</v>
      </c>
      <c r="K305" s="56">
        <v>0</v>
      </c>
      <c r="L305" s="47">
        <f t="shared" si="32"/>
        <v>1.4870000000000001</v>
      </c>
      <c r="M305" s="48"/>
      <c r="N305" s="57">
        <v>0.997</v>
      </c>
      <c r="O305" s="57">
        <v>4.4999999999999998E-2</v>
      </c>
      <c r="P305" s="57">
        <v>0.20599999999999999</v>
      </c>
      <c r="Q305" s="49">
        <f t="shared" si="33"/>
        <v>1.248</v>
      </c>
      <c r="R305" s="57">
        <v>0.17499999999999999</v>
      </c>
      <c r="S305" s="57">
        <v>0</v>
      </c>
      <c r="T305" s="57">
        <v>0</v>
      </c>
      <c r="U305" s="49">
        <f t="shared" si="34"/>
        <v>1.423</v>
      </c>
      <c r="V305" s="48"/>
      <c r="W305" s="51">
        <f t="shared" si="35"/>
        <v>8.1243731193580818E-2</v>
      </c>
      <c r="X305" s="51">
        <f t="shared" si="35"/>
        <v>0</v>
      </c>
      <c r="Y305" s="51">
        <f t="shared" si="30"/>
        <v>-0.14077669902912621</v>
      </c>
      <c r="Z305" s="50">
        <f t="shared" si="30"/>
        <v>4.1666666666666706E-2</v>
      </c>
      <c r="AA305" s="51">
        <f t="shared" si="36"/>
        <v>6.857142857142863E-2</v>
      </c>
      <c r="AB305" s="51">
        <f t="shared" si="36"/>
        <v>0</v>
      </c>
      <c r="AC305" s="51">
        <f t="shared" si="36"/>
        <v>0</v>
      </c>
      <c r="AD305" s="50">
        <f t="shared" si="37"/>
        <v>4.4975404075896036E-2</v>
      </c>
    </row>
    <row r="306" spans="2:30" s="2" customFormat="1">
      <c r="B306" s="117">
        <v>300885</v>
      </c>
      <c r="C306" s="117" t="s">
        <v>619</v>
      </c>
      <c r="D306" s="125" t="s">
        <v>589</v>
      </c>
      <c r="E306" s="52">
        <v>2.5310000000000001</v>
      </c>
      <c r="F306" s="52">
        <v>4.4999999999999998E-2</v>
      </c>
      <c r="G306" s="52">
        <v>0.17699999999999999</v>
      </c>
      <c r="H306" s="47">
        <f t="shared" si="31"/>
        <v>2.7530000000000001</v>
      </c>
      <c r="I306" s="55">
        <v>0.187</v>
      </c>
      <c r="J306" s="55">
        <v>0</v>
      </c>
      <c r="K306" s="56">
        <v>0</v>
      </c>
      <c r="L306" s="47">
        <f t="shared" si="32"/>
        <v>2.94</v>
      </c>
      <c r="M306" s="48"/>
      <c r="N306" s="57">
        <v>2.3410000000000002</v>
      </c>
      <c r="O306" s="57">
        <v>4.4999999999999998E-2</v>
      </c>
      <c r="P306" s="57">
        <v>0.20599999999999999</v>
      </c>
      <c r="Q306" s="49">
        <f t="shared" si="33"/>
        <v>2.5920000000000001</v>
      </c>
      <c r="R306" s="57">
        <v>0.17499999999999999</v>
      </c>
      <c r="S306" s="57">
        <v>0</v>
      </c>
      <c r="T306" s="57">
        <v>0</v>
      </c>
      <c r="U306" s="49">
        <f t="shared" si="34"/>
        <v>2.7669999999999999</v>
      </c>
      <c r="V306" s="48"/>
      <c r="W306" s="51">
        <f t="shared" si="35"/>
        <v>8.1161896625373736E-2</v>
      </c>
      <c r="X306" s="51">
        <f t="shared" si="35"/>
        <v>0</v>
      </c>
      <c r="Y306" s="51">
        <f t="shared" si="30"/>
        <v>-0.14077669902912621</v>
      </c>
      <c r="Z306" s="50">
        <f t="shared" si="30"/>
        <v>6.211419753086421E-2</v>
      </c>
      <c r="AA306" s="51">
        <f t="shared" si="36"/>
        <v>6.857142857142863E-2</v>
      </c>
      <c r="AB306" s="51">
        <f t="shared" si="36"/>
        <v>0</v>
      </c>
      <c r="AC306" s="51">
        <f t="shared" si="36"/>
        <v>0</v>
      </c>
      <c r="AD306" s="50">
        <f t="shared" si="37"/>
        <v>6.2522587640043384E-2</v>
      </c>
    </row>
    <row r="307" spans="2:30" s="2" customFormat="1">
      <c r="B307" s="117">
        <v>300887</v>
      </c>
      <c r="C307" s="117" t="s">
        <v>326</v>
      </c>
      <c r="D307" s="125" t="s">
        <v>590</v>
      </c>
      <c r="E307" s="52">
        <v>2.8</v>
      </c>
      <c r="F307" s="52">
        <v>4.4999999999999998E-2</v>
      </c>
      <c r="G307" s="52">
        <v>0.17699999999999999</v>
      </c>
      <c r="H307" s="47">
        <f t="shared" si="31"/>
        <v>3.0219999999999998</v>
      </c>
      <c r="I307" s="55">
        <v>0</v>
      </c>
      <c r="J307" s="55">
        <v>0</v>
      </c>
      <c r="K307" s="56">
        <v>0.20599999999999999</v>
      </c>
      <c r="L307" s="47">
        <f t="shared" si="32"/>
        <v>3.2279999999999998</v>
      </c>
      <c r="M307" s="48"/>
      <c r="N307" s="57">
        <v>2.589</v>
      </c>
      <c r="O307" s="57">
        <v>4.4999999999999998E-2</v>
      </c>
      <c r="P307" s="57">
        <v>0.20599999999999999</v>
      </c>
      <c r="Q307" s="49">
        <f t="shared" si="33"/>
        <v>2.84</v>
      </c>
      <c r="R307" s="57">
        <v>0</v>
      </c>
      <c r="S307" s="57">
        <v>0</v>
      </c>
      <c r="T307" s="57">
        <v>0.187</v>
      </c>
      <c r="U307" s="49">
        <f t="shared" si="34"/>
        <v>3.0269999999999997</v>
      </c>
      <c r="V307" s="48"/>
      <c r="W307" s="51">
        <f t="shared" si="35"/>
        <v>8.1498648126689791E-2</v>
      </c>
      <c r="X307" s="51">
        <f t="shared" si="35"/>
        <v>0</v>
      </c>
      <c r="Y307" s="51">
        <f t="shared" si="30"/>
        <v>-0.14077669902912621</v>
      </c>
      <c r="Z307" s="50">
        <f t="shared" si="30"/>
        <v>6.4084507042253505E-2</v>
      </c>
      <c r="AA307" s="51">
        <f t="shared" si="36"/>
        <v>0</v>
      </c>
      <c r="AB307" s="51">
        <f t="shared" si="36"/>
        <v>0</v>
      </c>
      <c r="AC307" s="51">
        <f t="shared" si="36"/>
        <v>0.10160427807486626</v>
      </c>
      <c r="AD307" s="50">
        <f t="shared" si="37"/>
        <v>6.6402378592666039E-2</v>
      </c>
    </row>
    <row r="308" spans="2:30" s="2" customFormat="1">
      <c r="B308" s="117">
        <v>300888</v>
      </c>
      <c r="C308" s="117" t="s">
        <v>327</v>
      </c>
      <c r="D308" s="125" t="s">
        <v>589</v>
      </c>
      <c r="E308" s="52">
        <v>1.7549999999999999</v>
      </c>
      <c r="F308" s="52">
        <v>4.4999999999999998E-2</v>
      </c>
      <c r="G308" s="52">
        <v>0.17699999999999999</v>
      </c>
      <c r="H308" s="47">
        <f t="shared" si="31"/>
        <v>1.9769999999999999</v>
      </c>
      <c r="I308" s="55">
        <v>0.187</v>
      </c>
      <c r="J308" s="55">
        <v>0</v>
      </c>
      <c r="K308" s="56">
        <v>0</v>
      </c>
      <c r="L308" s="47">
        <f t="shared" si="32"/>
        <v>2.1639999999999997</v>
      </c>
      <c r="M308" s="48"/>
      <c r="N308" s="57">
        <v>1.623</v>
      </c>
      <c r="O308" s="57">
        <v>4.4999999999999998E-2</v>
      </c>
      <c r="P308" s="57">
        <v>0.20599999999999999</v>
      </c>
      <c r="Q308" s="49">
        <f t="shared" si="33"/>
        <v>1.8739999999999999</v>
      </c>
      <c r="R308" s="57">
        <v>0.17499999999999999</v>
      </c>
      <c r="S308" s="57">
        <v>0</v>
      </c>
      <c r="T308" s="57">
        <v>0</v>
      </c>
      <c r="U308" s="49">
        <f t="shared" si="34"/>
        <v>2.0489999999999999</v>
      </c>
      <c r="V308" s="48"/>
      <c r="W308" s="51">
        <f t="shared" si="35"/>
        <v>8.1330868761552613E-2</v>
      </c>
      <c r="X308" s="51">
        <f t="shared" si="35"/>
        <v>0</v>
      </c>
      <c r="Y308" s="51">
        <f t="shared" si="30"/>
        <v>-0.14077669902912621</v>
      </c>
      <c r="Z308" s="50">
        <f t="shared" si="30"/>
        <v>5.4962646744930621E-2</v>
      </c>
      <c r="AA308" s="51">
        <f t="shared" si="36"/>
        <v>6.857142857142863E-2</v>
      </c>
      <c r="AB308" s="51">
        <f t="shared" si="36"/>
        <v>0</v>
      </c>
      <c r="AC308" s="51">
        <f t="shared" si="36"/>
        <v>0</v>
      </c>
      <c r="AD308" s="50">
        <f t="shared" si="37"/>
        <v>5.6124938994631418E-2</v>
      </c>
    </row>
    <row r="309" spans="2:30" s="2" customFormat="1">
      <c r="B309" s="117">
        <v>300889</v>
      </c>
      <c r="C309" s="117" t="s">
        <v>328</v>
      </c>
      <c r="D309" s="125" t="s">
        <v>589</v>
      </c>
      <c r="E309" s="52">
        <v>1.766</v>
      </c>
      <c r="F309" s="52">
        <v>4.4999999999999998E-2</v>
      </c>
      <c r="G309" s="52">
        <v>0.17699999999999999</v>
      </c>
      <c r="H309" s="47">
        <f t="shared" si="31"/>
        <v>1.988</v>
      </c>
      <c r="I309" s="55">
        <v>0.187</v>
      </c>
      <c r="J309" s="55">
        <v>0</v>
      </c>
      <c r="K309" s="56">
        <v>0</v>
      </c>
      <c r="L309" s="47">
        <f t="shared" si="32"/>
        <v>2.1749999999999998</v>
      </c>
      <c r="M309" s="48"/>
      <c r="N309" s="57">
        <v>1.6339999999999999</v>
      </c>
      <c r="O309" s="57">
        <v>4.4999999999999998E-2</v>
      </c>
      <c r="P309" s="57">
        <v>0.20599999999999999</v>
      </c>
      <c r="Q309" s="49">
        <f t="shared" si="33"/>
        <v>1.8849999999999998</v>
      </c>
      <c r="R309" s="57">
        <v>0.17499999999999999</v>
      </c>
      <c r="S309" s="57">
        <v>0</v>
      </c>
      <c r="T309" s="57">
        <v>0</v>
      </c>
      <c r="U309" s="49">
        <f t="shared" si="34"/>
        <v>2.0599999999999996</v>
      </c>
      <c r="V309" s="48"/>
      <c r="W309" s="51">
        <f t="shared" si="35"/>
        <v>8.0783353733170207E-2</v>
      </c>
      <c r="X309" s="51">
        <f t="shared" si="35"/>
        <v>0</v>
      </c>
      <c r="Y309" s="51">
        <f t="shared" si="30"/>
        <v>-0.14077669902912621</v>
      </c>
      <c r="Z309" s="50">
        <f t="shared" si="30"/>
        <v>5.4641909814323722E-2</v>
      </c>
      <c r="AA309" s="51">
        <f t="shared" si="36"/>
        <v>6.857142857142863E-2</v>
      </c>
      <c r="AB309" s="51">
        <f t="shared" si="36"/>
        <v>0</v>
      </c>
      <c r="AC309" s="51">
        <f t="shared" si="36"/>
        <v>0</v>
      </c>
      <c r="AD309" s="50">
        <f t="shared" si="37"/>
        <v>5.5825242718446716E-2</v>
      </c>
    </row>
    <row r="310" spans="2:30" s="2" customFormat="1">
      <c r="B310" s="117">
        <v>300892</v>
      </c>
      <c r="C310" s="117" t="s">
        <v>329</v>
      </c>
      <c r="D310" s="125" t="s">
        <v>589</v>
      </c>
      <c r="E310" s="52">
        <v>2.5230000000000001</v>
      </c>
      <c r="F310" s="52">
        <v>4.4999999999999998E-2</v>
      </c>
      <c r="G310" s="52">
        <v>0.17699999999999999</v>
      </c>
      <c r="H310" s="47">
        <f t="shared" si="31"/>
        <v>2.7450000000000001</v>
      </c>
      <c r="I310" s="55">
        <v>0.187</v>
      </c>
      <c r="J310" s="55">
        <v>0</v>
      </c>
      <c r="K310" s="56">
        <v>0</v>
      </c>
      <c r="L310" s="47">
        <f t="shared" si="32"/>
        <v>2.9319999999999999</v>
      </c>
      <c r="M310" s="48"/>
      <c r="N310" s="57">
        <v>2.3330000000000002</v>
      </c>
      <c r="O310" s="57">
        <v>4.4999999999999998E-2</v>
      </c>
      <c r="P310" s="57">
        <v>0.20599999999999999</v>
      </c>
      <c r="Q310" s="49">
        <f t="shared" si="33"/>
        <v>2.5840000000000001</v>
      </c>
      <c r="R310" s="57">
        <v>0.17499999999999999</v>
      </c>
      <c r="S310" s="57">
        <v>0</v>
      </c>
      <c r="T310" s="57">
        <v>0</v>
      </c>
      <c r="U310" s="49">
        <f t="shared" si="34"/>
        <v>2.7589999999999999</v>
      </c>
      <c r="V310" s="48"/>
      <c r="W310" s="51">
        <f t="shared" si="35"/>
        <v>8.1440205743677635E-2</v>
      </c>
      <c r="X310" s="51">
        <f t="shared" si="35"/>
        <v>0</v>
      </c>
      <c r="Y310" s="51">
        <f t="shared" si="30"/>
        <v>-0.14077669902912621</v>
      </c>
      <c r="Z310" s="50">
        <f t="shared" si="30"/>
        <v>6.2306501547987628E-2</v>
      </c>
      <c r="AA310" s="51">
        <f t="shared" si="36"/>
        <v>6.857142857142863E-2</v>
      </c>
      <c r="AB310" s="51">
        <f t="shared" si="36"/>
        <v>0</v>
      </c>
      <c r="AC310" s="51">
        <f t="shared" si="36"/>
        <v>0</v>
      </c>
      <c r="AD310" s="50">
        <f t="shared" si="37"/>
        <v>6.270387821674521E-2</v>
      </c>
    </row>
    <row r="311" spans="2:30" s="2" customFormat="1">
      <c r="B311" s="117">
        <v>300893</v>
      </c>
      <c r="C311" s="117" t="s">
        <v>620</v>
      </c>
      <c r="D311" s="125" t="s">
        <v>589</v>
      </c>
      <c r="E311" s="52">
        <v>1.2370000000000001</v>
      </c>
      <c r="F311" s="52">
        <v>4.4999999999999998E-2</v>
      </c>
      <c r="G311" s="52">
        <v>0.17699999999999999</v>
      </c>
      <c r="H311" s="47">
        <f t="shared" si="31"/>
        <v>1.4590000000000001</v>
      </c>
      <c r="I311" s="55">
        <v>0.187</v>
      </c>
      <c r="J311" s="55">
        <v>0</v>
      </c>
      <c r="K311" s="56">
        <v>0</v>
      </c>
      <c r="L311" s="47">
        <f t="shared" si="32"/>
        <v>1.6460000000000001</v>
      </c>
      <c r="M311" s="48"/>
      <c r="N311" s="57">
        <v>1.1439999999999999</v>
      </c>
      <c r="O311" s="57">
        <v>4.4999999999999998E-2</v>
      </c>
      <c r="P311" s="57">
        <v>0.20599999999999999</v>
      </c>
      <c r="Q311" s="49">
        <f t="shared" si="33"/>
        <v>1.3949999999999998</v>
      </c>
      <c r="R311" s="57">
        <v>0.17499999999999999</v>
      </c>
      <c r="S311" s="57">
        <v>0</v>
      </c>
      <c r="T311" s="57">
        <v>0</v>
      </c>
      <c r="U311" s="49">
        <f t="shared" si="34"/>
        <v>1.5699999999999998</v>
      </c>
      <c r="V311" s="48"/>
      <c r="W311" s="51">
        <f t="shared" si="35"/>
        <v>8.1293706293706469E-2</v>
      </c>
      <c r="X311" s="51">
        <f t="shared" si="35"/>
        <v>0</v>
      </c>
      <c r="Y311" s="51">
        <f t="shared" si="30"/>
        <v>-0.14077669902912621</v>
      </c>
      <c r="Z311" s="50">
        <f t="shared" si="30"/>
        <v>4.5878136200717054E-2</v>
      </c>
      <c r="AA311" s="51">
        <f t="shared" si="36"/>
        <v>6.857142857142863E-2</v>
      </c>
      <c r="AB311" s="51">
        <f t="shared" si="36"/>
        <v>0</v>
      </c>
      <c r="AC311" s="51">
        <f t="shared" si="36"/>
        <v>0</v>
      </c>
      <c r="AD311" s="50">
        <f t="shared" si="37"/>
        <v>4.8407643312102101E-2</v>
      </c>
    </row>
    <row r="312" spans="2:30" s="2" customFormat="1">
      <c r="B312" s="117">
        <v>300895</v>
      </c>
      <c r="C312" s="117" t="s">
        <v>330</v>
      </c>
      <c r="D312" s="125" t="s">
        <v>589</v>
      </c>
      <c r="E312" s="52">
        <v>1.7589999999999999</v>
      </c>
      <c r="F312" s="52">
        <v>4.4999999999999998E-2</v>
      </c>
      <c r="G312" s="52">
        <v>0.17699999999999999</v>
      </c>
      <c r="H312" s="47">
        <f t="shared" si="31"/>
        <v>1.9809999999999999</v>
      </c>
      <c r="I312" s="55">
        <v>0.187</v>
      </c>
      <c r="J312" s="55">
        <v>0</v>
      </c>
      <c r="K312" s="56">
        <v>0</v>
      </c>
      <c r="L312" s="47">
        <f t="shared" si="32"/>
        <v>2.1679999999999997</v>
      </c>
      <c r="M312" s="48"/>
      <c r="N312" s="57">
        <v>1.627</v>
      </c>
      <c r="O312" s="57">
        <v>4.4999999999999998E-2</v>
      </c>
      <c r="P312" s="57">
        <v>0.20599999999999999</v>
      </c>
      <c r="Q312" s="49">
        <f t="shared" si="33"/>
        <v>1.8779999999999999</v>
      </c>
      <c r="R312" s="57">
        <v>0.17499999999999999</v>
      </c>
      <c r="S312" s="57">
        <v>0</v>
      </c>
      <c r="T312" s="57">
        <v>0</v>
      </c>
      <c r="U312" s="49">
        <f t="shared" si="34"/>
        <v>2.0529999999999999</v>
      </c>
      <c r="V312" s="48"/>
      <c r="W312" s="51">
        <f t="shared" si="35"/>
        <v>8.1130915795943392E-2</v>
      </c>
      <c r="X312" s="51">
        <f t="shared" si="35"/>
        <v>0</v>
      </c>
      <c r="Y312" s="51">
        <f t="shared" si="30"/>
        <v>-0.14077669902912621</v>
      </c>
      <c r="Z312" s="50">
        <f t="shared" si="30"/>
        <v>5.4845580404685831E-2</v>
      </c>
      <c r="AA312" s="51">
        <f t="shared" si="36"/>
        <v>6.857142857142863E-2</v>
      </c>
      <c r="AB312" s="51">
        <f t="shared" si="36"/>
        <v>0</v>
      </c>
      <c r="AC312" s="51">
        <f t="shared" si="36"/>
        <v>0</v>
      </c>
      <c r="AD312" s="50">
        <f t="shared" si="37"/>
        <v>5.6015586945932672E-2</v>
      </c>
    </row>
    <row r="313" spans="2:30" s="2" customFormat="1">
      <c r="B313" s="117">
        <v>300896</v>
      </c>
      <c r="C313" s="117" t="s">
        <v>331</v>
      </c>
      <c r="D313" s="125" t="s">
        <v>589</v>
      </c>
      <c r="E313" s="52">
        <v>1.8360000000000001</v>
      </c>
      <c r="F313" s="52">
        <v>4.4999999999999998E-2</v>
      </c>
      <c r="G313" s="52">
        <v>0.17699999999999999</v>
      </c>
      <c r="H313" s="47">
        <f t="shared" si="31"/>
        <v>2.0579999999999998</v>
      </c>
      <c r="I313" s="55">
        <v>0.187</v>
      </c>
      <c r="J313" s="55">
        <v>0</v>
      </c>
      <c r="K313" s="56">
        <v>0</v>
      </c>
      <c r="L313" s="47">
        <f t="shared" si="32"/>
        <v>2.2449999999999997</v>
      </c>
      <c r="M313" s="48"/>
      <c r="N313" s="57">
        <v>1.698</v>
      </c>
      <c r="O313" s="57">
        <v>4.4999999999999998E-2</v>
      </c>
      <c r="P313" s="57">
        <v>0.20599999999999999</v>
      </c>
      <c r="Q313" s="49">
        <f t="shared" si="33"/>
        <v>1.9489999999999998</v>
      </c>
      <c r="R313" s="57">
        <v>0.17499999999999999</v>
      </c>
      <c r="S313" s="57">
        <v>0</v>
      </c>
      <c r="T313" s="57">
        <v>0</v>
      </c>
      <c r="U313" s="49">
        <f t="shared" si="34"/>
        <v>2.1239999999999997</v>
      </c>
      <c r="V313" s="48"/>
      <c r="W313" s="51">
        <f t="shared" si="35"/>
        <v>8.1272084805653788E-2</v>
      </c>
      <c r="X313" s="51">
        <f t="shared" si="35"/>
        <v>0</v>
      </c>
      <c r="Y313" s="51">
        <f t="shared" si="30"/>
        <v>-0.14077669902912621</v>
      </c>
      <c r="Z313" s="50">
        <f t="shared" si="30"/>
        <v>5.5926115956900974E-2</v>
      </c>
      <c r="AA313" s="51">
        <f t="shared" si="36"/>
        <v>6.857142857142863E-2</v>
      </c>
      <c r="AB313" s="51">
        <f t="shared" si="36"/>
        <v>0</v>
      </c>
      <c r="AC313" s="51">
        <f t="shared" si="36"/>
        <v>0</v>
      </c>
      <c r="AD313" s="50">
        <f t="shared" si="37"/>
        <v>5.6967984934086634E-2</v>
      </c>
    </row>
    <row r="314" spans="2:30" s="2" customFormat="1">
      <c r="B314" s="117">
        <v>300899</v>
      </c>
      <c r="C314" s="117" t="s">
        <v>332</v>
      </c>
      <c r="D314" s="125" t="s">
        <v>589</v>
      </c>
      <c r="E314" s="52">
        <v>1.5049999999999999</v>
      </c>
      <c r="F314" s="52">
        <v>4.4999999999999998E-2</v>
      </c>
      <c r="G314" s="52">
        <v>0.17699999999999999</v>
      </c>
      <c r="H314" s="47">
        <f t="shared" si="31"/>
        <v>1.7269999999999999</v>
      </c>
      <c r="I314" s="55">
        <v>0.187</v>
      </c>
      <c r="J314" s="55">
        <v>0</v>
      </c>
      <c r="K314" s="56">
        <v>0</v>
      </c>
      <c r="L314" s="47">
        <f t="shared" si="32"/>
        <v>1.9139999999999999</v>
      </c>
      <c r="M314" s="48"/>
      <c r="N314" s="57">
        <v>1.3919999999999999</v>
      </c>
      <c r="O314" s="57">
        <v>4.4999999999999998E-2</v>
      </c>
      <c r="P314" s="57">
        <v>0.20599999999999999</v>
      </c>
      <c r="Q314" s="49">
        <f t="shared" si="33"/>
        <v>1.6429999999999998</v>
      </c>
      <c r="R314" s="57">
        <v>0.17499999999999999</v>
      </c>
      <c r="S314" s="57">
        <v>0</v>
      </c>
      <c r="T314" s="57">
        <v>0</v>
      </c>
      <c r="U314" s="49">
        <f t="shared" si="34"/>
        <v>1.8179999999999998</v>
      </c>
      <c r="V314" s="48"/>
      <c r="W314" s="51">
        <f t="shared" si="35"/>
        <v>8.1178160919540221E-2</v>
      </c>
      <c r="X314" s="51">
        <f t="shared" si="35"/>
        <v>0</v>
      </c>
      <c r="Y314" s="51">
        <f t="shared" si="30"/>
        <v>-0.14077669902912621</v>
      </c>
      <c r="Z314" s="50">
        <f t="shared" si="30"/>
        <v>5.1125989044430969E-2</v>
      </c>
      <c r="AA314" s="51">
        <f t="shared" si="36"/>
        <v>6.857142857142863E-2</v>
      </c>
      <c r="AB314" s="51">
        <f t="shared" si="36"/>
        <v>0</v>
      </c>
      <c r="AC314" s="51">
        <f t="shared" si="36"/>
        <v>0</v>
      </c>
      <c r="AD314" s="50">
        <f t="shared" si="37"/>
        <v>5.2805280528052854E-2</v>
      </c>
    </row>
    <row r="315" spans="2:30" s="2" customFormat="1">
      <c r="B315" s="117">
        <v>300903</v>
      </c>
      <c r="C315" s="117" t="s">
        <v>333</v>
      </c>
      <c r="D315" s="125" t="s">
        <v>589</v>
      </c>
      <c r="E315" s="52">
        <v>1.722</v>
      </c>
      <c r="F315" s="52">
        <v>4.4999999999999998E-2</v>
      </c>
      <c r="G315" s="52">
        <v>0.17699999999999999</v>
      </c>
      <c r="H315" s="47">
        <f t="shared" si="31"/>
        <v>1.944</v>
      </c>
      <c r="I315" s="55">
        <v>0.187</v>
      </c>
      <c r="J315" s="55">
        <v>0</v>
      </c>
      <c r="K315" s="56">
        <v>0</v>
      </c>
      <c r="L315" s="47">
        <f t="shared" si="32"/>
        <v>2.1309999999999998</v>
      </c>
      <c r="M315" s="48"/>
      <c r="N315" s="57">
        <v>1.5920000000000001</v>
      </c>
      <c r="O315" s="57">
        <v>4.4999999999999998E-2</v>
      </c>
      <c r="P315" s="57">
        <v>0.20599999999999999</v>
      </c>
      <c r="Q315" s="49">
        <f t="shared" si="33"/>
        <v>1.843</v>
      </c>
      <c r="R315" s="57">
        <v>0.17499999999999999</v>
      </c>
      <c r="S315" s="57">
        <v>0</v>
      </c>
      <c r="T315" s="57">
        <v>0</v>
      </c>
      <c r="U315" s="49">
        <f t="shared" si="34"/>
        <v>2.0179999999999998</v>
      </c>
      <c r="V315" s="48"/>
      <c r="W315" s="51">
        <f t="shared" si="35"/>
        <v>8.1658291457286356E-2</v>
      </c>
      <c r="X315" s="51">
        <f t="shared" si="35"/>
        <v>0</v>
      </c>
      <c r="Y315" s="51">
        <f t="shared" si="30"/>
        <v>-0.14077669902912621</v>
      </c>
      <c r="Z315" s="50">
        <f t="shared" si="30"/>
        <v>5.4801953336950614E-2</v>
      </c>
      <c r="AA315" s="51">
        <f t="shared" si="36"/>
        <v>6.857142857142863E-2</v>
      </c>
      <c r="AB315" s="51">
        <f t="shared" si="36"/>
        <v>0</v>
      </c>
      <c r="AC315" s="51">
        <f t="shared" si="36"/>
        <v>0</v>
      </c>
      <c r="AD315" s="50">
        <f t="shared" si="37"/>
        <v>5.5996035678889992E-2</v>
      </c>
    </row>
    <row r="316" spans="2:30" s="2" customFormat="1">
      <c r="B316" s="117">
        <v>300905</v>
      </c>
      <c r="C316" s="117" t="s">
        <v>334</v>
      </c>
      <c r="D316" s="125" t="s">
        <v>589</v>
      </c>
      <c r="E316" s="52">
        <v>2.0569999999999999</v>
      </c>
      <c r="F316" s="52">
        <v>4.4999999999999998E-2</v>
      </c>
      <c r="G316" s="52">
        <v>0.17699999999999999</v>
      </c>
      <c r="H316" s="47">
        <f t="shared" si="31"/>
        <v>2.2789999999999999</v>
      </c>
      <c r="I316" s="55">
        <v>0.187</v>
      </c>
      <c r="J316" s="55">
        <v>0</v>
      </c>
      <c r="K316" s="56">
        <v>0</v>
      </c>
      <c r="L316" s="47">
        <f t="shared" si="32"/>
        <v>2.4659999999999997</v>
      </c>
      <c r="M316" s="48"/>
      <c r="N316" s="57">
        <v>1.903</v>
      </c>
      <c r="O316" s="57">
        <v>4.4999999999999998E-2</v>
      </c>
      <c r="P316" s="57">
        <v>0.20599999999999999</v>
      </c>
      <c r="Q316" s="49">
        <f t="shared" si="33"/>
        <v>2.1539999999999999</v>
      </c>
      <c r="R316" s="57">
        <v>0.17499999999999999</v>
      </c>
      <c r="S316" s="57">
        <v>0</v>
      </c>
      <c r="T316" s="57">
        <v>0</v>
      </c>
      <c r="U316" s="49">
        <f t="shared" si="34"/>
        <v>2.3289999999999997</v>
      </c>
      <c r="V316" s="48"/>
      <c r="W316" s="51">
        <f t="shared" si="35"/>
        <v>8.0924855491329439E-2</v>
      </c>
      <c r="X316" s="51">
        <f t="shared" si="35"/>
        <v>0</v>
      </c>
      <c r="Y316" s="51">
        <f t="shared" si="30"/>
        <v>-0.14077669902912621</v>
      </c>
      <c r="Z316" s="50">
        <f t="shared" si="30"/>
        <v>5.8031569173630455E-2</v>
      </c>
      <c r="AA316" s="51">
        <f t="shared" si="36"/>
        <v>6.857142857142863E-2</v>
      </c>
      <c r="AB316" s="51">
        <f t="shared" si="36"/>
        <v>0</v>
      </c>
      <c r="AC316" s="51">
        <f t="shared" si="36"/>
        <v>0</v>
      </c>
      <c r="AD316" s="50">
        <f t="shared" si="37"/>
        <v>5.8823529411764719E-2</v>
      </c>
    </row>
    <row r="317" spans="2:30" s="2" customFormat="1">
      <c r="B317" s="117">
        <v>300906</v>
      </c>
      <c r="C317" s="117" t="s">
        <v>335</v>
      </c>
      <c r="D317" s="125" t="s">
        <v>589</v>
      </c>
      <c r="E317" s="52">
        <v>2.4430000000000001</v>
      </c>
      <c r="F317" s="52">
        <v>4.4999999999999998E-2</v>
      </c>
      <c r="G317" s="52">
        <v>0.17699999999999999</v>
      </c>
      <c r="H317" s="47">
        <f t="shared" si="31"/>
        <v>2.665</v>
      </c>
      <c r="I317" s="55">
        <v>0.187</v>
      </c>
      <c r="J317" s="55">
        <v>0</v>
      </c>
      <c r="K317" s="56">
        <v>0</v>
      </c>
      <c r="L317" s="47">
        <f t="shared" si="32"/>
        <v>2.8519999999999999</v>
      </c>
      <c r="M317" s="48"/>
      <c r="N317" s="57">
        <v>2.2589999999999999</v>
      </c>
      <c r="O317" s="57">
        <v>4.4999999999999998E-2</v>
      </c>
      <c r="P317" s="57">
        <v>0.20599999999999999</v>
      </c>
      <c r="Q317" s="49">
        <f t="shared" si="33"/>
        <v>2.5099999999999998</v>
      </c>
      <c r="R317" s="57">
        <v>0.17499999999999999</v>
      </c>
      <c r="S317" s="57">
        <v>0</v>
      </c>
      <c r="T317" s="57">
        <v>0</v>
      </c>
      <c r="U317" s="49">
        <f t="shared" si="34"/>
        <v>2.6849999999999996</v>
      </c>
      <c r="V317" s="48"/>
      <c r="W317" s="51">
        <f t="shared" si="35"/>
        <v>8.1451969898185109E-2</v>
      </c>
      <c r="X317" s="51">
        <f t="shared" si="35"/>
        <v>0</v>
      </c>
      <c r="Y317" s="51">
        <f t="shared" si="30"/>
        <v>-0.14077669902912621</v>
      </c>
      <c r="Z317" s="50">
        <f t="shared" si="30"/>
        <v>6.175298804780887E-2</v>
      </c>
      <c r="AA317" s="51">
        <f t="shared" si="36"/>
        <v>6.857142857142863E-2</v>
      </c>
      <c r="AB317" s="51">
        <f t="shared" si="36"/>
        <v>0</v>
      </c>
      <c r="AC317" s="51">
        <f t="shared" si="36"/>
        <v>0</v>
      </c>
      <c r="AD317" s="50">
        <f t="shared" si="37"/>
        <v>6.2197392923650015E-2</v>
      </c>
    </row>
    <row r="318" spans="2:30" s="2" customFormat="1">
      <c r="B318" s="117">
        <v>300907</v>
      </c>
      <c r="C318" s="117" t="s">
        <v>336</v>
      </c>
      <c r="D318" s="125" t="s">
        <v>589</v>
      </c>
      <c r="E318" s="52">
        <v>1.7589999999999999</v>
      </c>
      <c r="F318" s="52">
        <v>4.4999999999999998E-2</v>
      </c>
      <c r="G318" s="52">
        <v>0.17699999999999999</v>
      </c>
      <c r="H318" s="47">
        <f t="shared" si="31"/>
        <v>1.9809999999999999</v>
      </c>
      <c r="I318" s="55">
        <v>0.187</v>
      </c>
      <c r="J318" s="55">
        <v>0</v>
      </c>
      <c r="K318" s="56">
        <v>0</v>
      </c>
      <c r="L318" s="47">
        <f t="shared" si="32"/>
        <v>2.1679999999999997</v>
      </c>
      <c r="M318" s="48"/>
      <c r="N318" s="57">
        <v>1.627</v>
      </c>
      <c r="O318" s="57">
        <v>4.4999999999999998E-2</v>
      </c>
      <c r="P318" s="57">
        <v>0.20599999999999999</v>
      </c>
      <c r="Q318" s="49">
        <f t="shared" si="33"/>
        <v>1.8779999999999999</v>
      </c>
      <c r="R318" s="57">
        <v>0.17499999999999999</v>
      </c>
      <c r="S318" s="57">
        <v>0</v>
      </c>
      <c r="T318" s="57">
        <v>0</v>
      </c>
      <c r="U318" s="49">
        <f t="shared" si="34"/>
        <v>2.0529999999999999</v>
      </c>
      <c r="V318" s="48"/>
      <c r="W318" s="51">
        <f t="shared" si="35"/>
        <v>8.1130915795943392E-2</v>
      </c>
      <c r="X318" s="51">
        <f t="shared" si="35"/>
        <v>0</v>
      </c>
      <c r="Y318" s="51">
        <f t="shared" si="30"/>
        <v>-0.14077669902912621</v>
      </c>
      <c r="Z318" s="50">
        <f t="shared" si="30"/>
        <v>5.4845580404685831E-2</v>
      </c>
      <c r="AA318" s="51">
        <f t="shared" si="36"/>
        <v>6.857142857142863E-2</v>
      </c>
      <c r="AB318" s="51">
        <f t="shared" si="36"/>
        <v>0</v>
      </c>
      <c r="AC318" s="51">
        <f t="shared" si="36"/>
        <v>0</v>
      </c>
      <c r="AD318" s="50">
        <f t="shared" si="37"/>
        <v>5.6015586945932672E-2</v>
      </c>
    </row>
    <row r="319" spans="2:30" s="2" customFormat="1">
      <c r="B319" s="117">
        <v>300908</v>
      </c>
      <c r="C319" s="117" t="s">
        <v>337</v>
      </c>
      <c r="D319" s="125" t="s">
        <v>589</v>
      </c>
      <c r="E319" s="52">
        <v>2.3439999999999999</v>
      </c>
      <c r="F319" s="52">
        <v>4.4999999999999998E-2</v>
      </c>
      <c r="G319" s="52">
        <v>0.17699999999999999</v>
      </c>
      <c r="H319" s="47">
        <f t="shared" si="31"/>
        <v>2.5659999999999998</v>
      </c>
      <c r="I319" s="55">
        <v>0.187</v>
      </c>
      <c r="J319" s="55">
        <v>0</v>
      </c>
      <c r="K319" s="56">
        <v>0</v>
      </c>
      <c r="L319" s="47">
        <f t="shared" si="32"/>
        <v>2.7529999999999997</v>
      </c>
      <c r="M319" s="48"/>
      <c r="N319" s="57">
        <v>2.1680000000000001</v>
      </c>
      <c r="O319" s="57">
        <v>4.4999999999999998E-2</v>
      </c>
      <c r="P319" s="57">
        <v>0.20599999999999999</v>
      </c>
      <c r="Q319" s="49">
        <f t="shared" si="33"/>
        <v>2.419</v>
      </c>
      <c r="R319" s="57">
        <v>0.17499999999999999</v>
      </c>
      <c r="S319" s="57">
        <v>0</v>
      </c>
      <c r="T319" s="57">
        <v>0</v>
      </c>
      <c r="U319" s="49">
        <f t="shared" si="34"/>
        <v>2.5939999999999999</v>
      </c>
      <c r="V319" s="48"/>
      <c r="W319" s="51">
        <f t="shared" si="35"/>
        <v>8.1180811808117939E-2</v>
      </c>
      <c r="X319" s="51">
        <f t="shared" si="35"/>
        <v>0</v>
      </c>
      <c r="Y319" s="51">
        <f t="shared" si="30"/>
        <v>-0.14077669902912621</v>
      </c>
      <c r="Z319" s="50">
        <f t="shared" si="30"/>
        <v>6.0768912773873418E-2</v>
      </c>
      <c r="AA319" s="51">
        <f t="shared" si="36"/>
        <v>6.857142857142863E-2</v>
      </c>
      <c r="AB319" s="51">
        <f t="shared" si="36"/>
        <v>0</v>
      </c>
      <c r="AC319" s="51">
        <f t="shared" si="36"/>
        <v>0</v>
      </c>
      <c r="AD319" s="50">
        <f t="shared" si="37"/>
        <v>6.1295296838858836E-2</v>
      </c>
    </row>
    <row r="320" spans="2:30" s="2" customFormat="1">
      <c r="B320" s="117">
        <v>300909</v>
      </c>
      <c r="C320" s="117" t="s">
        <v>338</v>
      </c>
      <c r="D320" s="125" t="s">
        <v>589</v>
      </c>
      <c r="E320" s="52">
        <v>2.8919999999999999</v>
      </c>
      <c r="F320" s="52">
        <v>4.4999999999999998E-2</v>
      </c>
      <c r="G320" s="52">
        <v>0.17699999999999999</v>
      </c>
      <c r="H320" s="47">
        <f t="shared" si="31"/>
        <v>3.1139999999999999</v>
      </c>
      <c r="I320" s="55">
        <v>0.187</v>
      </c>
      <c r="J320" s="55">
        <v>0</v>
      </c>
      <c r="K320" s="56">
        <v>0</v>
      </c>
      <c r="L320" s="47">
        <f t="shared" si="32"/>
        <v>3.3009999999999997</v>
      </c>
      <c r="M320" s="48"/>
      <c r="N320" s="57">
        <v>2.6749999999999998</v>
      </c>
      <c r="O320" s="57">
        <v>4.4999999999999998E-2</v>
      </c>
      <c r="P320" s="57">
        <v>0.20599999999999999</v>
      </c>
      <c r="Q320" s="49">
        <f t="shared" si="33"/>
        <v>2.9259999999999997</v>
      </c>
      <c r="R320" s="57">
        <v>0.17499999999999999</v>
      </c>
      <c r="S320" s="57">
        <v>0</v>
      </c>
      <c r="T320" s="57">
        <v>0</v>
      </c>
      <c r="U320" s="49">
        <f t="shared" si="34"/>
        <v>3.1009999999999995</v>
      </c>
      <c r="V320" s="48"/>
      <c r="W320" s="51">
        <f t="shared" si="35"/>
        <v>8.1121495327102847E-2</v>
      </c>
      <c r="X320" s="51">
        <f t="shared" si="35"/>
        <v>0</v>
      </c>
      <c r="Y320" s="51">
        <f t="shared" si="30"/>
        <v>-0.14077669902912621</v>
      </c>
      <c r="Z320" s="50">
        <f t="shared" si="30"/>
        <v>6.4251537935748532E-2</v>
      </c>
      <c r="AA320" s="51">
        <f t="shared" si="36"/>
        <v>6.857142857142863E-2</v>
      </c>
      <c r="AB320" s="51">
        <f t="shared" si="36"/>
        <v>0</v>
      </c>
      <c r="AC320" s="51">
        <f t="shared" si="36"/>
        <v>0</v>
      </c>
      <c r="AD320" s="50">
        <f t="shared" si="37"/>
        <v>6.4495324089003617E-2</v>
      </c>
    </row>
    <row r="321" spans="2:30" s="2" customFormat="1">
      <c r="B321" s="117">
        <v>300910</v>
      </c>
      <c r="C321" s="117" t="s">
        <v>339</v>
      </c>
      <c r="D321" s="125" t="s">
        <v>589</v>
      </c>
      <c r="E321" s="52">
        <v>1.752</v>
      </c>
      <c r="F321" s="52">
        <v>4.4999999999999998E-2</v>
      </c>
      <c r="G321" s="52">
        <v>0.17699999999999999</v>
      </c>
      <c r="H321" s="47">
        <f t="shared" si="31"/>
        <v>1.974</v>
      </c>
      <c r="I321" s="55">
        <v>0.187</v>
      </c>
      <c r="J321" s="55">
        <v>0</v>
      </c>
      <c r="K321" s="56">
        <v>0</v>
      </c>
      <c r="L321" s="47">
        <f t="shared" si="32"/>
        <v>2.161</v>
      </c>
      <c r="M321" s="48"/>
      <c r="N321" s="57">
        <v>1.621</v>
      </c>
      <c r="O321" s="57">
        <v>4.4999999999999998E-2</v>
      </c>
      <c r="P321" s="57">
        <v>0.20599999999999999</v>
      </c>
      <c r="Q321" s="49">
        <f t="shared" si="33"/>
        <v>1.8719999999999999</v>
      </c>
      <c r="R321" s="57">
        <v>0.17499999999999999</v>
      </c>
      <c r="S321" s="57">
        <v>0</v>
      </c>
      <c r="T321" s="57">
        <v>0</v>
      </c>
      <c r="U321" s="49">
        <f t="shared" si="34"/>
        <v>2.0469999999999997</v>
      </c>
      <c r="V321" s="48"/>
      <c r="W321" s="51">
        <f t="shared" si="35"/>
        <v>8.0814312152991979E-2</v>
      </c>
      <c r="X321" s="51">
        <f t="shared" si="35"/>
        <v>0</v>
      </c>
      <c r="Y321" s="51">
        <f t="shared" si="30"/>
        <v>-0.14077669902912621</v>
      </c>
      <c r="Z321" s="50">
        <f t="shared" si="30"/>
        <v>5.4487179487179536E-2</v>
      </c>
      <c r="AA321" s="51">
        <f t="shared" si="36"/>
        <v>6.857142857142863E-2</v>
      </c>
      <c r="AB321" s="51">
        <f t="shared" si="36"/>
        <v>0</v>
      </c>
      <c r="AC321" s="51">
        <f t="shared" si="36"/>
        <v>0</v>
      </c>
      <c r="AD321" s="50">
        <f t="shared" si="37"/>
        <v>5.5691255495847747E-2</v>
      </c>
    </row>
    <row r="322" spans="2:30" s="2" customFormat="1">
      <c r="B322" s="117">
        <v>300911</v>
      </c>
      <c r="C322" s="117" t="s">
        <v>340</v>
      </c>
      <c r="D322" s="125" t="s">
        <v>589</v>
      </c>
      <c r="E322" s="52">
        <v>1.7589999999999999</v>
      </c>
      <c r="F322" s="52">
        <v>4.4999999999999998E-2</v>
      </c>
      <c r="G322" s="52">
        <v>0.17699999999999999</v>
      </c>
      <c r="H322" s="47">
        <f t="shared" si="31"/>
        <v>1.9809999999999999</v>
      </c>
      <c r="I322" s="55">
        <v>0.187</v>
      </c>
      <c r="J322" s="55">
        <v>0</v>
      </c>
      <c r="K322" s="56">
        <v>0</v>
      </c>
      <c r="L322" s="47">
        <f t="shared" si="32"/>
        <v>2.1679999999999997</v>
      </c>
      <c r="M322" s="48"/>
      <c r="N322" s="57">
        <v>1.627</v>
      </c>
      <c r="O322" s="57">
        <v>4.4999999999999998E-2</v>
      </c>
      <c r="P322" s="57">
        <v>0.20599999999999999</v>
      </c>
      <c r="Q322" s="49">
        <f t="shared" si="33"/>
        <v>1.8779999999999999</v>
      </c>
      <c r="R322" s="57">
        <v>0.17499999999999999</v>
      </c>
      <c r="S322" s="57">
        <v>0</v>
      </c>
      <c r="T322" s="57">
        <v>0</v>
      </c>
      <c r="U322" s="49">
        <f t="shared" si="34"/>
        <v>2.0529999999999999</v>
      </c>
      <c r="V322" s="48"/>
      <c r="W322" s="51">
        <f t="shared" si="35"/>
        <v>8.1130915795943392E-2</v>
      </c>
      <c r="X322" s="51">
        <f t="shared" si="35"/>
        <v>0</v>
      </c>
      <c r="Y322" s="51">
        <f t="shared" si="30"/>
        <v>-0.14077669902912621</v>
      </c>
      <c r="Z322" s="50">
        <f t="shared" si="30"/>
        <v>5.4845580404685831E-2</v>
      </c>
      <c r="AA322" s="51">
        <f t="shared" si="36"/>
        <v>6.857142857142863E-2</v>
      </c>
      <c r="AB322" s="51">
        <f t="shared" si="36"/>
        <v>0</v>
      </c>
      <c r="AC322" s="51">
        <f t="shared" si="36"/>
        <v>0</v>
      </c>
      <c r="AD322" s="50">
        <f t="shared" si="37"/>
        <v>5.6015586945932672E-2</v>
      </c>
    </row>
    <row r="323" spans="2:30" s="2" customFormat="1">
      <c r="B323" s="117">
        <v>300912</v>
      </c>
      <c r="C323" s="117" t="s">
        <v>341</v>
      </c>
      <c r="D323" s="125" t="s">
        <v>589</v>
      </c>
      <c r="E323" s="52">
        <v>2.0569999999999999</v>
      </c>
      <c r="F323" s="52">
        <v>4.4999999999999998E-2</v>
      </c>
      <c r="G323" s="52">
        <v>0.17699999999999999</v>
      </c>
      <c r="H323" s="47">
        <f t="shared" si="31"/>
        <v>2.2789999999999999</v>
      </c>
      <c r="I323" s="55">
        <v>0.187</v>
      </c>
      <c r="J323" s="55">
        <v>0</v>
      </c>
      <c r="K323" s="56">
        <v>0</v>
      </c>
      <c r="L323" s="47">
        <f t="shared" si="32"/>
        <v>2.4659999999999997</v>
      </c>
      <c r="M323" s="48"/>
      <c r="N323" s="57">
        <v>1.903</v>
      </c>
      <c r="O323" s="57">
        <v>4.4999999999999998E-2</v>
      </c>
      <c r="P323" s="57">
        <v>0.20599999999999999</v>
      </c>
      <c r="Q323" s="49">
        <f t="shared" si="33"/>
        <v>2.1539999999999999</v>
      </c>
      <c r="R323" s="57">
        <v>0.17499999999999999</v>
      </c>
      <c r="S323" s="57">
        <v>0</v>
      </c>
      <c r="T323" s="57">
        <v>0</v>
      </c>
      <c r="U323" s="49">
        <f t="shared" si="34"/>
        <v>2.3289999999999997</v>
      </c>
      <c r="V323" s="48"/>
      <c r="W323" s="51">
        <f t="shared" si="35"/>
        <v>8.0924855491329439E-2</v>
      </c>
      <c r="X323" s="51">
        <f t="shared" si="35"/>
        <v>0</v>
      </c>
      <c r="Y323" s="51">
        <f t="shared" si="30"/>
        <v>-0.14077669902912621</v>
      </c>
      <c r="Z323" s="50">
        <f t="shared" si="30"/>
        <v>5.8031569173630455E-2</v>
      </c>
      <c r="AA323" s="51">
        <f t="shared" si="36"/>
        <v>6.857142857142863E-2</v>
      </c>
      <c r="AB323" s="51">
        <f t="shared" si="36"/>
        <v>0</v>
      </c>
      <c r="AC323" s="51">
        <f t="shared" si="36"/>
        <v>0</v>
      </c>
      <c r="AD323" s="50">
        <f t="shared" si="37"/>
        <v>5.8823529411764719E-2</v>
      </c>
    </row>
    <row r="324" spans="2:30" s="2" customFormat="1">
      <c r="B324" s="117">
        <v>300916</v>
      </c>
      <c r="C324" s="117" t="s">
        <v>342</v>
      </c>
      <c r="D324" s="125" t="s">
        <v>590</v>
      </c>
      <c r="E324" s="52">
        <v>2.448</v>
      </c>
      <c r="F324" s="52">
        <v>4.4999999999999998E-2</v>
      </c>
      <c r="G324" s="52">
        <v>0.17699999999999999</v>
      </c>
      <c r="H324" s="47">
        <f t="shared" si="31"/>
        <v>2.67</v>
      </c>
      <c r="I324" s="55">
        <v>0</v>
      </c>
      <c r="J324" s="55">
        <v>0</v>
      </c>
      <c r="K324" s="56">
        <v>4.2000000000000003E-2</v>
      </c>
      <c r="L324" s="47">
        <f t="shared" si="32"/>
        <v>2.7119999999999997</v>
      </c>
      <c r="M324" s="48"/>
      <c r="N324" s="57">
        <v>2.2639999999999998</v>
      </c>
      <c r="O324" s="57">
        <v>4.4999999999999998E-2</v>
      </c>
      <c r="P324" s="57">
        <v>0.20599999999999999</v>
      </c>
      <c r="Q324" s="49">
        <f t="shared" si="33"/>
        <v>2.5149999999999997</v>
      </c>
      <c r="R324" s="57">
        <v>0</v>
      </c>
      <c r="S324" s="57">
        <v>0</v>
      </c>
      <c r="T324" s="57">
        <v>3.9E-2</v>
      </c>
      <c r="U324" s="49">
        <f t="shared" si="34"/>
        <v>2.5539999999999998</v>
      </c>
      <c r="V324" s="48"/>
      <c r="W324" s="51">
        <f t="shared" si="35"/>
        <v>8.1272084805653788E-2</v>
      </c>
      <c r="X324" s="51">
        <f t="shared" si="35"/>
        <v>0</v>
      </c>
      <c r="Y324" s="51">
        <f t="shared" si="30"/>
        <v>-0.14077669902912621</v>
      </c>
      <c r="Z324" s="50">
        <f t="shared" si="30"/>
        <v>6.163021868787287E-2</v>
      </c>
      <c r="AA324" s="51">
        <f t="shared" si="36"/>
        <v>0</v>
      </c>
      <c r="AB324" s="51">
        <f t="shared" si="36"/>
        <v>0</v>
      </c>
      <c r="AC324" s="51">
        <f t="shared" si="36"/>
        <v>7.6923076923076997E-2</v>
      </c>
      <c r="AD324" s="50">
        <f t="shared" si="37"/>
        <v>6.1863743148003102E-2</v>
      </c>
    </row>
    <row r="325" spans="2:30" s="2" customFormat="1">
      <c r="B325" s="117">
        <v>300923</v>
      </c>
      <c r="C325" s="117" t="s">
        <v>343</v>
      </c>
      <c r="D325" s="125" t="s">
        <v>590</v>
      </c>
      <c r="E325" s="52">
        <v>2.448</v>
      </c>
      <c r="F325" s="52">
        <v>4.4999999999999998E-2</v>
      </c>
      <c r="G325" s="52">
        <v>0.17699999999999999</v>
      </c>
      <c r="H325" s="47">
        <f t="shared" si="31"/>
        <v>2.67</v>
      </c>
      <c r="I325" s="55">
        <v>0</v>
      </c>
      <c r="J325" s="55">
        <v>0</v>
      </c>
      <c r="K325" s="56">
        <v>0.22700000000000001</v>
      </c>
      <c r="L325" s="47">
        <f t="shared" si="32"/>
        <v>2.8969999999999998</v>
      </c>
      <c r="M325" s="48"/>
      <c r="N325" s="57">
        <v>2.2639999999999998</v>
      </c>
      <c r="O325" s="57">
        <v>4.4999999999999998E-2</v>
      </c>
      <c r="P325" s="57">
        <v>0.20599999999999999</v>
      </c>
      <c r="Q325" s="49">
        <f t="shared" si="33"/>
        <v>2.5149999999999997</v>
      </c>
      <c r="R325" s="57">
        <v>0</v>
      </c>
      <c r="S325" s="57">
        <v>0</v>
      </c>
      <c r="T325" s="57">
        <v>0.216</v>
      </c>
      <c r="U325" s="49">
        <f t="shared" si="34"/>
        <v>2.7309999999999999</v>
      </c>
      <c r="V325" s="48"/>
      <c r="W325" s="51">
        <f t="shared" si="35"/>
        <v>8.1272084805653788E-2</v>
      </c>
      <c r="X325" s="51">
        <f t="shared" si="35"/>
        <v>0</v>
      </c>
      <c r="Y325" s="51">
        <f t="shared" si="30"/>
        <v>-0.14077669902912621</v>
      </c>
      <c r="Z325" s="50">
        <f t="shared" si="30"/>
        <v>6.163021868787287E-2</v>
      </c>
      <c r="AA325" s="51">
        <f t="shared" si="36"/>
        <v>0</v>
      </c>
      <c r="AB325" s="51">
        <f t="shared" si="36"/>
        <v>0</v>
      </c>
      <c r="AC325" s="51">
        <f t="shared" si="36"/>
        <v>5.0925925925925972E-2</v>
      </c>
      <c r="AD325" s="50">
        <f t="shared" si="37"/>
        <v>6.0783595752471595E-2</v>
      </c>
    </row>
    <row r="326" spans="2:30" s="2" customFormat="1">
      <c r="B326" s="117">
        <v>300927</v>
      </c>
      <c r="C326" s="117" t="s">
        <v>344</v>
      </c>
      <c r="D326" s="125" t="s">
        <v>590</v>
      </c>
      <c r="E326" s="52">
        <v>2.319</v>
      </c>
      <c r="F326" s="52">
        <v>4.4999999999999998E-2</v>
      </c>
      <c r="G326" s="52">
        <v>0.17699999999999999</v>
      </c>
      <c r="H326" s="47">
        <f t="shared" si="31"/>
        <v>2.5409999999999999</v>
      </c>
      <c r="I326" s="55">
        <v>0</v>
      </c>
      <c r="J326" s="55">
        <v>0</v>
      </c>
      <c r="K326" s="56">
        <v>5.8999999999999997E-2</v>
      </c>
      <c r="L326" s="47">
        <f t="shared" si="32"/>
        <v>2.6</v>
      </c>
      <c r="M326" s="48"/>
      <c r="N326" s="57">
        <v>2.1440000000000001</v>
      </c>
      <c r="O326" s="57">
        <v>4.4999999999999998E-2</v>
      </c>
      <c r="P326" s="57">
        <v>0.20599999999999999</v>
      </c>
      <c r="Q326" s="49">
        <f t="shared" si="33"/>
        <v>2.395</v>
      </c>
      <c r="R326" s="57">
        <v>0</v>
      </c>
      <c r="S326" s="57">
        <v>0</v>
      </c>
      <c r="T326" s="57">
        <v>5.6000000000000001E-2</v>
      </c>
      <c r="U326" s="49">
        <f t="shared" si="34"/>
        <v>2.4510000000000001</v>
      </c>
      <c r="V326" s="48"/>
      <c r="W326" s="51">
        <f t="shared" si="35"/>
        <v>8.1623134328358118E-2</v>
      </c>
      <c r="X326" s="51">
        <f t="shared" si="35"/>
        <v>0</v>
      </c>
      <c r="Y326" s="51">
        <f t="shared" si="30"/>
        <v>-0.14077669902912621</v>
      </c>
      <c r="Z326" s="50">
        <f t="shared" si="30"/>
        <v>6.0960334029227521E-2</v>
      </c>
      <c r="AA326" s="51">
        <f t="shared" si="36"/>
        <v>0</v>
      </c>
      <c r="AB326" s="51">
        <f t="shared" si="36"/>
        <v>0</v>
      </c>
      <c r="AC326" s="51">
        <f t="shared" si="36"/>
        <v>5.3571428571428492E-2</v>
      </c>
      <c r="AD326" s="50">
        <f t="shared" si="37"/>
        <v>6.0791513667890665E-2</v>
      </c>
    </row>
    <row r="327" spans="2:30" s="2" customFormat="1">
      <c r="B327" s="117">
        <v>300940</v>
      </c>
      <c r="C327" s="117" t="s">
        <v>345</v>
      </c>
      <c r="D327" s="125" t="s">
        <v>589</v>
      </c>
      <c r="E327" s="52">
        <v>1.8360000000000001</v>
      </c>
      <c r="F327" s="52">
        <v>4.4999999999999998E-2</v>
      </c>
      <c r="G327" s="52">
        <v>0.17699999999999999</v>
      </c>
      <c r="H327" s="47">
        <f t="shared" si="31"/>
        <v>2.0579999999999998</v>
      </c>
      <c r="I327" s="55">
        <v>0.187</v>
      </c>
      <c r="J327" s="55">
        <v>0</v>
      </c>
      <c r="K327" s="56">
        <v>0</v>
      </c>
      <c r="L327" s="47">
        <f t="shared" si="32"/>
        <v>2.2449999999999997</v>
      </c>
      <c r="M327" s="48"/>
      <c r="N327" s="57">
        <v>1.698</v>
      </c>
      <c r="O327" s="57">
        <v>4.4999999999999998E-2</v>
      </c>
      <c r="P327" s="57">
        <v>0.20599999999999999</v>
      </c>
      <c r="Q327" s="49">
        <f t="shared" si="33"/>
        <v>1.9489999999999998</v>
      </c>
      <c r="R327" s="57">
        <v>0.17499999999999999</v>
      </c>
      <c r="S327" s="57">
        <v>0</v>
      </c>
      <c r="T327" s="57">
        <v>0</v>
      </c>
      <c r="U327" s="49">
        <f t="shared" si="34"/>
        <v>2.1239999999999997</v>
      </c>
      <c r="V327" s="48"/>
      <c r="W327" s="51">
        <f t="shared" si="35"/>
        <v>8.1272084805653788E-2</v>
      </c>
      <c r="X327" s="51">
        <f t="shared" si="35"/>
        <v>0</v>
      </c>
      <c r="Y327" s="51">
        <f t="shared" si="30"/>
        <v>-0.14077669902912621</v>
      </c>
      <c r="Z327" s="50">
        <f t="shared" si="30"/>
        <v>5.5926115956900974E-2</v>
      </c>
      <c r="AA327" s="51">
        <f t="shared" si="36"/>
        <v>6.857142857142863E-2</v>
      </c>
      <c r="AB327" s="51">
        <f t="shared" si="36"/>
        <v>0</v>
      </c>
      <c r="AC327" s="51">
        <f t="shared" si="36"/>
        <v>0</v>
      </c>
      <c r="AD327" s="50">
        <f t="shared" si="37"/>
        <v>5.6967984934086634E-2</v>
      </c>
    </row>
    <row r="328" spans="2:30" s="2" customFormat="1">
      <c r="B328" s="117">
        <v>300942</v>
      </c>
      <c r="C328" s="117" t="s">
        <v>346</v>
      </c>
      <c r="D328" s="125" t="s">
        <v>590</v>
      </c>
      <c r="E328" s="52">
        <v>2.395</v>
      </c>
      <c r="F328" s="52">
        <v>4.4999999999999998E-2</v>
      </c>
      <c r="G328" s="52">
        <v>0.17699999999999999</v>
      </c>
      <c r="H328" s="47">
        <f t="shared" si="31"/>
        <v>2.617</v>
      </c>
      <c r="I328" s="55">
        <v>0</v>
      </c>
      <c r="J328" s="55">
        <v>0</v>
      </c>
      <c r="K328" s="56">
        <v>0.30299999999999999</v>
      </c>
      <c r="L328" s="47">
        <f t="shared" si="32"/>
        <v>2.92</v>
      </c>
      <c r="M328" s="48"/>
      <c r="N328" s="57">
        <v>2.2149999999999999</v>
      </c>
      <c r="O328" s="57">
        <v>4.4999999999999998E-2</v>
      </c>
      <c r="P328" s="57">
        <v>0.20599999999999999</v>
      </c>
      <c r="Q328" s="49">
        <f t="shared" si="33"/>
        <v>2.4659999999999997</v>
      </c>
      <c r="R328" s="57">
        <v>0</v>
      </c>
      <c r="S328" s="57">
        <v>0</v>
      </c>
      <c r="T328" s="57">
        <v>0.28899999999999998</v>
      </c>
      <c r="U328" s="49">
        <f t="shared" si="34"/>
        <v>2.7549999999999999</v>
      </c>
      <c r="V328" s="48"/>
      <c r="W328" s="51">
        <f t="shared" si="35"/>
        <v>8.1264108352144551E-2</v>
      </c>
      <c r="X328" s="51">
        <f t="shared" si="35"/>
        <v>0</v>
      </c>
      <c r="Y328" s="51">
        <f t="shared" si="30"/>
        <v>-0.14077669902912621</v>
      </c>
      <c r="Z328" s="50">
        <f t="shared" si="30"/>
        <v>6.1232765612327759E-2</v>
      </c>
      <c r="AA328" s="51">
        <f t="shared" si="36"/>
        <v>0</v>
      </c>
      <c r="AB328" s="51">
        <f t="shared" si="36"/>
        <v>0</v>
      </c>
      <c r="AC328" s="51">
        <f t="shared" si="36"/>
        <v>4.8442906574394512E-2</v>
      </c>
      <c r="AD328" s="50">
        <f t="shared" si="37"/>
        <v>5.9891107078039942E-2</v>
      </c>
    </row>
    <row r="329" spans="2:30" s="2" customFormat="1">
      <c r="B329" s="117">
        <v>300952</v>
      </c>
      <c r="C329" s="117" t="s">
        <v>347</v>
      </c>
      <c r="D329" s="125" t="s">
        <v>590</v>
      </c>
      <c r="E329" s="52">
        <v>2.319</v>
      </c>
      <c r="F329" s="52">
        <v>4.4999999999999998E-2</v>
      </c>
      <c r="G329" s="52">
        <v>0.17699999999999999</v>
      </c>
      <c r="H329" s="47">
        <f t="shared" si="31"/>
        <v>2.5409999999999999</v>
      </c>
      <c r="I329" s="55">
        <v>0</v>
      </c>
      <c r="J329" s="55">
        <v>0</v>
      </c>
      <c r="K329" s="56">
        <v>0.24299999999999999</v>
      </c>
      <c r="L329" s="47">
        <f t="shared" si="32"/>
        <v>2.7839999999999998</v>
      </c>
      <c r="M329" s="48"/>
      <c r="N329" s="57">
        <v>2.1440000000000001</v>
      </c>
      <c r="O329" s="57">
        <v>4.4999999999999998E-2</v>
      </c>
      <c r="P329" s="57">
        <v>0.20599999999999999</v>
      </c>
      <c r="Q329" s="49">
        <f t="shared" si="33"/>
        <v>2.395</v>
      </c>
      <c r="R329" s="57">
        <v>0</v>
      </c>
      <c r="S329" s="57">
        <v>0</v>
      </c>
      <c r="T329" s="57">
        <v>0.22700000000000001</v>
      </c>
      <c r="U329" s="49">
        <f t="shared" si="34"/>
        <v>2.6219999999999999</v>
      </c>
      <c r="V329" s="48"/>
      <c r="W329" s="51">
        <f t="shared" si="35"/>
        <v>8.1623134328358118E-2</v>
      </c>
      <c r="X329" s="51">
        <f t="shared" si="35"/>
        <v>0</v>
      </c>
      <c r="Y329" s="51">
        <f t="shared" si="30"/>
        <v>-0.14077669902912621</v>
      </c>
      <c r="Z329" s="50">
        <f t="shared" si="30"/>
        <v>6.0960334029227521E-2</v>
      </c>
      <c r="AA329" s="51">
        <f t="shared" si="36"/>
        <v>0</v>
      </c>
      <c r="AB329" s="51">
        <f t="shared" si="36"/>
        <v>0</v>
      </c>
      <c r="AC329" s="51">
        <f t="shared" si="36"/>
        <v>7.0484581497797294E-2</v>
      </c>
      <c r="AD329" s="50">
        <f t="shared" si="37"/>
        <v>6.1784897025171599E-2</v>
      </c>
    </row>
    <row r="330" spans="2:30" s="2" customFormat="1">
      <c r="B330" s="117">
        <v>300958</v>
      </c>
      <c r="C330" s="117" t="s">
        <v>348</v>
      </c>
      <c r="D330" s="125" t="s">
        <v>590</v>
      </c>
      <c r="E330" s="52">
        <v>1.982</v>
      </c>
      <c r="F330" s="52">
        <v>4.4999999999999998E-2</v>
      </c>
      <c r="G330" s="52">
        <v>0.17699999999999999</v>
      </c>
      <c r="H330" s="47">
        <f t="shared" si="31"/>
        <v>2.2040000000000002</v>
      </c>
      <c r="I330" s="55">
        <v>0</v>
      </c>
      <c r="J330" s="55">
        <v>0</v>
      </c>
      <c r="K330" s="56">
        <v>0.14799999999999999</v>
      </c>
      <c r="L330" s="47">
        <f t="shared" si="32"/>
        <v>2.3520000000000003</v>
      </c>
      <c r="M330" s="48"/>
      <c r="N330" s="57">
        <v>1.833</v>
      </c>
      <c r="O330" s="57">
        <v>4.4999999999999998E-2</v>
      </c>
      <c r="P330" s="57">
        <v>0.20599999999999999</v>
      </c>
      <c r="Q330" s="49">
        <f t="shared" si="33"/>
        <v>2.0840000000000001</v>
      </c>
      <c r="R330" s="57">
        <v>0</v>
      </c>
      <c r="S330" s="57">
        <v>0</v>
      </c>
      <c r="T330" s="57">
        <v>0.14000000000000001</v>
      </c>
      <c r="U330" s="49">
        <f t="shared" si="34"/>
        <v>2.2240000000000002</v>
      </c>
      <c r="V330" s="48"/>
      <c r="W330" s="51">
        <f t="shared" si="35"/>
        <v>8.128750681942172E-2</v>
      </c>
      <c r="X330" s="51">
        <f t="shared" si="35"/>
        <v>0</v>
      </c>
      <c r="Y330" s="51">
        <f t="shared" si="30"/>
        <v>-0.14077669902912621</v>
      </c>
      <c r="Z330" s="50">
        <f t="shared" si="30"/>
        <v>5.7581573896353218E-2</v>
      </c>
      <c r="AA330" s="51">
        <f t="shared" si="36"/>
        <v>0</v>
      </c>
      <c r="AB330" s="51">
        <f t="shared" si="36"/>
        <v>0</v>
      </c>
      <c r="AC330" s="51">
        <f t="shared" si="36"/>
        <v>5.7142857142856988E-2</v>
      </c>
      <c r="AD330" s="50">
        <f t="shared" si="37"/>
        <v>5.7553956834532419E-2</v>
      </c>
    </row>
    <row r="331" spans="2:30" s="2" customFormat="1">
      <c r="B331" s="117">
        <v>300965</v>
      </c>
      <c r="C331" s="117" t="s">
        <v>349</v>
      </c>
      <c r="D331" s="125" t="s">
        <v>590</v>
      </c>
      <c r="E331" s="52">
        <v>2.6419999999999999</v>
      </c>
      <c r="F331" s="52">
        <v>4.4999999999999998E-2</v>
      </c>
      <c r="G331" s="52">
        <v>0.17699999999999999</v>
      </c>
      <c r="H331" s="47">
        <f t="shared" si="31"/>
        <v>2.8639999999999999</v>
      </c>
      <c r="I331" s="55">
        <v>0</v>
      </c>
      <c r="J331" s="55">
        <v>0</v>
      </c>
      <c r="K331" s="56">
        <v>0.28899999999999998</v>
      </c>
      <c r="L331" s="47">
        <f t="shared" si="32"/>
        <v>3.153</v>
      </c>
      <c r="M331" s="48"/>
      <c r="N331" s="57">
        <v>2.4430000000000001</v>
      </c>
      <c r="O331" s="57">
        <v>4.4999999999999998E-2</v>
      </c>
      <c r="P331" s="57">
        <v>0.20599999999999999</v>
      </c>
      <c r="Q331" s="49">
        <f t="shared" si="33"/>
        <v>2.694</v>
      </c>
      <c r="R331" s="57">
        <v>0</v>
      </c>
      <c r="S331" s="57">
        <v>0</v>
      </c>
      <c r="T331" s="57">
        <v>0.27</v>
      </c>
      <c r="U331" s="49">
        <f t="shared" si="34"/>
        <v>2.964</v>
      </c>
      <c r="V331" s="48"/>
      <c r="W331" s="51">
        <f t="shared" si="35"/>
        <v>8.1457224723700303E-2</v>
      </c>
      <c r="X331" s="51">
        <f t="shared" si="35"/>
        <v>0</v>
      </c>
      <c r="Y331" s="51">
        <f t="shared" si="35"/>
        <v>-0.14077669902912621</v>
      </c>
      <c r="Z331" s="50">
        <f t="shared" si="35"/>
        <v>6.3103192279138798E-2</v>
      </c>
      <c r="AA331" s="51">
        <f t="shared" si="36"/>
        <v>0</v>
      </c>
      <c r="AB331" s="51">
        <f t="shared" si="36"/>
        <v>0</v>
      </c>
      <c r="AC331" s="51">
        <f t="shared" si="36"/>
        <v>7.0370370370370222E-2</v>
      </c>
      <c r="AD331" s="50">
        <f t="shared" si="37"/>
        <v>6.3765182186234837E-2</v>
      </c>
    </row>
    <row r="332" spans="2:30" s="2" customFormat="1">
      <c r="B332" s="117">
        <v>300968</v>
      </c>
      <c r="C332" s="117" t="s">
        <v>621</v>
      </c>
      <c r="D332" s="125" t="s">
        <v>589</v>
      </c>
      <c r="E332" s="52">
        <v>1.722</v>
      </c>
      <c r="F332" s="52">
        <v>4.4999999999999998E-2</v>
      </c>
      <c r="G332" s="52">
        <v>0.17699999999999999</v>
      </c>
      <c r="H332" s="47">
        <f t="shared" ref="H332:H395" si="38">E332+F332+G332</f>
        <v>1.944</v>
      </c>
      <c r="I332" s="55">
        <v>0.187</v>
      </c>
      <c r="J332" s="55">
        <v>0</v>
      </c>
      <c r="K332" s="56">
        <v>0</v>
      </c>
      <c r="L332" s="47">
        <f t="shared" ref="L332:L395" si="39">H332+I332+J332+K332</f>
        <v>2.1309999999999998</v>
      </c>
      <c r="M332" s="48"/>
      <c r="N332" s="57">
        <v>1.5920000000000001</v>
      </c>
      <c r="O332" s="57">
        <v>4.4999999999999998E-2</v>
      </c>
      <c r="P332" s="57">
        <v>0.20599999999999999</v>
      </c>
      <c r="Q332" s="49">
        <f t="shared" ref="Q332:Q395" si="40">N332+O332+P332</f>
        <v>1.843</v>
      </c>
      <c r="R332" s="57">
        <v>0.17499999999999999</v>
      </c>
      <c r="S332" s="57">
        <v>0</v>
      </c>
      <c r="T332" s="57">
        <v>0</v>
      </c>
      <c r="U332" s="49">
        <f t="shared" ref="U332:U395" si="41">Q332+R332+S332+T332</f>
        <v>2.0179999999999998</v>
      </c>
      <c r="V332" s="48"/>
      <c r="W332" s="51">
        <f t="shared" ref="W332:Z395" si="42">(E332-N332)/N332</f>
        <v>8.1658291457286356E-2</v>
      </c>
      <c r="X332" s="51">
        <f t="shared" si="42"/>
        <v>0</v>
      </c>
      <c r="Y332" s="51">
        <f t="shared" si="42"/>
        <v>-0.14077669902912621</v>
      </c>
      <c r="Z332" s="50">
        <f t="shared" si="42"/>
        <v>5.4801953336950614E-2</v>
      </c>
      <c r="AA332" s="51">
        <f t="shared" ref="AA332:AC395" si="43">IF(I332=0,0,(I332-R332)/R332)</f>
        <v>6.857142857142863E-2</v>
      </c>
      <c r="AB332" s="51">
        <f t="shared" si="43"/>
        <v>0</v>
      </c>
      <c r="AC332" s="51">
        <f t="shared" si="43"/>
        <v>0</v>
      </c>
      <c r="AD332" s="50">
        <f t="shared" ref="AD332:AD395" si="44">(L332-U332)/U332</f>
        <v>5.5996035678889992E-2</v>
      </c>
    </row>
    <row r="333" spans="2:30" s="2" customFormat="1">
      <c r="B333" s="117">
        <v>300975</v>
      </c>
      <c r="C333" s="117" t="s">
        <v>350</v>
      </c>
      <c r="D333" s="125" t="s">
        <v>589</v>
      </c>
      <c r="E333" s="52">
        <v>1.8360000000000001</v>
      </c>
      <c r="F333" s="52">
        <v>4.4999999999999998E-2</v>
      </c>
      <c r="G333" s="52">
        <v>0.17699999999999999</v>
      </c>
      <c r="H333" s="47">
        <f t="shared" si="38"/>
        <v>2.0579999999999998</v>
      </c>
      <c r="I333" s="55">
        <v>0.187</v>
      </c>
      <c r="J333" s="55">
        <v>0</v>
      </c>
      <c r="K333" s="56">
        <v>0</v>
      </c>
      <c r="L333" s="47">
        <f t="shared" si="39"/>
        <v>2.2449999999999997</v>
      </c>
      <c r="M333" s="48"/>
      <c r="N333" s="57">
        <v>1.698</v>
      </c>
      <c r="O333" s="57">
        <v>4.4999999999999998E-2</v>
      </c>
      <c r="P333" s="57">
        <v>0.20599999999999999</v>
      </c>
      <c r="Q333" s="49">
        <f t="shared" si="40"/>
        <v>1.9489999999999998</v>
      </c>
      <c r="R333" s="57">
        <v>0.17499999999999999</v>
      </c>
      <c r="S333" s="57">
        <v>0</v>
      </c>
      <c r="T333" s="57">
        <v>0</v>
      </c>
      <c r="U333" s="49">
        <f t="shared" si="41"/>
        <v>2.1239999999999997</v>
      </c>
      <c r="V333" s="48"/>
      <c r="W333" s="51">
        <f t="shared" si="42"/>
        <v>8.1272084805653788E-2</v>
      </c>
      <c r="X333" s="51">
        <f t="shared" si="42"/>
        <v>0</v>
      </c>
      <c r="Y333" s="51">
        <f t="shared" si="42"/>
        <v>-0.14077669902912621</v>
      </c>
      <c r="Z333" s="50">
        <f t="shared" si="42"/>
        <v>5.5926115956900974E-2</v>
      </c>
      <c r="AA333" s="51">
        <f t="shared" si="43"/>
        <v>6.857142857142863E-2</v>
      </c>
      <c r="AB333" s="51">
        <f t="shared" si="43"/>
        <v>0</v>
      </c>
      <c r="AC333" s="51">
        <f t="shared" si="43"/>
        <v>0</v>
      </c>
      <c r="AD333" s="50">
        <f t="shared" si="44"/>
        <v>5.6967984934086634E-2</v>
      </c>
    </row>
    <row r="334" spans="2:30" s="2" customFormat="1">
      <c r="B334" s="117">
        <v>300983</v>
      </c>
      <c r="C334" s="117" t="s">
        <v>351</v>
      </c>
      <c r="D334" s="125" t="s">
        <v>589</v>
      </c>
      <c r="E334" s="52">
        <v>1.722</v>
      </c>
      <c r="F334" s="52">
        <v>4.4999999999999998E-2</v>
      </c>
      <c r="G334" s="52">
        <v>0.17699999999999999</v>
      </c>
      <c r="H334" s="47">
        <f t="shared" si="38"/>
        <v>1.944</v>
      </c>
      <c r="I334" s="55">
        <v>0.187</v>
      </c>
      <c r="J334" s="55">
        <v>0</v>
      </c>
      <c r="K334" s="56">
        <v>0</v>
      </c>
      <c r="L334" s="47">
        <f t="shared" si="39"/>
        <v>2.1309999999999998</v>
      </c>
      <c r="M334" s="48"/>
      <c r="N334" s="57">
        <v>1.5920000000000001</v>
      </c>
      <c r="O334" s="57">
        <v>4.4999999999999998E-2</v>
      </c>
      <c r="P334" s="57">
        <v>0.20599999999999999</v>
      </c>
      <c r="Q334" s="49">
        <f t="shared" si="40"/>
        <v>1.843</v>
      </c>
      <c r="R334" s="57">
        <v>0.17499999999999999</v>
      </c>
      <c r="S334" s="57">
        <v>0</v>
      </c>
      <c r="T334" s="57">
        <v>0</v>
      </c>
      <c r="U334" s="49">
        <f t="shared" si="41"/>
        <v>2.0179999999999998</v>
      </c>
      <c r="V334" s="48"/>
      <c r="W334" s="51">
        <f t="shared" si="42"/>
        <v>8.1658291457286356E-2</v>
      </c>
      <c r="X334" s="51">
        <f t="shared" si="42"/>
        <v>0</v>
      </c>
      <c r="Y334" s="51">
        <f t="shared" si="42"/>
        <v>-0.14077669902912621</v>
      </c>
      <c r="Z334" s="50">
        <f t="shared" si="42"/>
        <v>5.4801953336950614E-2</v>
      </c>
      <c r="AA334" s="51">
        <f t="shared" si="43"/>
        <v>6.857142857142863E-2</v>
      </c>
      <c r="AB334" s="51">
        <f t="shared" si="43"/>
        <v>0</v>
      </c>
      <c r="AC334" s="51">
        <f t="shared" si="43"/>
        <v>0</v>
      </c>
      <c r="AD334" s="50">
        <f t="shared" si="44"/>
        <v>5.5996035678889992E-2</v>
      </c>
    </row>
    <row r="335" spans="2:30" s="2" customFormat="1">
      <c r="B335" s="117">
        <v>300991</v>
      </c>
      <c r="C335" s="117" t="s">
        <v>352</v>
      </c>
      <c r="D335" s="125" t="s">
        <v>589</v>
      </c>
      <c r="E335" s="52">
        <v>1.665</v>
      </c>
      <c r="F335" s="52">
        <v>4.4999999999999998E-2</v>
      </c>
      <c r="G335" s="52">
        <v>0.17699999999999999</v>
      </c>
      <c r="H335" s="47">
        <f t="shared" si="38"/>
        <v>1.887</v>
      </c>
      <c r="I335" s="55">
        <v>0.187</v>
      </c>
      <c r="J335" s="55">
        <v>0</v>
      </c>
      <c r="K335" s="56">
        <v>0</v>
      </c>
      <c r="L335" s="47">
        <f t="shared" si="39"/>
        <v>2.0739999999999998</v>
      </c>
      <c r="M335" s="48"/>
      <c r="N335" s="57">
        <v>1.54</v>
      </c>
      <c r="O335" s="57">
        <v>4.4999999999999998E-2</v>
      </c>
      <c r="P335" s="57">
        <v>0.20599999999999999</v>
      </c>
      <c r="Q335" s="49">
        <f t="shared" si="40"/>
        <v>1.7909999999999999</v>
      </c>
      <c r="R335" s="57">
        <v>0.17499999999999999</v>
      </c>
      <c r="S335" s="57">
        <v>0</v>
      </c>
      <c r="T335" s="57">
        <v>0</v>
      </c>
      <c r="U335" s="49">
        <f t="shared" si="41"/>
        <v>1.966</v>
      </c>
      <c r="V335" s="48"/>
      <c r="W335" s="51">
        <f t="shared" si="42"/>
        <v>8.1168831168831168E-2</v>
      </c>
      <c r="X335" s="51">
        <f t="shared" si="42"/>
        <v>0</v>
      </c>
      <c r="Y335" s="51">
        <f t="shared" si="42"/>
        <v>-0.14077669902912621</v>
      </c>
      <c r="Z335" s="50">
        <f t="shared" si="42"/>
        <v>5.3601340033500887E-2</v>
      </c>
      <c r="AA335" s="51">
        <f t="shared" si="43"/>
        <v>6.857142857142863E-2</v>
      </c>
      <c r="AB335" s="51">
        <f t="shared" si="43"/>
        <v>0</v>
      </c>
      <c r="AC335" s="51">
        <f t="shared" si="43"/>
        <v>0</v>
      </c>
      <c r="AD335" s="50">
        <f t="shared" si="44"/>
        <v>5.4933875890132183E-2</v>
      </c>
    </row>
    <row r="336" spans="2:30" s="2" customFormat="1">
      <c r="B336" s="117">
        <v>300997</v>
      </c>
      <c r="C336" s="117" t="s">
        <v>353</v>
      </c>
      <c r="D336" s="125" t="s">
        <v>589</v>
      </c>
      <c r="E336" s="52">
        <v>1.49</v>
      </c>
      <c r="F336" s="52">
        <v>4.4999999999999998E-2</v>
      </c>
      <c r="G336" s="52">
        <v>0.17699999999999999</v>
      </c>
      <c r="H336" s="47">
        <f t="shared" si="38"/>
        <v>1.712</v>
      </c>
      <c r="I336" s="55">
        <v>0.187</v>
      </c>
      <c r="J336" s="55">
        <v>0</v>
      </c>
      <c r="K336" s="56">
        <v>0</v>
      </c>
      <c r="L336" s="47">
        <f t="shared" si="39"/>
        <v>1.899</v>
      </c>
      <c r="M336" s="48"/>
      <c r="N336" s="57">
        <v>1.3779999999999999</v>
      </c>
      <c r="O336" s="57">
        <v>4.4999999999999998E-2</v>
      </c>
      <c r="P336" s="57">
        <v>0.20599999999999999</v>
      </c>
      <c r="Q336" s="49">
        <f t="shared" si="40"/>
        <v>1.6289999999999998</v>
      </c>
      <c r="R336" s="57">
        <v>0.17499999999999999</v>
      </c>
      <c r="S336" s="57">
        <v>0</v>
      </c>
      <c r="T336" s="57">
        <v>0</v>
      </c>
      <c r="U336" s="49">
        <f t="shared" si="41"/>
        <v>1.8039999999999998</v>
      </c>
      <c r="V336" s="48"/>
      <c r="W336" s="51">
        <f t="shared" si="42"/>
        <v>8.1277213352685132E-2</v>
      </c>
      <c r="X336" s="51">
        <f t="shared" si="42"/>
        <v>0</v>
      </c>
      <c r="Y336" s="51">
        <f t="shared" si="42"/>
        <v>-0.14077669902912621</v>
      </c>
      <c r="Z336" s="50">
        <f t="shared" si="42"/>
        <v>5.0951503990178143E-2</v>
      </c>
      <c r="AA336" s="51">
        <f t="shared" si="43"/>
        <v>6.857142857142863E-2</v>
      </c>
      <c r="AB336" s="51">
        <f t="shared" si="43"/>
        <v>0</v>
      </c>
      <c r="AC336" s="51">
        <f t="shared" si="43"/>
        <v>0</v>
      </c>
      <c r="AD336" s="50">
        <f t="shared" si="44"/>
        <v>5.2660753880266191E-2</v>
      </c>
    </row>
    <row r="337" spans="2:30" s="2" customFormat="1">
      <c r="B337" s="117">
        <v>300998</v>
      </c>
      <c r="C337" s="117" t="s">
        <v>622</v>
      </c>
      <c r="D337" s="125" t="s">
        <v>589</v>
      </c>
      <c r="E337" s="52">
        <v>1.3660000000000001</v>
      </c>
      <c r="F337" s="52">
        <v>4.4999999999999998E-2</v>
      </c>
      <c r="G337" s="52">
        <v>0.17699999999999999</v>
      </c>
      <c r="H337" s="47">
        <f t="shared" si="38"/>
        <v>1.5880000000000001</v>
      </c>
      <c r="I337" s="55">
        <v>0.187</v>
      </c>
      <c r="J337" s="55">
        <v>0</v>
      </c>
      <c r="K337" s="56">
        <v>0</v>
      </c>
      <c r="L337" s="47">
        <f t="shared" si="39"/>
        <v>1.7750000000000001</v>
      </c>
      <c r="M337" s="48"/>
      <c r="N337" s="57">
        <v>1.2629999999999999</v>
      </c>
      <c r="O337" s="57">
        <v>4.4999999999999998E-2</v>
      </c>
      <c r="P337" s="57">
        <v>0.20599999999999999</v>
      </c>
      <c r="Q337" s="49">
        <f t="shared" si="40"/>
        <v>1.5139999999999998</v>
      </c>
      <c r="R337" s="57">
        <v>0.17499999999999999</v>
      </c>
      <c r="S337" s="57">
        <v>0</v>
      </c>
      <c r="T337" s="57">
        <v>0</v>
      </c>
      <c r="U337" s="49">
        <f t="shared" si="41"/>
        <v>1.6889999999999998</v>
      </c>
      <c r="V337" s="48"/>
      <c r="W337" s="51">
        <f t="shared" si="42"/>
        <v>8.1551860649247992E-2</v>
      </c>
      <c r="X337" s="51">
        <f t="shared" si="42"/>
        <v>0</v>
      </c>
      <c r="Y337" s="51">
        <f t="shared" si="42"/>
        <v>-0.14077669902912621</v>
      </c>
      <c r="Z337" s="50">
        <f t="shared" si="42"/>
        <v>4.8877146631440091E-2</v>
      </c>
      <c r="AA337" s="51">
        <f t="shared" si="43"/>
        <v>6.857142857142863E-2</v>
      </c>
      <c r="AB337" s="51">
        <f t="shared" si="43"/>
        <v>0</v>
      </c>
      <c r="AC337" s="51">
        <f t="shared" si="43"/>
        <v>0</v>
      </c>
      <c r="AD337" s="50">
        <f t="shared" si="44"/>
        <v>5.0917702782711842E-2</v>
      </c>
    </row>
    <row r="338" spans="2:30" s="2" customFormat="1">
      <c r="B338" s="117">
        <v>301002</v>
      </c>
      <c r="C338" s="117" t="s">
        <v>623</v>
      </c>
      <c r="D338" s="125" t="s">
        <v>589</v>
      </c>
      <c r="E338" s="52">
        <v>2.1970000000000001</v>
      </c>
      <c r="F338" s="52">
        <v>4.4999999999999998E-2</v>
      </c>
      <c r="G338" s="52">
        <v>0.17699999999999999</v>
      </c>
      <c r="H338" s="47">
        <f t="shared" si="38"/>
        <v>2.419</v>
      </c>
      <c r="I338" s="55">
        <v>0.187</v>
      </c>
      <c r="J338" s="55">
        <v>0</v>
      </c>
      <c r="K338" s="56">
        <v>0</v>
      </c>
      <c r="L338" s="47">
        <f t="shared" si="39"/>
        <v>2.6059999999999999</v>
      </c>
      <c r="M338" s="48"/>
      <c r="N338" s="57">
        <v>2.032</v>
      </c>
      <c r="O338" s="57">
        <v>4.4999999999999998E-2</v>
      </c>
      <c r="P338" s="57">
        <v>0.20599999999999999</v>
      </c>
      <c r="Q338" s="49">
        <f t="shared" si="40"/>
        <v>2.2829999999999999</v>
      </c>
      <c r="R338" s="57">
        <v>0.17499999999999999</v>
      </c>
      <c r="S338" s="57">
        <v>0</v>
      </c>
      <c r="T338" s="57">
        <v>0</v>
      </c>
      <c r="U338" s="49">
        <f t="shared" si="41"/>
        <v>2.4579999999999997</v>
      </c>
      <c r="V338" s="48"/>
      <c r="W338" s="51">
        <f t="shared" si="42"/>
        <v>8.1200787401574825E-2</v>
      </c>
      <c r="X338" s="51">
        <f t="shared" si="42"/>
        <v>0</v>
      </c>
      <c r="Y338" s="51">
        <f t="shared" si="42"/>
        <v>-0.14077669902912621</v>
      </c>
      <c r="Z338" s="50">
        <f t="shared" si="42"/>
        <v>5.9570740254051742E-2</v>
      </c>
      <c r="AA338" s="51">
        <f t="shared" si="43"/>
        <v>6.857142857142863E-2</v>
      </c>
      <c r="AB338" s="51">
        <f t="shared" si="43"/>
        <v>0</v>
      </c>
      <c r="AC338" s="51">
        <f t="shared" si="43"/>
        <v>0</v>
      </c>
      <c r="AD338" s="50">
        <f t="shared" si="44"/>
        <v>6.0211554109031791E-2</v>
      </c>
    </row>
    <row r="339" spans="2:30" s="2" customFormat="1">
      <c r="B339" s="117">
        <v>301006</v>
      </c>
      <c r="C339" s="117" t="s">
        <v>354</v>
      </c>
      <c r="D339" s="125" t="s">
        <v>589</v>
      </c>
      <c r="E339" s="52">
        <v>2.3439999999999999</v>
      </c>
      <c r="F339" s="52">
        <v>4.4999999999999998E-2</v>
      </c>
      <c r="G339" s="52">
        <v>0.17699999999999999</v>
      </c>
      <c r="H339" s="47">
        <f t="shared" si="38"/>
        <v>2.5659999999999998</v>
      </c>
      <c r="I339" s="55">
        <v>0.187</v>
      </c>
      <c r="J339" s="55">
        <v>0</v>
      </c>
      <c r="K339" s="56">
        <v>0</v>
      </c>
      <c r="L339" s="47">
        <f t="shared" si="39"/>
        <v>2.7529999999999997</v>
      </c>
      <c r="M339" s="48"/>
      <c r="N339" s="57">
        <v>2.1680000000000001</v>
      </c>
      <c r="O339" s="57">
        <v>4.4999999999999998E-2</v>
      </c>
      <c r="P339" s="57">
        <v>0.20599999999999999</v>
      </c>
      <c r="Q339" s="49">
        <f t="shared" si="40"/>
        <v>2.419</v>
      </c>
      <c r="R339" s="57">
        <v>0.17499999999999999</v>
      </c>
      <c r="S339" s="57">
        <v>0</v>
      </c>
      <c r="T339" s="57">
        <v>0</v>
      </c>
      <c r="U339" s="49">
        <f t="shared" si="41"/>
        <v>2.5939999999999999</v>
      </c>
      <c r="V339" s="48"/>
      <c r="W339" s="51">
        <f t="shared" si="42"/>
        <v>8.1180811808117939E-2</v>
      </c>
      <c r="X339" s="51">
        <f t="shared" si="42"/>
        <v>0</v>
      </c>
      <c r="Y339" s="51">
        <f t="shared" si="42"/>
        <v>-0.14077669902912621</v>
      </c>
      <c r="Z339" s="50">
        <f t="shared" si="42"/>
        <v>6.0768912773873418E-2</v>
      </c>
      <c r="AA339" s="51">
        <f t="shared" si="43"/>
        <v>6.857142857142863E-2</v>
      </c>
      <c r="AB339" s="51">
        <f t="shared" si="43"/>
        <v>0</v>
      </c>
      <c r="AC339" s="51">
        <f t="shared" si="43"/>
        <v>0</v>
      </c>
      <c r="AD339" s="50">
        <f t="shared" si="44"/>
        <v>6.1295296838858836E-2</v>
      </c>
    </row>
    <row r="340" spans="2:30" s="2" customFormat="1">
      <c r="B340" s="117">
        <v>301009</v>
      </c>
      <c r="C340" s="117" t="s">
        <v>355</v>
      </c>
      <c r="D340" s="125" t="s">
        <v>589</v>
      </c>
      <c r="E340" s="52">
        <v>1.7589999999999999</v>
      </c>
      <c r="F340" s="52">
        <v>4.4999999999999998E-2</v>
      </c>
      <c r="G340" s="52">
        <v>0.17699999999999999</v>
      </c>
      <c r="H340" s="47">
        <f t="shared" si="38"/>
        <v>1.9809999999999999</v>
      </c>
      <c r="I340" s="55">
        <v>0.187</v>
      </c>
      <c r="J340" s="55">
        <v>0</v>
      </c>
      <c r="K340" s="56">
        <v>0</v>
      </c>
      <c r="L340" s="47">
        <f t="shared" si="39"/>
        <v>2.1679999999999997</v>
      </c>
      <c r="M340" s="48"/>
      <c r="N340" s="57">
        <v>1.627</v>
      </c>
      <c r="O340" s="57">
        <v>4.4999999999999998E-2</v>
      </c>
      <c r="P340" s="57">
        <v>0.20599999999999999</v>
      </c>
      <c r="Q340" s="49">
        <f t="shared" si="40"/>
        <v>1.8779999999999999</v>
      </c>
      <c r="R340" s="57">
        <v>0.17499999999999999</v>
      </c>
      <c r="S340" s="57">
        <v>0</v>
      </c>
      <c r="T340" s="57">
        <v>0</v>
      </c>
      <c r="U340" s="49">
        <f t="shared" si="41"/>
        <v>2.0529999999999999</v>
      </c>
      <c r="V340" s="48"/>
      <c r="W340" s="51">
        <f t="shared" si="42"/>
        <v>8.1130915795943392E-2</v>
      </c>
      <c r="X340" s="51">
        <f t="shared" si="42"/>
        <v>0</v>
      </c>
      <c r="Y340" s="51">
        <f t="shared" si="42"/>
        <v>-0.14077669902912621</v>
      </c>
      <c r="Z340" s="50">
        <f t="shared" si="42"/>
        <v>5.4845580404685831E-2</v>
      </c>
      <c r="AA340" s="51">
        <f t="shared" si="43"/>
        <v>6.857142857142863E-2</v>
      </c>
      <c r="AB340" s="51">
        <f t="shared" si="43"/>
        <v>0</v>
      </c>
      <c r="AC340" s="51">
        <f t="shared" si="43"/>
        <v>0</v>
      </c>
      <c r="AD340" s="50">
        <f t="shared" si="44"/>
        <v>5.6015586945932672E-2</v>
      </c>
    </row>
    <row r="341" spans="2:30" s="2" customFormat="1">
      <c r="B341" s="117">
        <v>301013</v>
      </c>
      <c r="C341" s="117" t="s">
        <v>356</v>
      </c>
      <c r="D341" s="125" t="s">
        <v>589</v>
      </c>
      <c r="E341" s="52">
        <v>1.766</v>
      </c>
      <c r="F341" s="52">
        <v>4.4999999999999998E-2</v>
      </c>
      <c r="G341" s="52">
        <v>0.17699999999999999</v>
      </c>
      <c r="H341" s="47">
        <f t="shared" si="38"/>
        <v>1.988</v>
      </c>
      <c r="I341" s="55">
        <v>0.187</v>
      </c>
      <c r="J341" s="55">
        <v>0</v>
      </c>
      <c r="K341" s="56">
        <v>0</v>
      </c>
      <c r="L341" s="47">
        <f t="shared" si="39"/>
        <v>2.1749999999999998</v>
      </c>
      <c r="M341" s="48"/>
      <c r="N341" s="57">
        <v>1.6339999999999999</v>
      </c>
      <c r="O341" s="57">
        <v>4.4999999999999998E-2</v>
      </c>
      <c r="P341" s="57">
        <v>0.20599999999999999</v>
      </c>
      <c r="Q341" s="49">
        <f t="shared" si="40"/>
        <v>1.8849999999999998</v>
      </c>
      <c r="R341" s="57">
        <v>0.17499999999999999</v>
      </c>
      <c r="S341" s="57">
        <v>0</v>
      </c>
      <c r="T341" s="57">
        <v>0</v>
      </c>
      <c r="U341" s="49">
        <f t="shared" si="41"/>
        <v>2.0599999999999996</v>
      </c>
      <c r="V341" s="48"/>
      <c r="W341" s="51">
        <f t="shared" si="42"/>
        <v>8.0783353733170207E-2</v>
      </c>
      <c r="X341" s="51">
        <f t="shared" si="42"/>
        <v>0</v>
      </c>
      <c r="Y341" s="51">
        <f t="shared" si="42"/>
        <v>-0.14077669902912621</v>
      </c>
      <c r="Z341" s="50">
        <f t="shared" si="42"/>
        <v>5.4641909814323722E-2</v>
      </c>
      <c r="AA341" s="51">
        <f t="shared" si="43"/>
        <v>6.857142857142863E-2</v>
      </c>
      <c r="AB341" s="51">
        <f t="shared" si="43"/>
        <v>0</v>
      </c>
      <c r="AC341" s="51">
        <f t="shared" si="43"/>
        <v>0</v>
      </c>
      <c r="AD341" s="50">
        <f t="shared" si="44"/>
        <v>5.5825242718446716E-2</v>
      </c>
    </row>
    <row r="342" spans="2:30" s="2" customFormat="1">
      <c r="B342" s="117">
        <v>301014</v>
      </c>
      <c r="C342" s="117" t="s">
        <v>357</v>
      </c>
      <c r="D342" s="125" t="s">
        <v>589</v>
      </c>
      <c r="E342" s="52">
        <v>2.3439999999999999</v>
      </c>
      <c r="F342" s="52">
        <v>4.4999999999999998E-2</v>
      </c>
      <c r="G342" s="52">
        <v>0.17699999999999999</v>
      </c>
      <c r="H342" s="47">
        <f t="shared" si="38"/>
        <v>2.5659999999999998</v>
      </c>
      <c r="I342" s="55">
        <v>0.187</v>
      </c>
      <c r="J342" s="55">
        <v>0</v>
      </c>
      <c r="K342" s="56">
        <v>0</v>
      </c>
      <c r="L342" s="47">
        <f t="shared" si="39"/>
        <v>2.7529999999999997</v>
      </c>
      <c r="M342" s="48"/>
      <c r="N342" s="57">
        <v>2.1680000000000001</v>
      </c>
      <c r="O342" s="57">
        <v>4.4999999999999998E-2</v>
      </c>
      <c r="P342" s="57">
        <v>0.20599999999999999</v>
      </c>
      <c r="Q342" s="49">
        <f t="shared" si="40"/>
        <v>2.419</v>
      </c>
      <c r="R342" s="57">
        <v>0.17499999999999999</v>
      </c>
      <c r="S342" s="57">
        <v>0</v>
      </c>
      <c r="T342" s="57">
        <v>0</v>
      </c>
      <c r="U342" s="49">
        <f t="shared" si="41"/>
        <v>2.5939999999999999</v>
      </c>
      <c r="V342" s="48"/>
      <c r="W342" s="51">
        <f t="shared" si="42"/>
        <v>8.1180811808117939E-2</v>
      </c>
      <c r="X342" s="51">
        <f t="shared" si="42"/>
        <v>0</v>
      </c>
      <c r="Y342" s="51">
        <f t="shared" si="42"/>
        <v>-0.14077669902912621</v>
      </c>
      <c r="Z342" s="50">
        <f t="shared" si="42"/>
        <v>6.0768912773873418E-2</v>
      </c>
      <c r="AA342" s="51">
        <f t="shared" si="43"/>
        <v>6.857142857142863E-2</v>
      </c>
      <c r="AB342" s="51">
        <f t="shared" si="43"/>
        <v>0</v>
      </c>
      <c r="AC342" s="51">
        <f t="shared" si="43"/>
        <v>0</v>
      </c>
      <c r="AD342" s="50">
        <f t="shared" si="44"/>
        <v>6.1295296838858836E-2</v>
      </c>
    </row>
    <row r="343" spans="2:30" s="2" customFormat="1">
      <c r="B343" s="117">
        <v>301015</v>
      </c>
      <c r="C343" s="117" t="s">
        <v>358</v>
      </c>
      <c r="D343" s="125" t="s">
        <v>589</v>
      </c>
      <c r="E343" s="52">
        <v>1.5529999999999999</v>
      </c>
      <c r="F343" s="52">
        <v>4.4999999999999998E-2</v>
      </c>
      <c r="G343" s="52">
        <v>0.17699999999999999</v>
      </c>
      <c r="H343" s="47">
        <f t="shared" si="38"/>
        <v>1.7749999999999999</v>
      </c>
      <c r="I343" s="55">
        <v>0.187</v>
      </c>
      <c r="J343" s="55">
        <v>0</v>
      </c>
      <c r="K343" s="56">
        <v>0</v>
      </c>
      <c r="L343" s="47">
        <f t="shared" si="39"/>
        <v>1.962</v>
      </c>
      <c r="M343" s="48"/>
      <c r="N343" s="57">
        <v>1.4359999999999999</v>
      </c>
      <c r="O343" s="57">
        <v>4.4999999999999998E-2</v>
      </c>
      <c r="P343" s="57">
        <v>0.20599999999999999</v>
      </c>
      <c r="Q343" s="49">
        <f t="shared" si="40"/>
        <v>1.6869999999999998</v>
      </c>
      <c r="R343" s="57">
        <v>0.17499999999999999</v>
      </c>
      <c r="S343" s="57">
        <v>0</v>
      </c>
      <c r="T343" s="57">
        <v>0</v>
      </c>
      <c r="U343" s="49">
        <f t="shared" si="41"/>
        <v>1.8619999999999999</v>
      </c>
      <c r="V343" s="48"/>
      <c r="W343" s="51">
        <f t="shared" si="42"/>
        <v>8.1476323119777164E-2</v>
      </c>
      <c r="X343" s="51">
        <f t="shared" si="42"/>
        <v>0</v>
      </c>
      <c r="Y343" s="51">
        <f t="shared" si="42"/>
        <v>-0.14077669902912621</v>
      </c>
      <c r="Z343" s="50">
        <f t="shared" si="42"/>
        <v>5.2163604030823998E-2</v>
      </c>
      <c r="AA343" s="51">
        <f t="shared" si="43"/>
        <v>6.857142857142863E-2</v>
      </c>
      <c r="AB343" s="51">
        <f t="shared" si="43"/>
        <v>0</v>
      </c>
      <c r="AC343" s="51">
        <f t="shared" si="43"/>
        <v>0</v>
      </c>
      <c r="AD343" s="50">
        <f t="shared" si="44"/>
        <v>5.3705692803437219E-2</v>
      </c>
    </row>
    <row r="344" spans="2:30" s="2" customFormat="1">
      <c r="B344" s="117">
        <v>301016</v>
      </c>
      <c r="C344" s="117" t="s">
        <v>359</v>
      </c>
      <c r="D344" s="125" t="s">
        <v>589</v>
      </c>
      <c r="E344" s="52">
        <v>1.752</v>
      </c>
      <c r="F344" s="52">
        <v>4.4999999999999998E-2</v>
      </c>
      <c r="G344" s="52">
        <v>0.17699999999999999</v>
      </c>
      <c r="H344" s="47">
        <f t="shared" si="38"/>
        <v>1.974</v>
      </c>
      <c r="I344" s="55">
        <v>0.187</v>
      </c>
      <c r="J344" s="55">
        <v>0</v>
      </c>
      <c r="K344" s="56">
        <v>0</v>
      </c>
      <c r="L344" s="47">
        <f t="shared" si="39"/>
        <v>2.161</v>
      </c>
      <c r="M344" s="48"/>
      <c r="N344" s="57">
        <v>1.621</v>
      </c>
      <c r="O344" s="57">
        <v>4.4999999999999998E-2</v>
      </c>
      <c r="P344" s="57">
        <v>0.20599999999999999</v>
      </c>
      <c r="Q344" s="49">
        <f t="shared" si="40"/>
        <v>1.8719999999999999</v>
      </c>
      <c r="R344" s="57">
        <v>0.17499999999999999</v>
      </c>
      <c r="S344" s="57">
        <v>0</v>
      </c>
      <c r="T344" s="57">
        <v>0</v>
      </c>
      <c r="U344" s="49">
        <f t="shared" si="41"/>
        <v>2.0469999999999997</v>
      </c>
      <c r="V344" s="48"/>
      <c r="W344" s="51">
        <f t="shared" si="42"/>
        <v>8.0814312152991979E-2</v>
      </c>
      <c r="X344" s="51">
        <f t="shared" si="42"/>
        <v>0</v>
      </c>
      <c r="Y344" s="51">
        <f t="shared" si="42"/>
        <v>-0.14077669902912621</v>
      </c>
      <c r="Z344" s="50">
        <f t="shared" si="42"/>
        <v>5.4487179487179536E-2</v>
      </c>
      <c r="AA344" s="51">
        <f t="shared" si="43"/>
        <v>6.857142857142863E-2</v>
      </c>
      <c r="AB344" s="51">
        <f t="shared" si="43"/>
        <v>0</v>
      </c>
      <c r="AC344" s="51">
        <f t="shared" si="43"/>
        <v>0</v>
      </c>
      <c r="AD344" s="50">
        <f t="shared" si="44"/>
        <v>5.5691255495847747E-2</v>
      </c>
    </row>
    <row r="345" spans="2:30" s="2" customFormat="1">
      <c r="B345" s="117">
        <v>301017</v>
      </c>
      <c r="C345" s="117" t="s">
        <v>360</v>
      </c>
      <c r="D345" s="125" t="s">
        <v>589</v>
      </c>
      <c r="E345" s="52">
        <v>1.752</v>
      </c>
      <c r="F345" s="52">
        <v>4.4999999999999998E-2</v>
      </c>
      <c r="G345" s="52">
        <v>0.17699999999999999</v>
      </c>
      <c r="H345" s="47">
        <f t="shared" si="38"/>
        <v>1.974</v>
      </c>
      <c r="I345" s="55">
        <v>0.187</v>
      </c>
      <c r="J345" s="55">
        <v>0</v>
      </c>
      <c r="K345" s="56">
        <v>0</v>
      </c>
      <c r="L345" s="47">
        <f t="shared" si="39"/>
        <v>2.161</v>
      </c>
      <c r="M345" s="48"/>
      <c r="N345" s="57">
        <v>1.621</v>
      </c>
      <c r="O345" s="57">
        <v>4.4999999999999998E-2</v>
      </c>
      <c r="P345" s="57">
        <v>0.20599999999999999</v>
      </c>
      <c r="Q345" s="49">
        <f t="shared" si="40"/>
        <v>1.8719999999999999</v>
      </c>
      <c r="R345" s="57">
        <v>0.17499999999999999</v>
      </c>
      <c r="S345" s="57">
        <v>0</v>
      </c>
      <c r="T345" s="57">
        <v>0</v>
      </c>
      <c r="U345" s="49">
        <f t="shared" si="41"/>
        <v>2.0469999999999997</v>
      </c>
      <c r="V345" s="48"/>
      <c r="W345" s="51">
        <f t="shared" si="42"/>
        <v>8.0814312152991979E-2</v>
      </c>
      <c r="X345" s="51">
        <f t="shared" si="42"/>
        <v>0</v>
      </c>
      <c r="Y345" s="51">
        <f t="shared" si="42"/>
        <v>-0.14077669902912621</v>
      </c>
      <c r="Z345" s="50">
        <f t="shared" si="42"/>
        <v>5.4487179487179536E-2</v>
      </c>
      <c r="AA345" s="51">
        <f t="shared" si="43"/>
        <v>6.857142857142863E-2</v>
      </c>
      <c r="AB345" s="51">
        <f t="shared" si="43"/>
        <v>0</v>
      </c>
      <c r="AC345" s="51">
        <f t="shared" si="43"/>
        <v>0</v>
      </c>
      <c r="AD345" s="50">
        <f t="shared" si="44"/>
        <v>5.5691255495847747E-2</v>
      </c>
    </row>
    <row r="346" spans="2:30" s="2" customFormat="1">
      <c r="B346" s="117">
        <v>301021</v>
      </c>
      <c r="C346" s="117" t="s">
        <v>361</v>
      </c>
      <c r="D346" s="125" t="s">
        <v>589</v>
      </c>
      <c r="E346" s="52">
        <v>1.752</v>
      </c>
      <c r="F346" s="52">
        <v>4.4999999999999998E-2</v>
      </c>
      <c r="G346" s="52">
        <v>0.17699999999999999</v>
      </c>
      <c r="H346" s="47">
        <f t="shared" si="38"/>
        <v>1.974</v>
      </c>
      <c r="I346" s="55">
        <v>0.187</v>
      </c>
      <c r="J346" s="55">
        <v>0</v>
      </c>
      <c r="K346" s="56">
        <v>0</v>
      </c>
      <c r="L346" s="47">
        <f t="shared" si="39"/>
        <v>2.161</v>
      </c>
      <c r="M346" s="48"/>
      <c r="N346" s="57">
        <v>1.621</v>
      </c>
      <c r="O346" s="57">
        <v>4.4999999999999998E-2</v>
      </c>
      <c r="P346" s="57">
        <v>0.20599999999999999</v>
      </c>
      <c r="Q346" s="49">
        <f t="shared" si="40"/>
        <v>1.8719999999999999</v>
      </c>
      <c r="R346" s="57">
        <v>0.17499999999999999</v>
      </c>
      <c r="S346" s="57">
        <v>0</v>
      </c>
      <c r="T346" s="57">
        <v>0</v>
      </c>
      <c r="U346" s="49">
        <f t="shared" si="41"/>
        <v>2.0469999999999997</v>
      </c>
      <c r="V346" s="48"/>
      <c r="W346" s="51">
        <f t="shared" si="42"/>
        <v>8.0814312152991979E-2</v>
      </c>
      <c r="X346" s="51">
        <f t="shared" si="42"/>
        <v>0</v>
      </c>
      <c r="Y346" s="51">
        <f t="shared" si="42"/>
        <v>-0.14077669902912621</v>
      </c>
      <c r="Z346" s="50">
        <f t="shared" si="42"/>
        <v>5.4487179487179536E-2</v>
      </c>
      <c r="AA346" s="51">
        <f t="shared" si="43"/>
        <v>6.857142857142863E-2</v>
      </c>
      <c r="AB346" s="51">
        <f t="shared" si="43"/>
        <v>0</v>
      </c>
      <c r="AC346" s="51">
        <f t="shared" si="43"/>
        <v>0</v>
      </c>
      <c r="AD346" s="50">
        <f t="shared" si="44"/>
        <v>5.5691255495847747E-2</v>
      </c>
    </row>
    <row r="347" spans="2:30" s="2" customFormat="1">
      <c r="B347" s="117">
        <v>301022</v>
      </c>
      <c r="C347" s="117" t="s">
        <v>362</v>
      </c>
      <c r="D347" s="125" t="s">
        <v>589</v>
      </c>
      <c r="E347" s="52">
        <v>1.766</v>
      </c>
      <c r="F347" s="52">
        <v>4.4999999999999998E-2</v>
      </c>
      <c r="G347" s="52">
        <v>0.17699999999999999</v>
      </c>
      <c r="H347" s="47">
        <f t="shared" si="38"/>
        <v>1.988</v>
      </c>
      <c r="I347" s="55">
        <v>0.187</v>
      </c>
      <c r="J347" s="55">
        <v>0</v>
      </c>
      <c r="K347" s="56">
        <v>0</v>
      </c>
      <c r="L347" s="47">
        <f t="shared" si="39"/>
        <v>2.1749999999999998</v>
      </c>
      <c r="M347" s="48"/>
      <c r="N347" s="57">
        <v>1.6339999999999999</v>
      </c>
      <c r="O347" s="57">
        <v>4.4999999999999998E-2</v>
      </c>
      <c r="P347" s="57">
        <v>0.20599999999999999</v>
      </c>
      <c r="Q347" s="49">
        <f t="shared" si="40"/>
        <v>1.8849999999999998</v>
      </c>
      <c r="R347" s="57">
        <v>0.17499999999999999</v>
      </c>
      <c r="S347" s="57">
        <v>0</v>
      </c>
      <c r="T347" s="57">
        <v>0</v>
      </c>
      <c r="U347" s="49">
        <f t="shared" si="41"/>
        <v>2.0599999999999996</v>
      </c>
      <c r="V347" s="48"/>
      <c r="W347" s="51">
        <f t="shared" si="42"/>
        <v>8.0783353733170207E-2</v>
      </c>
      <c r="X347" s="51">
        <f t="shared" si="42"/>
        <v>0</v>
      </c>
      <c r="Y347" s="51">
        <f t="shared" si="42"/>
        <v>-0.14077669902912621</v>
      </c>
      <c r="Z347" s="50">
        <f t="shared" si="42"/>
        <v>5.4641909814323722E-2</v>
      </c>
      <c r="AA347" s="51">
        <f t="shared" si="43"/>
        <v>6.857142857142863E-2</v>
      </c>
      <c r="AB347" s="51">
        <f t="shared" si="43"/>
        <v>0</v>
      </c>
      <c r="AC347" s="51">
        <f t="shared" si="43"/>
        <v>0</v>
      </c>
      <c r="AD347" s="50">
        <f t="shared" si="44"/>
        <v>5.5825242718446716E-2</v>
      </c>
    </row>
    <row r="348" spans="2:30" s="2" customFormat="1">
      <c r="B348" s="117">
        <v>301024</v>
      </c>
      <c r="C348" s="117" t="s">
        <v>624</v>
      </c>
      <c r="D348" s="125" t="s">
        <v>589</v>
      </c>
      <c r="E348" s="52">
        <v>2.46</v>
      </c>
      <c r="F348" s="52">
        <v>4.4999999999999998E-2</v>
      </c>
      <c r="G348" s="52">
        <v>0.17699999999999999</v>
      </c>
      <c r="H348" s="47">
        <f t="shared" si="38"/>
        <v>2.6819999999999999</v>
      </c>
      <c r="I348" s="55">
        <v>0.187</v>
      </c>
      <c r="J348" s="55">
        <v>0</v>
      </c>
      <c r="K348" s="56">
        <v>0</v>
      </c>
      <c r="L348" s="47">
        <f t="shared" si="39"/>
        <v>2.8689999999999998</v>
      </c>
      <c r="M348" s="48"/>
      <c r="N348" s="57">
        <v>2.2749999999999999</v>
      </c>
      <c r="O348" s="57">
        <v>4.4999999999999998E-2</v>
      </c>
      <c r="P348" s="57">
        <v>0.20599999999999999</v>
      </c>
      <c r="Q348" s="49">
        <f t="shared" si="40"/>
        <v>2.5259999999999998</v>
      </c>
      <c r="R348" s="57">
        <v>0.17499999999999999</v>
      </c>
      <c r="S348" s="57">
        <v>0</v>
      </c>
      <c r="T348" s="57">
        <v>0</v>
      </c>
      <c r="U348" s="49">
        <f t="shared" si="41"/>
        <v>2.7009999999999996</v>
      </c>
      <c r="V348" s="48"/>
      <c r="W348" s="51">
        <f t="shared" si="42"/>
        <v>8.1318681318681349E-2</v>
      </c>
      <c r="X348" s="51">
        <f t="shared" si="42"/>
        <v>0</v>
      </c>
      <c r="Y348" s="51">
        <f t="shared" si="42"/>
        <v>-0.14077669902912621</v>
      </c>
      <c r="Z348" s="50">
        <f t="shared" si="42"/>
        <v>6.1757719714964431E-2</v>
      </c>
      <c r="AA348" s="51">
        <f t="shared" si="43"/>
        <v>6.857142857142863E-2</v>
      </c>
      <c r="AB348" s="51">
        <f t="shared" si="43"/>
        <v>0</v>
      </c>
      <c r="AC348" s="51">
        <f t="shared" si="43"/>
        <v>0</v>
      </c>
      <c r="AD348" s="50">
        <f t="shared" si="44"/>
        <v>6.2199185486856781E-2</v>
      </c>
    </row>
    <row r="349" spans="2:30" s="2" customFormat="1">
      <c r="B349" s="117">
        <v>301027</v>
      </c>
      <c r="C349" s="117" t="s">
        <v>363</v>
      </c>
      <c r="D349" s="125" t="s">
        <v>589</v>
      </c>
      <c r="E349" s="52">
        <v>2.3439999999999999</v>
      </c>
      <c r="F349" s="52">
        <v>4.4999999999999998E-2</v>
      </c>
      <c r="G349" s="52">
        <v>0.17699999999999999</v>
      </c>
      <c r="H349" s="47">
        <f t="shared" si="38"/>
        <v>2.5659999999999998</v>
      </c>
      <c r="I349" s="55">
        <v>0.187</v>
      </c>
      <c r="J349" s="55">
        <v>0</v>
      </c>
      <c r="K349" s="56">
        <v>0</v>
      </c>
      <c r="L349" s="47">
        <f t="shared" si="39"/>
        <v>2.7529999999999997</v>
      </c>
      <c r="M349" s="48"/>
      <c r="N349" s="57">
        <v>2.1680000000000001</v>
      </c>
      <c r="O349" s="57">
        <v>4.4999999999999998E-2</v>
      </c>
      <c r="P349" s="57">
        <v>0.20599999999999999</v>
      </c>
      <c r="Q349" s="49">
        <f t="shared" si="40"/>
        <v>2.419</v>
      </c>
      <c r="R349" s="57">
        <v>0.17499999999999999</v>
      </c>
      <c r="S349" s="57">
        <v>0</v>
      </c>
      <c r="T349" s="57">
        <v>0</v>
      </c>
      <c r="U349" s="49">
        <f t="shared" si="41"/>
        <v>2.5939999999999999</v>
      </c>
      <c r="V349" s="48"/>
      <c r="W349" s="51">
        <f t="shared" si="42"/>
        <v>8.1180811808117939E-2</v>
      </c>
      <c r="X349" s="51">
        <f t="shared" si="42"/>
        <v>0</v>
      </c>
      <c r="Y349" s="51">
        <f t="shared" si="42"/>
        <v>-0.14077669902912621</v>
      </c>
      <c r="Z349" s="50">
        <f t="shared" si="42"/>
        <v>6.0768912773873418E-2</v>
      </c>
      <c r="AA349" s="51">
        <f t="shared" si="43"/>
        <v>6.857142857142863E-2</v>
      </c>
      <c r="AB349" s="51">
        <f t="shared" si="43"/>
        <v>0</v>
      </c>
      <c r="AC349" s="51">
        <f t="shared" si="43"/>
        <v>0</v>
      </c>
      <c r="AD349" s="50">
        <f t="shared" si="44"/>
        <v>6.1295296838858836E-2</v>
      </c>
    </row>
    <row r="350" spans="2:30" s="2" customFormat="1">
      <c r="B350" s="117">
        <v>301028</v>
      </c>
      <c r="C350" s="117" t="s">
        <v>625</v>
      </c>
      <c r="D350" s="125" t="s">
        <v>589</v>
      </c>
      <c r="E350" s="52">
        <v>1.722</v>
      </c>
      <c r="F350" s="52">
        <v>4.4999999999999998E-2</v>
      </c>
      <c r="G350" s="52">
        <v>0.17699999999999999</v>
      </c>
      <c r="H350" s="47">
        <f t="shared" si="38"/>
        <v>1.944</v>
      </c>
      <c r="I350" s="55">
        <v>0.187</v>
      </c>
      <c r="J350" s="55">
        <v>0</v>
      </c>
      <c r="K350" s="56">
        <v>0</v>
      </c>
      <c r="L350" s="47">
        <f t="shared" si="39"/>
        <v>2.1309999999999998</v>
      </c>
      <c r="M350" s="48"/>
      <c r="N350" s="57">
        <v>1.5920000000000001</v>
      </c>
      <c r="O350" s="57">
        <v>4.4999999999999998E-2</v>
      </c>
      <c r="P350" s="57">
        <v>0.20599999999999999</v>
      </c>
      <c r="Q350" s="49">
        <f t="shared" si="40"/>
        <v>1.843</v>
      </c>
      <c r="R350" s="57">
        <v>0.17499999999999999</v>
      </c>
      <c r="S350" s="57">
        <v>0</v>
      </c>
      <c r="T350" s="57">
        <v>0</v>
      </c>
      <c r="U350" s="49">
        <f t="shared" si="41"/>
        <v>2.0179999999999998</v>
      </c>
      <c r="V350" s="48"/>
      <c r="W350" s="51">
        <f t="shared" si="42"/>
        <v>8.1658291457286356E-2</v>
      </c>
      <c r="X350" s="51">
        <f t="shared" si="42"/>
        <v>0</v>
      </c>
      <c r="Y350" s="51">
        <f t="shared" si="42"/>
        <v>-0.14077669902912621</v>
      </c>
      <c r="Z350" s="50">
        <f t="shared" si="42"/>
        <v>5.4801953336950614E-2</v>
      </c>
      <c r="AA350" s="51">
        <f t="shared" si="43"/>
        <v>6.857142857142863E-2</v>
      </c>
      <c r="AB350" s="51">
        <f t="shared" si="43"/>
        <v>0</v>
      </c>
      <c r="AC350" s="51">
        <f t="shared" si="43"/>
        <v>0</v>
      </c>
      <c r="AD350" s="50">
        <f t="shared" si="44"/>
        <v>5.5996035678889992E-2</v>
      </c>
    </row>
    <row r="351" spans="2:30" s="2" customFormat="1">
      <c r="B351" s="117">
        <v>301029</v>
      </c>
      <c r="C351" s="117" t="s">
        <v>364</v>
      </c>
      <c r="D351" s="125" t="s">
        <v>589</v>
      </c>
      <c r="E351" s="52">
        <v>1.722</v>
      </c>
      <c r="F351" s="52">
        <v>4.4999999999999998E-2</v>
      </c>
      <c r="G351" s="52">
        <v>0.17699999999999999</v>
      </c>
      <c r="H351" s="47">
        <f t="shared" si="38"/>
        <v>1.944</v>
      </c>
      <c r="I351" s="55">
        <v>0.187</v>
      </c>
      <c r="J351" s="55">
        <v>0</v>
      </c>
      <c r="K351" s="56">
        <v>0</v>
      </c>
      <c r="L351" s="47">
        <f t="shared" si="39"/>
        <v>2.1309999999999998</v>
      </c>
      <c r="M351" s="48"/>
      <c r="N351" s="57">
        <v>1.5920000000000001</v>
      </c>
      <c r="O351" s="57">
        <v>4.4999999999999998E-2</v>
      </c>
      <c r="P351" s="57">
        <v>0.20599999999999999</v>
      </c>
      <c r="Q351" s="49">
        <f t="shared" si="40"/>
        <v>1.843</v>
      </c>
      <c r="R351" s="57">
        <v>0.17499999999999999</v>
      </c>
      <c r="S351" s="57">
        <v>0</v>
      </c>
      <c r="T351" s="57">
        <v>0</v>
      </c>
      <c r="U351" s="49">
        <f t="shared" si="41"/>
        <v>2.0179999999999998</v>
      </c>
      <c r="V351" s="48"/>
      <c r="W351" s="51">
        <f t="shared" si="42"/>
        <v>8.1658291457286356E-2</v>
      </c>
      <c r="X351" s="51">
        <f t="shared" si="42"/>
        <v>0</v>
      </c>
      <c r="Y351" s="51">
        <f t="shared" si="42"/>
        <v>-0.14077669902912621</v>
      </c>
      <c r="Z351" s="50">
        <f t="shared" si="42"/>
        <v>5.4801953336950614E-2</v>
      </c>
      <c r="AA351" s="51">
        <f t="shared" si="43"/>
        <v>6.857142857142863E-2</v>
      </c>
      <c r="AB351" s="51">
        <f t="shared" si="43"/>
        <v>0</v>
      </c>
      <c r="AC351" s="51">
        <f t="shared" si="43"/>
        <v>0</v>
      </c>
      <c r="AD351" s="50">
        <f t="shared" si="44"/>
        <v>5.5996035678889992E-2</v>
      </c>
    </row>
    <row r="352" spans="2:30" s="2" customFormat="1">
      <c r="B352" s="117">
        <v>301031</v>
      </c>
      <c r="C352" s="117" t="s">
        <v>626</v>
      </c>
      <c r="D352" s="125" t="s">
        <v>589</v>
      </c>
      <c r="E352" s="52">
        <v>2.0939999999999999</v>
      </c>
      <c r="F352" s="52">
        <v>4.4999999999999998E-2</v>
      </c>
      <c r="G352" s="52">
        <v>0.17699999999999999</v>
      </c>
      <c r="H352" s="47">
        <f t="shared" si="38"/>
        <v>2.3159999999999998</v>
      </c>
      <c r="I352" s="55">
        <v>0.187</v>
      </c>
      <c r="J352" s="55">
        <v>0</v>
      </c>
      <c r="K352" s="56">
        <v>0</v>
      </c>
      <c r="L352" s="47">
        <f t="shared" si="39"/>
        <v>2.5029999999999997</v>
      </c>
      <c r="M352" s="48"/>
      <c r="N352" s="57">
        <v>1.9359999999999999</v>
      </c>
      <c r="O352" s="57">
        <v>4.4999999999999998E-2</v>
      </c>
      <c r="P352" s="57">
        <v>0.20599999999999999</v>
      </c>
      <c r="Q352" s="49">
        <f t="shared" si="40"/>
        <v>2.1869999999999998</v>
      </c>
      <c r="R352" s="57">
        <v>0.17499999999999999</v>
      </c>
      <c r="S352" s="57">
        <v>0</v>
      </c>
      <c r="T352" s="57">
        <v>0</v>
      </c>
      <c r="U352" s="49">
        <f t="shared" si="41"/>
        <v>2.3619999999999997</v>
      </c>
      <c r="V352" s="48"/>
      <c r="W352" s="51">
        <f t="shared" si="42"/>
        <v>8.1611570247933848E-2</v>
      </c>
      <c r="X352" s="51">
        <f t="shared" si="42"/>
        <v>0</v>
      </c>
      <c r="Y352" s="51">
        <f t="shared" si="42"/>
        <v>-0.14077669902912621</v>
      </c>
      <c r="Z352" s="50">
        <f t="shared" si="42"/>
        <v>5.8984910836762695E-2</v>
      </c>
      <c r="AA352" s="51">
        <f t="shared" si="43"/>
        <v>6.857142857142863E-2</v>
      </c>
      <c r="AB352" s="51">
        <f t="shared" si="43"/>
        <v>0</v>
      </c>
      <c r="AC352" s="51">
        <f t="shared" si="43"/>
        <v>0</v>
      </c>
      <c r="AD352" s="50">
        <f t="shared" si="44"/>
        <v>5.9695173581710427E-2</v>
      </c>
    </row>
    <row r="353" spans="2:30" s="2" customFormat="1">
      <c r="B353" s="117">
        <v>301033</v>
      </c>
      <c r="C353" s="117" t="s">
        <v>365</v>
      </c>
      <c r="D353" s="125" t="s">
        <v>589</v>
      </c>
      <c r="E353" s="52">
        <v>1.5049999999999999</v>
      </c>
      <c r="F353" s="52">
        <v>4.4999999999999998E-2</v>
      </c>
      <c r="G353" s="52">
        <v>0.17699999999999999</v>
      </c>
      <c r="H353" s="47">
        <f t="shared" si="38"/>
        <v>1.7269999999999999</v>
      </c>
      <c r="I353" s="55">
        <v>0.187</v>
      </c>
      <c r="J353" s="55">
        <v>0</v>
      </c>
      <c r="K353" s="56">
        <v>0</v>
      </c>
      <c r="L353" s="47">
        <f t="shared" si="39"/>
        <v>1.9139999999999999</v>
      </c>
      <c r="M353" s="48"/>
      <c r="N353" s="57">
        <v>1.3919999999999999</v>
      </c>
      <c r="O353" s="57">
        <v>4.4999999999999998E-2</v>
      </c>
      <c r="P353" s="57">
        <v>0.20599999999999999</v>
      </c>
      <c r="Q353" s="49">
        <f t="shared" si="40"/>
        <v>1.6429999999999998</v>
      </c>
      <c r="R353" s="57">
        <v>0.17499999999999999</v>
      </c>
      <c r="S353" s="57">
        <v>0</v>
      </c>
      <c r="T353" s="57">
        <v>0</v>
      </c>
      <c r="U353" s="49">
        <f t="shared" si="41"/>
        <v>1.8179999999999998</v>
      </c>
      <c r="V353" s="48"/>
      <c r="W353" s="51">
        <f t="shared" si="42"/>
        <v>8.1178160919540221E-2</v>
      </c>
      <c r="X353" s="51">
        <f t="shared" si="42"/>
        <v>0</v>
      </c>
      <c r="Y353" s="51">
        <f t="shared" si="42"/>
        <v>-0.14077669902912621</v>
      </c>
      <c r="Z353" s="50">
        <f t="shared" si="42"/>
        <v>5.1125989044430969E-2</v>
      </c>
      <c r="AA353" s="51">
        <f t="shared" si="43"/>
        <v>6.857142857142863E-2</v>
      </c>
      <c r="AB353" s="51">
        <f t="shared" si="43"/>
        <v>0</v>
      </c>
      <c r="AC353" s="51">
        <f t="shared" si="43"/>
        <v>0</v>
      </c>
      <c r="AD353" s="50">
        <f t="shared" si="44"/>
        <v>5.2805280528052854E-2</v>
      </c>
    </row>
    <row r="354" spans="2:30" s="2" customFormat="1">
      <c r="B354" s="117">
        <v>301034</v>
      </c>
      <c r="C354" s="117" t="s">
        <v>366</v>
      </c>
      <c r="D354" s="125" t="s">
        <v>589</v>
      </c>
      <c r="E354" s="52">
        <v>2.46</v>
      </c>
      <c r="F354" s="52">
        <v>4.4999999999999998E-2</v>
      </c>
      <c r="G354" s="52">
        <v>0.17699999999999999</v>
      </c>
      <c r="H354" s="47">
        <f t="shared" si="38"/>
        <v>2.6819999999999999</v>
      </c>
      <c r="I354" s="55">
        <v>0.187</v>
      </c>
      <c r="J354" s="55">
        <v>0</v>
      </c>
      <c r="K354" s="56">
        <v>0</v>
      </c>
      <c r="L354" s="47">
        <f t="shared" si="39"/>
        <v>2.8689999999999998</v>
      </c>
      <c r="M354" s="48"/>
      <c r="N354" s="57">
        <v>2.2749999999999999</v>
      </c>
      <c r="O354" s="57">
        <v>4.4999999999999998E-2</v>
      </c>
      <c r="P354" s="57">
        <v>0.20599999999999999</v>
      </c>
      <c r="Q354" s="49">
        <f t="shared" si="40"/>
        <v>2.5259999999999998</v>
      </c>
      <c r="R354" s="57">
        <v>0.17499999999999999</v>
      </c>
      <c r="S354" s="57">
        <v>0</v>
      </c>
      <c r="T354" s="57">
        <v>0</v>
      </c>
      <c r="U354" s="49">
        <f t="shared" si="41"/>
        <v>2.7009999999999996</v>
      </c>
      <c r="V354" s="48"/>
      <c r="W354" s="51">
        <f t="shared" si="42"/>
        <v>8.1318681318681349E-2</v>
      </c>
      <c r="X354" s="51">
        <f t="shared" si="42"/>
        <v>0</v>
      </c>
      <c r="Y354" s="51">
        <f t="shared" si="42"/>
        <v>-0.14077669902912621</v>
      </c>
      <c r="Z354" s="50">
        <f t="shared" si="42"/>
        <v>6.1757719714964431E-2</v>
      </c>
      <c r="AA354" s="51">
        <f t="shared" si="43"/>
        <v>6.857142857142863E-2</v>
      </c>
      <c r="AB354" s="51">
        <f t="shared" si="43"/>
        <v>0</v>
      </c>
      <c r="AC354" s="51">
        <f t="shared" si="43"/>
        <v>0</v>
      </c>
      <c r="AD354" s="50">
        <f t="shared" si="44"/>
        <v>6.2199185486856781E-2</v>
      </c>
    </row>
    <row r="355" spans="2:30" s="2" customFormat="1">
      <c r="B355" s="117">
        <v>301037</v>
      </c>
      <c r="C355" s="117" t="s">
        <v>627</v>
      </c>
      <c r="D355" s="125" t="s">
        <v>590</v>
      </c>
      <c r="E355" s="52">
        <v>3.26</v>
      </c>
      <c r="F355" s="52">
        <v>4.4999999999999998E-2</v>
      </c>
      <c r="G355" s="52">
        <v>0.17699999999999999</v>
      </c>
      <c r="H355" s="47">
        <f t="shared" si="38"/>
        <v>3.4819999999999998</v>
      </c>
      <c r="I355" s="55">
        <v>0</v>
      </c>
      <c r="J355" s="55">
        <v>0</v>
      </c>
      <c r="K355" s="56">
        <v>8.7999999999999995E-2</v>
      </c>
      <c r="L355" s="47">
        <f t="shared" si="39"/>
        <v>3.57</v>
      </c>
      <c r="M355" s="48"/>
      <c r="N355" s="57">
        <v>3.0150000000000001</v>
      </c>
      <c r="O355" s="57">
        <v>4.4999999999999998E-2</v>
      </c>
      <c r="P355" s="57">
        <v>0.20599999999999999</v>
      </c>
      <c r="Q355" s="49">
        <f t="shared" si="40"/>
        <v>3.266</v>
      </c>
      <c r="R355" s="57">
        <v>0</v>
      </c>
      <c r="S355" s="57">
        <v>0</v>
      </c>
      <c r="T355" s="57">
        <v>8.1000000000000003E-2</v>
      </c>
      <c r="U355" s="49">
        <f t="shared" si="41"/>
        <v>3.347</v>
      </c>
      <c r="V355" s="48"/>
      <c r="W355" s="51">
        <f t="shared" si="42"/>
        <v>8.1260364842454275E-2</v>
      </c>
      <c r="X355" s="51">
        <f t="shared" si="42"/>
        <v>0</v>
      </c>
      <c r="Y355" s="51">
        <f t="shared" si="42"/>
        <v>-0.14077669902912621</v>
      </c>
      <c r="Z355" s="50">
        <f t="shared" si="42"/>
        <v>6.6135946111451238E-2</v>
      </c>
      <c r="AA355" s="51">
        <f t="shared" si="43"/>
        <v>0</v>
      </c>
      <c r="AB355" s="51">
        <f t="shared" si="43"/>
        <v>0</v>
      </c>
      <c r="AC355" s="51">
        <f t="shared" si="43"/>
        <v>8.6419753086419651E-2</v>
      </c>
      <c r="AD355" s="50">
        <f t="shared" si="44"/>
        <v>6.6626829997012207E-2</v>
      </c>
    </row>
    <row r="356" spans="2:30" s="2" customFormat="1">
      <c r="B356" s="117">
        <v>301038</v>
      </c>
      <c r="C356" s="117" t="s">
        <v>367</v>
      </c>
      <c r="D356" s="125" t="s">
        <v>589</v>
      </c>
      <c r="E356" s="52">
        <v>1.8360000000000001</v>
      </c>
      <c r="F356" s="52">
        <v>4.4999999999999998E-2</v>
      </c>
      <c r="G356" s="52">
        <v>0.17699999999999999</v>
      </c>
      <c r="H356" s="47">
        <f t="shared" si="38"/>
        <v>2.0579999999999998</v>
      </c>
      <c r="I356" s="55">
        <v>0.187</v>
      </c>
      <c r="J356" s="55">
        <v>0</v>
      </c>
      <c r="K356" s="56">
        <v>0</v>
      </c>
      <c r="L356" s="47">
        <f t="shared" si="39"/>
        <v>2.2449999999999997</v>
      </c>
      <c r="M356" s="48"/>
      <c r="N356" s="57">
        <v>1.698</v>
      </c>
      <c r="O356" s="57">
        <v>4.4999999999999998E-2</v>
      </c>
      <c r="P356" s="57">
        <v>0.20599999999999999</v>
      </c>
      <c r="Q356" s="49">
        <f t="shared" si="40"/>
        <v>1.9489999999999998</v>
      </c>
      <c r="R356" s="57">
        <v>0.17499999999999999</v>
      </c>
      <c r="S356" s="57">
        <v>0</v>
      </c>
      <c r="T356" s="57">
        <v>0</v>
      </c>
      <c r="U356" s="49">
        <f t="shared" si="41"/>
        <v>2.1239999999999997</v>
      </c>
      <c r="V356" s="48"/>
      <c r="W356" s="51">
        <f t="shared" si="42"/>
        <v>8.1272084805653788E-2</v>
      </c>
      <c r="X356" s="51">
        <f t="shared" si="42"/>
        <v>0</v>
      </c>
      <c r="Y356" s="51">
        <f t="shared" si="42"/>
        <v>-0.14077669902912621</v>
      </c>
      <c r="Z356" s="50">
        <f t="shared" si="42"/>
        <v>5.5926115956900974E-2</v>
      </c>
      <c r="AA356" s="51">
        <f t="shared" si="43"/>
        <v>6.857142857142863E-2</v>
      </c>
      <c r="AB356" s="51">
        <f t="shared" si="43"/>
        <v>0</v>
      </c>
      <c r="AC356" s="51">
        <f t="shared" si="43"/>
        <v>0</v>
      </c>
      <c r="AD356" s="50">
        <f t="shared" si="44"/>
        <v>5.6967984934086634E-2</v>
      </c>
    </row>
    <row r="357" spans="2:30" s="2" customFormat="1">
      <c r="B357" s="117">
        <v>301039</v>
      </c>
      <c r="C357" s="117" t="s">
        <v>368</v>
      </c>
      <c r="D357" s="125" t="s">
        <v>589</v>
      </c>
      <c r="E357" s="52">
        <v>1.722</v>
      </c>
      <c r="F357" s="52">
        <v>4.4999999999999998E-2</v>
      </c>
      <c r="G357" s="52">
        <v>0.17699999999999999</v>
      </c>
      <c r="H357" s="47">
        <f t="shared" si="38"/>
        <v>1.944</v>
      </c>
      <c r="I357" s="55">
        <v>0.187</v>
      </c>
      <c r="J357" s="55">
        <v>0</v>
      </c>
      <c r="K357" s="56">
        <v>0</v>
      </c>
      <c r="L357" s="47">
        <f t="shared" si="39"/>
        <v>2.1309999999999998</v>
      </c>
      <c r="M357" s="48"/>
      <c r="N357" s="57">
        <v>1.5920000000000001</v>
      </c>
      <c r="O357" s="57">
        <v>4.4999999999999998E-2</v>
      </c>
      <c r="P357" s="57">
        <v>0.20599999999999999</v>
      </c>
      <c r="Q357" s="49">
        <f t="shared" si="40"/>
        <v>1.843</v>
      </c>
      <c r="R357" s="57">
        <v>0.17499999999999999</v>
      </c>
      <c r="S357" s="57">
        <v>0</v>
      </c>
      <c r="T357" s="57">
        <v>0</v>
      </c>
      <c r="U357" s="49">
        <f t="shared" si="41"/>
        <v>2.0179999999999998</v>
      </c>
      <c r="V357" s="48"/>
      <c r="W357" s="51">
        <f t="shared" si="42"/>
        <v>8.1658291457286356E-2</v>
      </c>
      <c r="X357" s="51">
        <f t="shared" si="42"/>
        <v>0</v>
      </c>
      <c r="Y357" s="51">
        <f t="shared" si="42"/>
        <v>-0.14077669902912621</v>
      </c>
      <c r="Z357" s="50">
        <f t="shared" si="42"/>
        <v>5.4801953336950614E-2</v>
      </c>
      <c r="AA357" s="51">
        <f t="shared" si="43"/>
        <v>6.857142857142863E-2</v>
      </c>
      <c r="AB357" s="51">
        <f t="shared" si="43"/>
        <v>0</v>
      </c>
      <c r="AC357" s="51">
        <f t="shared" si="43"/>
        <v>0</v>
      </c>
      <c r="AD357" s="50">
        <f t="shared" si="44"/>
        <v>5.5996035678889992E-2</v>
      </c>
    </row>
    <row r="358" spans="2:30" s="2" customFormat="1">
      <c r="B358" s="117">
        <v>301040</v>
      </c>
      <c r="C358" s="117" t="s">
        <v>369</v>
      </c>
      <c r="D358" s="125" t="s">
        <v>589</v>
      </c>
      <c r="E358" s="52">
        <v>1.722</v>
      </c>
      <c r="F358" s="52">
        <v>4.4999999999999998E-2</v>
      </c>
      <c r="G358" s="52">
        <v>0.17699999999999999</v>
      </c>
      <c r="H358" s="47">
        <f t="shared" si="38"/>
        <v>1.944</v>
      </c>
      <c r="I358" s="55">
        <v>0.187</v>
      </c>
      <c r="J358" s="55">
        <v>0</v>
      </c>
      <c r="K358" s="56">
        <v>0</v>
      </c>
      <c r="L358" s="47">
        <f t="shared" si="39"/>
        <v>2.1309999999999998</v>
      </c>
      <c r="M358" s="48"/>
      <c r="N358" s="57">
        <v>1.5920000000000001</v>
      </c>
      <c r="O358" s="57">
        <v>4.4999999999999998E-2</v>
      </c>
      <c r="P358" s="57">
        <v>0.20599999999999999</v>
      </c>
      <c r="Q358" s="49">
        <f t="shared" si="40"/>
        <v>1.843</v>
      </c>
      <c r="R358" s="57">
        <v>0.17499999999999999</v>
      </c>
      <c r="S358" s="57">
        <v>0</v>
      </c>
      <c r="T358" s="57">
        <v>0</v>
      </c>
      <c r="U358" s="49">
        <f t="shared" si="41"/>
        <v>2.0179999999999998</v>
      </c>
      <c r="V358" s="48"/>
      <c r="W358" s="51">
        <f t="shared" si="42"/>
        <v>8.1658291457286356E-2</v>
      </c>
      <c r="X358" s="51">
        <f t="shared" si="42"/>
        <v>0</v>
      </c>
      <c r="Y358" s="51">
        <f t="shared" si="42"/>
        <v>-0.14077669902912621</v>
      </c>
      <c r="Z358" s="50">
        <f t="shared" si="42"/>
        <v>5.4801953336950614E-2</v>
      </c>
      <c r="AA358" s="51">
        <f t="shared" si="43"/>
        <v>6.857142857142863E-2</v>
      </c>
      <c r="AB358" s="51">
        <f t="shared" si="43"/>
        <v>0</v>
      </c>
      <c r="AC358" s="51">
        <f t="shared" si="43"/>
        <v>0</v>
      </c>
      <c r="AD358" s="50">
        <f t="shared" si="44"/>
        <v>5.5996035678889992E-2</v>
      </c>
    </row>
    <row r="359" spans="2:30" s="2" customFormat="1">
      <c r="B359" s="117">
        <v>301042</v>
      </c>
      <c r="C359" s="117" t="s">
        <v>370</v>
      </c>
      <c r="D359" s="125" t="s">
        <v>589</v>
      </c>
      <c r="E359" s="52">
        <v>2.8039999999999998</v>
      </c>
      <c r="F359" s="52">
        <v>4.4999999999999998E-2</v>
      </c>
      <c r="G359" s="52">
        <v>0.17699999999999999</v>
      </c>
      <c r="H359" s="47">
        <f t="shared" si="38"/>
        <v>3.0259999999999998</v>
      </c>
      <c r="I359" s="55">
        <v>0.187</v>
      </c>
      <c r="J359" s="55">
        <v>0</v>
      </c>
      <c r="K359" s="56">
        <v>0</v>
      </c>
      <c r="L359" s="47">
        <f t="shared" si="39"/>
        <v>3.2129999999999996</v>
      </c>
      <c r="M359" s="48"/>
      <c r="N359" s="57">
        <v>2.593</v>
      </c>
      <c r="O359" s="57">
        <v>4.4999999999999998E-2</v>
      </c>
      <c r="P359" s="57">
        <v>0.20599999999999999</v>
      </c>
      <c r="Q359" s="49">
        <f t="shared" si="40"/>
        <v>2.8439999999999999</v>
      </c>
      <c r="R359" s="57">
        <v>0.17499999999999999</v>
      </c>
      <c r="S359" s="57">
        <v>0</v>
      </c>
      <c r="T359" s="57">
        <v>0</v>
      </c>
      <c r="U359" s="49">
        <f t="shared" si="41"/>
        <v>3.0189999999999997</v>
      </c>
      <c r="V359" s="48"/>
      <c r="W359" s="51">
        <f t="shared" si="42"/>
        <v>8.1372927111453858E-2</v>
      </c>
      <c r="X359" s="51">
        <f t="shared" si="42"/>
        <v>0</v>
      </c>
      <c r="Y359" s="51">
        <f t="shared" si="42"/>
        <v>-0.14077669902912621</v>
      </c>
      <c r="Z359" s="50">
        <f t="shared" si="42"/>
        <v>6.3994374120956377E-2</v>
      </c>
      <c r="AA359" s="51">
        <f t="shared" si="43"/>
        <v>6.857142857142863E-2</v>
      </c>
      <c r="AB359" s="51">
        <f t="shared" si="43"/>
        <v>0</v>
      </c>
      <c r="AC359" s="51">
        <f t="shared" si="43"/>
        <v>0</v>
      </c>
      <c r="AD359" s="50">
        <f t="shared" si="44"/>
        <v>6.4259688638622053E-2</v>
      </c>
    </row>
    <row r="360" spans="2:30" s="2" customFormat="1">
      <c r="B360" s="117">
        <v>301043</v>
      </c>
      <c r="C360" s="117" t="s">
        <v>628</v>
      </c>
      <c r="D360" s="125" t="s">
        <v>589</v>
      </c>
      <c r="E360" s="52">
        <v>1.8260000000000001</v>
      </c>
      <c r="F360" s="52">
        <v>4.4999999999999998E-2</v>
      </c>
      <c r="G360" s="52">
        <v>0.17699999999999999</v>
      </c>
      <c r="H360" s="47">
        <f t="shared" si="38"/>
        <v>2.048</v>
      </c>
      <c r="I360" s="55">
        <v>0.187</v>
      </c>
      <c r="J360" s="55">
        <v>0</v>
      </c>
      <c r="K360" s="56">
        <v>0</v>
      </c>
      <c r="L360" s="47">
        <f t="shared" si="39"/>
        <v>2.2349999999999999</v>
      </c>
      <c r="M360" s="48"/>
      <c r="N360" s="57">
        <v>1.6890000000000001</v>
      </c>
      <c r="O360" s="57">
        <v>4.4999999999999998E-2</v>
      </c>
      <c r="P360" s="57">
        <v>0.20599999999999999</v>
      </c>
      <c r="Q360" s="49">
        <f t="shared" si="40"/>
        <v>1.94</v>
      </c>
      <c r="R360" s="57">
        <v>0.17499999999999999</v>
      </c>
      <c r="S360" s="57">
        <v>0</v>
      </c>
      <c r="T360" s="57">
        <v>0</v>
      </c>
      <c r="U360" s="49">
        <f t="shared" si="41"/>
        <v>2.1149999999999998</v>
      </c>
      <c r="V360" s="48"/>
      <c r="W360" s="51">
        <f t="shared" si="42"/>
        <v>8.1113084665482532E-2</v>
      </c>
      <c r="X360" s="51">
        <f t="shared" si="42"/>
        <v>0</v>
      </c>
      <c r="Y360" s="51">
        <f t="shared" si="42"/>
        <v>-0.14077669902912621</v>
      </c>
      <c r="Z360" s="50">
        <f t="shared" si="42"/>
        <v>5.5670103092783557E-2</v>
      </c>
      <c r="AA360" s="51">
        <f t="shared" si="43"/>
        <v>6.857142857142863E-2</v>
      </c>
      <c r="AB360" s="51">
        <f t="shared" si="43"/>
        <v>0</v>
      </c>
      <c r="AC360" s="51">
        <f t="shared" si="43"/>
        <v>0</v>
      </c>
      <c r="AD360" s="50">
        <f t="shared" si="44"/>
        <v>5.6737588652482324E-2</v>
      </c>
    </row>
    <row r="361" spans="2:30" s="2" customFormat="1">
      <c r="B361" s="117">
        <v>301045</v>
      </c>
      <c r="C361" s="117" t="s">
        <v>371</v>
      </c>
      <c r="D361" s="125" t="s">
        <v>589</v>
      </c>
      <c r="E361" s="52">
        <v>2.0569999999999999</v>
      </c>
      <c r="F361" s="52">
        <v>4.4999999999999998E-2</v>
      </c>
      <c r="G361" s="52">
        <v>0.17699999999999999</v>
      </c>
      <c r="H361" s="47">
        <f t="shared" si="38"/>
        <v>2.2789999999999999</v>
      </c>
      <c r="I361" s="55">
        <v>0.187</v>
      </c>
      <c r="J361" s="55">
        <v>0</v>
      </c>
      <c r="K361" s="56">
        <v>0</v>
      </c>
      <c r="L361" s="47">
        <f t="shared" si="39"/>
        <v>2.4659999999999997</v>
      </c>
      <c r="M361" s="48"/>
      <c r="N361" s="57">
        <v>1.903</v>
      </c>
      <c r="O361" s="57">
        <v>4.4999999999999998E-2</v>
      </c>
      <c r="P361" s="57">
        <v>0.20599999999999999</v>
      </c>
      <c r="Q361" s="49">
        <f t="shared" si="40"/>
        <v>2.1539999999999999</v>
      </c>
      <c r="R361" s="57">
        <v>0.17499999999999999</v>
      </c>
      <c r="S361" s="57">
        <v>0</v>
      </c>
      <c r="T361" s="57">
        <v>0</v>
      </c>
      <c r="U361" s="49">
        <f t="shared" si="41"/>
        <v>2.3289999999999997</v>
      </c>
      <c r="V361" s="48"/>
      <c r="W361" s="51">
        <f t="shared" si="42"/>
        <v>8.0924855491329439E-2</v>
      </c>
      <c r="X361" s="51">
        <f t="shared" si="42"/>
        <v>0</v>
      </c>
      <c r="Y361" s="51">
        <f t="shared" si="42"/>
        <v>-0.14077669902912621</v>
      </c>
      <c r="Z361" s="50">
        <f t="shared" si="42"/>
        <v>5.8031569173630455E-2</v>
      </c>
      <c r="AA361" s="51">
        <f t="shared" si="43"/>
        <v>6.857142857142863E-2</v>
      </c>
      <c r="AB361" s="51">
        <f t="shared" si="43"/>
        <v>0</v>
      </c>
      <c r="AC361" s="51">
        <f t="shared" si="43"/>
        <v>0</v>
      </c>
      <c r="AD361" s="50">
        <f t="shared" si="44"/>
        <v>5.8823529411764719E-2</v>
      </c>
    </row>
    <row r="362" spans="2:30" s="2" customFormat="1">
      <c r="B362" s="117">
        <v>301046</v>
      </c>
      <c r="C362" s="117" t="s">
        <v>629</v>
      </c>
      <c r="D362" s="125" t="s">
        <v>590</v>
      </c>
      <c r="E362" s="52">
        <v>3.16</v>
      </c>
      <c r="F362" s="52">
        <v>4.4999999999999998E-2</v>
      </c>
      <c r="G362" s="52">
        <v>0.17699999999999999</v>
      </c>
      <c r="H362" s="47">
        <f t="shared" si="38"/>
        <v>3.3820000000000001</v>
      </c>
      <c r="I362" s="55">
        <v>0</v>
      </c>
      <c r="J362" s="55">
        <v>0</v>
      </c>
      <c r="K362" s="56">
        <v>0.215</v>
      </c>
      <c r="L362" s="47">
        <f t="shared" si="39"/>
        <v>3.597</v>
      </c>
      <c r="M362" s="48"/>
      <c r="N362" s="57">
        <v>2.923</v>
      </c>
      <c r="O362" s="57">
        <v>4.4999999999999998E-2</v>
      </c>
      <c r="P362" s="57">
        <v>0.20599999999999999</v>
      </c>
      <c r="Q362" s="49">
        <f t="shared" si="40"/>
        <v>3.1739999999999999</v>
      </c>
      <c r="R362" s="57">
        <v>0</v>
      </c>
      <c r="S362" s="57">
        <v>0</v>
      </c>
      <c r="T362" s="57">
        <v>0.19700000000000001</v>
      </c>
      <c r="U362" s="49">
        <f t="shared" si="41"/>
        <v>3.371</v>
      </c>
      <c r="V362" s="48"/>
      <c r="W362" s="51">
        <f t="shared" si="42"/>
        <v>8.1081081081081113E-2</v>
      </c>
      <c r="X362" s="51">
        <f t="shared" si="42"/>
        <v>0</v>
      </c>
      <c r="Y362" s="51">
        <f t="shared" si="42"/>
        <v>-0.14077669902912621</v>
      </c>
      <c r="Z362" s="50">
        <f t="shared" si="42"/>
        <v>6.5532451165721553E-2</v>
      </c>
      <c r="AA362" s="51">
        <f t="shared" si="43"/>
        <v>0</v>
      </c>
      <c r="AB362" s="51">
        <f t="shared" si="43"/>
        <v>0</v>
      </c>
      <c r="AC362" s="51">
        <f t="shared" si="43"/>
        <v>9.1370558375634459E-2</v>
      </c>
      <c r="AD362" s="50">
        <f t="shared" si="44"/>
        <v>6.7042420646692372E-2</v>
      </c>
    </row>
    <row r="363" spans="2:30" s="2" customFormat="1">
      <c r="B363" s="117">
        <v>301049</v>
      </c>
      <c r="C363" s="117" t="s">
        <v>630</v>
      </c>
      <c r="D363" s="125" t="s">
        <v>590</v>
      </c>
      <c r="E363" s="52">
        <v>3.16</v>
      </c>
      <c r="F363" s="52">
        <v>4.4999999999999998E-2</v>
      </c>
      <c r="G363" s="52">
        <v>0.17699999999999999</v>
      </c>
      <c r="H363" s="47">
        <f t="shared" si="38"/>
        <v>3.3820000000000001</v>
      </c>
      <c r="I363" s="55">
        <v>0</v>
      </c>
      <c r="J363" s="55">
        <v>0</v>
      </c>
      <c r="K363" s="56">
        <v>0.12</v>
      </c>
      <c r="L363" s="47">
        <f t="shared" si="39"/>
        <v>3.5020000000000002</v>
      </c>
      <c r="M363" s="48"/>
      <c r="N363" s="57">
        <v>2.923</v>
      </c>
      <c r="O363" s="57">
        <v>4.4999999999999998E-2</v>
      </c>
      <c r="P363" s="57">
        <v>0.20599999999999999</v>
      </c>
      <c r="Q363" s="49">
        <f t="shared" si="40"/>
        <v>3.1739999999999999</v>
      </c>
      <c r="R363" s="57">
        <v>0</v>
      </c>
      <c r="S363" s="57">
        <v>0</v>
      </c>
      <c r="T363" s="57">
        <v>0.11</v>
      </c>
      <c r="U363" s="49">
        <f t="shared" si="41"/>
        <v>3.2839999999999998</v>
      </c>
      <c r="V363" s="48"/>
      <c r="W363" s="51">
        <f t="shared" si="42"/>
        <v>8.1081081081081113E-2</v>
      </c>
      <c r="X363" s="51">
        <f t="shared" si="42"/>
        <v>0</v>
      </c>
      <c r="Y363" s="51">
        <f t="shared" si="42"/>
        <v>-0.14077669902912621</v>
      </c>
      <c r="Z363" s="50">
        <f t="shared" si="42"/>
        <v>6.5532451165721553E-2</v>
      </c>
      <c r="AA363" s="51">
        <f t="shared" si="43"/>
        <v>0</v>
      </c>
      <c r="AB363" s="51">
        <f t="shared" si="43"/>
        <v>0</v>
      </c>
      <c r="AC363" s="51">
        <f t="shared" si="43"/>
        <v>9.090909090909087E-2</v>
      </c>
      <c r="AD363" s="50">
        <f t="shared" si="44"/>
        <v>6.6382460414129235E-2</v>
      </c>
    </row>
    <row r="364" spans="2:30" s="2" customFormat="1">
      <c r="B364" s="117">
        <v>301050</v>
      </c>
      <c r="C364" s="117" t="s">
        <v>372</v>
      </c>
      <c r="D364" s="125" t="s">
        <v>589</v>
      </c>
      <c r="E364" s="52">
        <v>2.8039999999999998</v>
      </c>
      <c r="F364" s="52">
        <v>4.4999999999999998E-2</v>
      </c>
      <c r="G364" s="52">
        <v>0.17699999999999999</v>
      </c>
      <c r="H364" s="47">
        <f t="shared" si="38"/>
        <v>3.0259999999999998</v>
      </c>
      <c r="I364" s="55">
        <v>0.187</v>
      </c>
      <c r="J364" s="55">
        <v>0</v>
      </c>
      <c r="K364" s="56">
        <v>0</v>
      </c>
      <c r="L364" s="47">
        <f t="shared" si="39"/>
        <v>3.2129999999999996</v>
      </c>
      <c r="M364" s="48"/>
      <c r="N364" s="57">
        <v>2.593</v>
      </c>
      <c r="O364" s="57">
        <v>4.4999999999999998E-2</v>
      </c>
      <c r="P364" s="57">
        <v>0.20599999999999999</v>
      </c>
      <c r="Q364" s="49">
        <f t="shared" si="40"/>
        <v>2.8439999999999999</v>
      </c>
      <c r="R364" s="57">
        <v>0.17499999999999999</v>
      </c>
      <c r="S364" s="57">
        <v>0</v>
      </c>
      <c r="T364" s="57">
        <v>0</v>
      </c>
      <c r="U364" s="49">
        <f t="shared" si="41"/>
        <v>3.0189999999999997</v>
      </c>
      <c r="V364" s="48"/>
      <c r="W364" s="51">
        <f t="shared" si="42"/>
        <v>8.1372927111453858E-2</v>
      </c>
      <c r="X364" s="51">
        <f t="shared" si="42"/>
        <v>0</v>
      </c>
      <c r="Y364" s="51">
        <f t="shared" si="42"/>
        <v>-0.14077669902912621</v>
      </c>
      <c r="Z364" s="50">
        <f t="shared" si="42"/>
        <v>6.3994374120956377E-2</v>
      </c>
      <c r="AA364" s="51">
        <f t="shared" si="43"/>
        <v>6.857142857142863E-2</v>
      </c>
      <c r="AB364" s="51">
        <f t="shared" si="43"/>
        <v>0</v>
      </c>
      <c r="AC364" s="51">
        <f t="shared" si="43"/>
        <v>0</v>
      </c>
      <c r="AD364" s="50">
        <f t="shared" si="44"/>
        <v>6.4259688638622053E-2</v>
      </c>
    </row>
    <row r="365" spans="2:30" s="2" customFormat="1">
      <c r="B365" s="117">
        <v>301051</v>
      </c>
      <c r="C365" s="117" t="s">
        <v>373</v>
      </c>
      <c r="D365" s="125" t="s">
        <v>589</v>
      </c>
      <c r="E365" s="52">
        <v>2.8919999999999999</v>
      </c>
      <c r="F365" s="52">
        <v>4.4999999999999998E-2</v>
      </c>
      <c r="G365" s="52">
        <v>0.17699999999999999</v>
      </c>
      <c r="H365" s="47">
        <f t="shared" si="38"/>
        <v>3.1139999999999999</v>
      </c>
      <c r="I365" s="55">
        <v>0.187</v>
      </c>
      <c r="J365" s="55">
        <v>0</v>
      </c>
      <c r="K365" s="56">
        <v>0</v>
      </c>
      <c r="L365" s="47">
        <f t="shared" si="39"/>
        <v>3.3009999999999997</v>
      </c>
      <c r="M365" s="48"/>
      <c r="N365" s="57">
        <v>2.6749999999999998</v>
      </c>
      <c r="O365" s="57">
        <v>4.4999999999999998E-2</v>
      </c>
      <c r="P365" s="57">
        <v>0.20599999999999999</v>
      </c>
      <c r="Q365" s="49">
        <f t="shared" si="40"/>
        <v>2.9259999999999997</v>
      </c>
      <c r="R365" s="57">
        <v>0.17499999999999999</v>
      </c>
      <c r="S365" s="57">
        <v>0</v>
      </c>
      <c r="T365" s="57">
        <v>0</v>
      </c>
      <c r="U365" s="49">
        <f t="shared" si="41"/>
        <v>3.1009999999999995</v>
      </c>
      <c r="V365" s="48"/>
      <c r="W365" s="51">
        <f t="shared" si="42"/>
        <v>8.1121495327102847E-2</v>
      </c>
      <c r="X365" s="51">
        <f t="shared" si="42"/>
        <v>0</v>
      </c>
      <c r="Y365" s="51">
        <f t="shared" si="42"/>
        <v>-0.14077669902912621</v>
      </c>
      <c r="Z365" s="50">
        <f t="shared" si="42"/>
        <v>6.4251537935748532E-2</v>
      </c>
      <c r="AA365" s="51">
        <f t="shared" si="43"/>
        <v>6.857142857142863E-2</v>
      </c>
      <c r="AB365" s="51">
        <f t="shared" si="43"/>
        <v>0</v>
      </c>
      <c r="AC365" s="51">
        <f t="shared" si="43"/>
        <v>0</v>
      </c>
      <c r="AD365" s="50">
        <f t="shared" si="44"/>
        <v>6.4495324089003617E-2</v>
      </c>
    </row>
    <row r="366" spans="2:30" s="2" customFormat="1">
      <c r="B366" s="117">
        <v>301052</v>
      </c>
      <c r="C366" s="117" t="s">
        <v>631</v>
      </c>
      <c r="D366" s="125" t="s">
        <v>590</v>
      </c>
      <c r="E366" s="52">
        <v>3.0470000000000002</v>
      </c>
      <c r="F366" s="52">
        <v>4.4999999999999998E-2</v>
      </c>
      <c r="G366" s="52">
        <v>0.17699999999999999</v>
      </c>
      <c r="H366" s="47">
        <f t="shared" si="38"/>
        <v>3.2690000000000001</v>
      </c>
      <c r="I366" s="55">
        <v>0</v>
      </c>
      <c r="J366" s="55">
        <v>0</v>
      </c>
      <c r="K366" s="56">
        <v>0.218</v>
      </c>
      <c r="L366" s="47">
        <f t="shared" si="39"/>
        <v>3.4870000000000001</v>
      </c>
      <c r="M366" s="48"/>
      <c r="N366" s="57">
        <v>2.8180000000000001</v>
      </c>
      <c r="O366" s="57">
        <v>4.4999999999999998E-2</v>
      </c>
      <c r="P366" s="57">
        <v>0.20599999999999999</v>
      </c>
      <c r="Q366" s="49">
        <f t="shared" si="40"/>
        <v>3.069</v>
      </c>
      <c r="R366" s="57">
        <v>0</v>
      </c>
      <c r="S366" s="57">
        <v>0</v>
      </c>
      <c r="T366" s="57">
        <v>0.20699999999999999</v>
      </c>
      <c r="U366" s="49">
        <f t="shared" si="41"/>
        <v>3.2759999999999998</v>
      </c>
      <c r="V366" s="48"/>
      <c r="W366" s="51">
        <f t="shared" si="42"/>
        <v>8.1263307310149066E-2</v>
      </c>
      <c r="X366" s="51">
        <f t="shared" si="42"/>
        <v>0</v>
      </c>
      <c r="Y366" s="51">
        <f t="shared" si="42"/>
        <v>-0.14077669902912621</v>
      </c>
      <c r="Z366" s="50">
        <f t="shared" si="42"/>
        <v>6.5167807103291037E-2</v>
      </c>
      <c r="AA366" s="51">
        <f t="shared" si="43"/>
        <v>0</v>
      </c>
      <c r="AB366" s="51">
        <f t="shared" si="43"/>
        <v>0</v>
      </c>
      <c r="AC366" s="51">
        <f t="shared" si="43"/>
        <v>5.3140096618357537E-2</v>
      </c>
      <c r="AD366" s="50">
        <f t="shared" si="44"/>
        <v>6.4407814407814498E-2</v>
      </c>
    </row>
    <row r="367" spans="2:30" s="2" customFormat="1">
      <c r="B367" s="117">
        <v>301054</v>
      </c>
      <c r="C367" s="117" t="s">
        <v>632</v>
      </c>
      <c r="D367" s="125" t="s">
        <v>590</v>
      </c>
      <c r="E367" s="52">
        <v>3.16</v>
      </c>
      <c r="F367" s="52">
        <v>4.4999999999999998E-2</v>
      </c>
      <c r="G367" s="52">
        <v>0.17699999999999999</v>
      </c>
      <c r="H367" s="47">
        <f t="shared" si="38"/>
        <v>3.3820000000000001</v>
      </c>
      <c r="I367" s="55">
        <v>0</v>
      </c>
      <c r="J367" s="55">
        <v>0</v>
      </c>
      <c r="K367" s="56">
        <v>0.375</v>
      </c>
      <c r="L367" s="47">
        <f t="shared" si="39"/>
        <v>3.7570000000000001</v>
      </c>
      <c r="M367" s="48"/>
      <c r="N367" s="57">
        <v>2.923</v>
      </c>
      <c r="O367" s="57">
        <v>4.4999999999999998E-2</v>
      </c>
      <c r="P367" s="57">
        <v>0.20599999999999999</v>
      </c>
      <c r="Q367" s="49">
        <f t="shared" si="40"/>
        <v>3.1739999999999999</v>
      </c>
      <c r="R367" s="57">
        <v>0</v>
      </c>
      <c r="S367" s="57">
        <v>0</v>
      </c>
      <c r="T367" s="57">
        <v>0.35099999999999998</v>
      </c>
      <c r="U367" s="49">
        <f t="shared" si="41"/>
        <v>3.5249999999999999</v>
      </c>
      <c r="V367" s="48"/>
      <c r="W367" s="51">
        <f t="shared" si="42"/>
        <v>8.1081081081081113E-2</v>
      </c>
      <c r="X367" s="51">
        <f t="shared" si="42"/>
        <v>0</v>
      </c>
      <c r="Y367" s="51">
        <f t="shared" si="42"/>
        <v>-0.14077669902912621</v>
      </c>
      <c r="Z367" s="50">
        <f t="shared" si="42"/>
        <v>6.5532451165721553E-2</v>
      </c>
      <c r="AA367" s="51">
        <f t="shared" si="43"/>
        <v>0</v>
      </c>
      <c r="AB367" s="51">
        <f t="shared" si="43"/>
        <v>0</v>
      </c>
      <c r="AC367" s="51">
        <f t="shared" si="43"/>
        <v>6.8376068376068438E-2</v>
      </c>
      <c r="AD367" s="50">
        <f t="shared" si="44"/>
        <v>6.5815602836879497E-2</v>
      </c>
    </row>
    <row r="368" spans="2:30" s="2" customFormat="1">
      <c r="B368" s="117">
        <v>301056</v>
      </c>
      <c r="C368" s="117" t="s">
        <v>633</v>
      </c>
      <c r="D368" s="125" t="s">
        <v>590</v>
      </c>
      <c r="E368" s="52">
        <v>2.0270000000000001</v>
      </c>
      <c r="F368" s="52">
        <v>4.4999999999999998E-2</v>
      </c>
      <c r="G368" s="52">
        <v>0.17699999999999999</v>
      </c>
      <c r="H368" s="47">
        <f t="shared" si="38"/>
        <v>2.2490000000000001</v>
      </c>
      <c r="I368" s="55">
        <v>0</v>
      </c>
      <c r="J368" s="55">
        <v>0</v>
      </c>
      <c r="K368" s="56">
        <v>0.05</v>
      </c>
      <c r="L368" s="47">
        <f t="shared" si="39"/>
        <v>2.2989999999999999</v>
      </c>
      <c r="M368" s="48"/>
      <c r="N368" s="57">
        <v>1.875</v>
      </c>
      <c r="O368" s="57">
        <v>4.4999999999999998E-2</v>
      </c>
      <c r="P368" s="57">
        <v>0.20599999999999999</v>
      </c>
      <c r="Q368" s="49">
        <f t="shared" si="40"/>
        <v>2.1259999999999999</v>
      </c>
      <c r="R368" s="57">
        <v>0</v>
      </c>
      <c r="S368" s="57">
        <v>0</v>
      </c>
      <c r="T368" s="57">
        <v>4.5999999999999999E-2</v>
      </c>
      <c r="U368" s="49">
        <f t="shared" si="41"/>
        <v>2.1719999999999997</v>
      </c>
      <c r="V368" s="48"/>
      <c r="W368" s="51">
        <f t="shared" si="42"/>
        <v>8.1066666666666745E-2</v>
      </c>
      <c r="X368" s="51">
        <f t="shared" si="42"/>
        <v>0</v>
      </c>
      <c r="Y368" s="51">
        <f t="shared" si="42"/>
        <v>-0.14077669902912621</v>
      </c>
      <c r="Z368" s="50">
        <f t="shared" si="42"/>
        <v>5.785512699905937E-2</v>
      </c>
      <c r="AA368" s="51">
        <f t="shared" si="43"/>
        <v>0</v>
      </c>
      <c r="AB368" s="51">
        <f t="shared" si="43"/>
        <v>0</v>
      </c>
      <c r="AC368" s="51">
        <f t="shared" si="43"/>
        <v>8.6956521739130516E-2</v>
      </c>
      <c r="AD368" s="50">
        <f t="shared" si="44"/>
        <v>5.8471454880294767E-2</v>
      </c>
    </row>
    <row r="369" spans="2:30" s="2" customFormat="1">
      <c r="B369" s="117">
        <v>301060</v>
      </c>
      <c r="C369" s="117" t="s">
        <v>374</v>
      </c>
      <c r="D369" s="125" t="s">
        <v>589</v>
      </c>
      <c r="E369" s="52">
        <v>2.0569999999999999</v>
      </c>
      <c r="F369" s="52">
        <v>4.4999999999999998E-2</v>
      </c>
      <c r="G369" s="52">
        <v>0.17699999999999999</v>
      </c>
      <c r="H369" s="47">
        <f t="shared" si="38"/>
        <v>2.2789999999999999</v>
      </c>
      <c r="I369" s="55">
        <v>0.187</v>
      </c>
      <c r="J369" s="55">
        <v>0</v>
      </c>
      <c r="K369" s="56">
        <v>0</v>
      </c>
      <c r="L369" s="47">
        <f t="shared" si="39"/>
        <v>2.4659999999999997</v>
      </c>
      <c r="M369" s="48"/>
      <c r="N369" s="57">
        <v>1.903</v>
      </c>
      <c r="O369" s="57">
        <v>4.4999999999999998E-2</v>
      </c>
      <c r="P369" s="57">
        <v>0.20599999999999999</v>
      </c>
      <c r="Q369" s="49">
        <f t="shared" si="40"/>
        <v>2.1539999999999999</v>
      </c>
      <c r="R369" s="57">
        <v>0.17499999999999999</v>
      </c>
      <c r="S369" s="57">
        <v>0</v>
      </c>
      <c r="T369" s="57">
        <v>0</v>
      </c>
      <c r="U369" s="49">
        <f t="shared" si="41"/>
        <v>2.3289999999999997</v>
      </c>
      <c r="V369" s="48"/>
      <c r="W369" s="51">
        <f t="shared" si="42"/>
        <v>8.0924855491329439E-2</v>
      </c>
      <c r="X369" s="51">
        <f t="shared" si="42"/>
        <v>0</v>
      </c>
      <c r="Y369" s="51">
        <f t="shared" si="42"/>
        <v>-0.14077669902912621</v>
      </c>
      <c r="Z369" s="50">
        <f t="shared" si="42"/>
        <v>5.8031569173630455E-2</v>
      </c>
      <c r="AA369" s="51">
        <f t="shared" si="43"/>
        <v>6.857142857142863E-2</v>
      </c>
      <c r="AB369" s="51">
        <f t="shared" si="43"/>
        <v>0</v>
      </c>
      <c r="AC369" s="51">
        <f t="shared" si="43"/>
        <v>0</v>
      </c>
      <c r="AD369" s="50">
        <f t="shared" si="44"/>
        <v>5.8823529411764719E-2</v>
      </c>
    </row>
    <row r="370" spans="2:30" s="2" customFormat="1">
      <c r="B370" s="117">
        <v>301063</v>
      </c>
      <c r="C370" s="117" t="s">
        <v>634</v>
      </c>
      <c r="D370" s="125" t="s">
        <v>589</v>
      </c>
      <c r="E370" s="52">
        <v>1.5820000000000001</v>
      </c>
      <c r="F370" s="52">
        <v>4.4999999999999998E-2</v>
      </c>
      <c r="G370" s="52">
        <v>0.17699999999999999</v>
      </c>
      <c r="H370" s="47">
        <f t="shared" si="38"/>
        <v>1.804</v>
      </c>
      <c r="I370" s="55">
        <v>0.187</v>
      </c>
      <c r="J370" s="55">
        <v>0</v>
      </c>
      <c r="K370" s="56">
        <v>0</v>
      </c>
      <c r="L370" s="47">
        <f t="shared" si="39"/>
        <v>1.9910000000000001</v>
      </c>
      <c r="M370" s="48"/>
      <c r="N370" s="57">
        <v>1.4630000000000001</v>
      </c>
      <c r="O370" s="57">
        <v>4.4999999999999998E-2</v>
      </c>
      <c r="P370" s="57">
        <v>0.20599999999999999</v>
      </c>
      <c r="Q370" s="49">
        <f t="shared" si="40"/>
        <v>1.714</v>
      </c>
      <c r="R370" s="57">
        <v>0.17499999999999999</v>
      </c>
      <c r="S370" s="57">
        <v>0</v>
      </c>
      <c r="T370" s="57">
        <v>0</v>
      </c>
      <c r="U370" s="49">
        <f t="shared" si="41"/>
        <v>1.889</v>
      </c>
      <c r="V370" s="48"/>
      <c r="W370" s="51">
        <f t="shared" si="42"/>
        <v>8.1339712918660281E-2</v>
      </c>
      <c r="X370" s="51">
        <f t="shared" si="42"/>
        <v>0</v>
      </c>
      <c r="Y370" s="51">
        <f t="shared" si="42"/>
        <v>-0.14077669902912621</v>
      </c>
      <c r="Z370" s="50">
        <f t="shared" si="42"/>
        <v>5.2508751458576475E-2</v>
      </c>
      <c r="AA370" s="51">
        <f t="shared" si="43"/>
        <v>6.857142857142863E-2</v>
      </c>
      <c r="AB370" s="51">
        <f t="shared" si="43"/>
        <v>0</v>
      </c>
      <c r="AC370" s="51">
        <f t="shared" si="43"/>
        <v>0</v>
      </c>
      <c r="AD370" s="50">
        <f t="shared" si="44"/>
        <v>5.3996823716252036E-2</v>
      </c>
    </row>
    <row r="371" spans="2:30" s="2" customFormat="1">
      <c r="B371" s="117">
        <v>301064</v>
      </c>
      <c r="C371" s="117" t="s">
        <v>375</v>
      </c>
      <c r="D371" s="125" t="s">
        <v>589</v>
      </c>
      <c r="E371" s="52">
        <v>2.125</v>
      </c>
      <c r="F371" s="52">
        <v>4.4999999999999998E-2</v>
      </c>
      <c r="G371" s="52">
        <v>0.17699999999999999</v>
      </c>
      <c r="H371" s="47">
        <f t="shared" si="38"/>
        <v>2.347</v>
      </c>
      <c r="I371" s="55">
        <v>0.187</v>
      </c>
      <c r="J371" s="55">
        <v>0</v>
      </c>
      <c r="K371" s="56">
        <v>0</v>
      </c>
      <c r="L371" s="47">
        <f t="shared" si="39"/>
        <v>2.5339999999999998</v>
      </c>
      <c r="M371" s="48"/>
      <c r="N371" s="57">
        <v>1.9650000000000001</v>
      </c>
      <c r="O371" s="57">
        <v>4.4999999999999998E-2</v>
      </c>
      <c r="P371" s="57">
        <v>0.20599999999999999</v>
      </c>
      <c r="Q371" s="49">
        <f t="shared" si="40"/>
        <v>2.2160000000000002</v>
      </c>
      <c r="R371" s="57">
        <v>0.17499999999999999</v>
      </c>
      <c r="S371" s="57">
        <v>0</v>
      </c>
      <c r="T371" s="57">
        <v>0</v>
      </c>
      <c r="U371" s="49">
        <f t="shared" si="41"/>
        <v>2.391</v>
      </c>
      <c r="V371" s="48"/>
      <c r="W371" s="51">
        <f t="shared" si="42"/>
        <v>8.1424936386768398E-2</v>
      </c>
      <c r="X371" s="51">
        <f t="shared" si="42"/>
        <v>0</v>
      </c>
      <c r="Y371" s="51">
        <f t="shared" si="42"/>
        <v>-0.14077669902912621</v>
      </c>
      <c r="Z371" s="50">
        <f t="shared" si="42"/>
        <v>5.9115523465703868E-2</v>
      </c>
      <c r="AA371" s="51">
        <f t="shared" si="43"/>
        <v>6.857142857142863E-2</v>
      </c>
      <c r="AB371" s="51">
        <f t="shared" si="43"/>
        <v>0</v>
      </c>
      <c r="AC371" s="51">
        <f t="shared" si="43"/>
        <v>0</v>
      </c>
      <c r="AD371" s="50">
        <f t="shared" si="44"/>
        <v>5.9807611877875276E-2</v>
      </c>
    </row>
    <row r="372" spans="2:30" s="2" customFormat="1">
      <c r="B372" s="117">
        <v>301065</v>
      </c>
      <c r="C372" s="117" t="s">
        <v>376</v>
      </c>
      <c r="D372" s="125" t="s">
        <v>589</v>
      </c>
      <c r="E372" s="52">
        <v>2.0569999999999999</v>
      </c>
      <c r="F372" s="52">
        <v>4.4999999999999998E-2</v>
      </c>
      <c r="G372" s="52">
        <v>0.17699999999999999</v>
      </c>
      <c r="H372" s="47">
        <f t="shared" si="38"/>
        <v>2.2789999999999999</v>
      </c>
      <c r="I372" s="55">
        <v>0.187</v>
      </c>
      <c r="J372" s="55">
        <v>0</v>
      </c>
      <c r="K372" s="56">
        <v>0</v>
      </c>
      <c r="L372" s="47">
        <f t="shared" si="39"/>
        <v>2.4659999999999997</v>
      </c>
      <c r="M372" s="48"/>
      <c r="N372" s="57">
        <v>1.903</v>
      </c>
      <c r="O372" s="57">
        <v>4.4999999999999998E-2</v>
      </c>
      <c r="P372" s="57">
        <v>0.20599999999999999</v>
      </c>
      <c r="Q372" s="49">
        <f t="shared" si="40"/>
        <v>2.1539999999999999</v>
      </c>
      <c r="R372" s="57">
        <v>0.17499999999999999</v>
      </c>
      <c r="S372" s="57">
        <v>0</v>
      </c>
      <c r="T372" s="57">
        <v>0</v>
      </c>
      <c r="U372" s="49">
        <f t="shared" si="41"/>
        <v>2.3289999999999997</v>
      </c>
      <c r="V372" s="48"/>
      <c r="W372" s="51">
        <f t="shared" si="42"/>
        <v>8.0924855491329439E-2</v>
      </c>
      <c r="X372" s="51">
        <f t="shared" si="42"/>
        <v>0</v>
      </c>
      <c r="Y372" s="51">
        <f t="shared" si="42"/>
        <v>-0.14077669902912621</v>
      </c>
      <c r="Z372" s="50">
        <f t="shared" si="42"/>
        <v>5.8031569173630455E-2</v>
      </c>
      <c r="AA372" s="51">
        <f t="shared" si="43"/>
        <v>6.857142857142863E-2</v>
      </c>
      <c r="AB372" s="51">
        <f t="shared" si="43"/>
        <v>0</v>
      </c>
      <c r="AC372" s="51">
        <f t="shared" si="43"/>
        <v>0</v>
      </c>
      <c r="AD372" s="50">
        <f t="shared" si="44"/>
        <v>5.8823529411764719E-2</v>
      </c>
    </row>
    <row r="373" spans="2:30" s="2" customFormat="1">
      <c r="B373" s="117">
        <v>301080</v>
      </c>
      <c r="C373" s="117" t="s">
        <v>24</v>
      </c>
      <c r="D373" s="125" t="s">
        <v>585</v>
      </c>
      <c r="E373" s="52">
        <v>0.30399999999999999</v>
      </c>
      <c r="F373" s="52">
        <v>4.4999999999999998E-2</v>
      </c>
      <c r="G373" s="52">
        <v>0.17699999999999999</v>
      </c>
      <c r="H373" s="47">
        <f t="shared" si="38"/>
        <v>0.52600000000000002</v>
      </c>
      <c r="I373" s="55">
        <v>0</v>
      </c>
      <c r="J373" s="55">
        <v>0</v>
      </c>
      <c r="K373" s="56">
        <v>0</v>
      </c>
      <c r="L373" s="47">
        <f t="shared" si="39"/>
        <v>0.52600000000000002</v>
      </c>
      <c r="M373" s="48"/>
      <c r="N373" s="57">
        <v>0.28100000000000003</v>
      </c>
      <c r="O373" s="57">
        <v>4.4999999999999998E-2</v>
      </c>
      <c r="P373" s="57">
        <v>0.20599999999999999</v>
      </c>
      <c r="Q373" s="49">
        <f t="shared" si="40"/>
        <v>0.53200000000000003</v>
      </c>
      <c r="R373" s="57">
        <v>0</v>
      </c>
      <c r="S373" s="57">
        <v>0</v>
      </c>
      <c r="T373" s="57">
        <v>0</v>
      </c>
      <c r="U373" s="49">
        <f t="shared" si="41"/>
        <v>0.53200000000000003</v>
      </c>
      <c r="V373" s="48"/>
      <c r="W373" s="51">
        <f t="shared" si="42"/>
        <v>8.1850533807829043E-2</v>
      </c>
      <c r="X373" s="51">
        <f t="shared" si="42"/>
        <v>0</v>
      </c>
      <c r="Y373" s="51">
        <f t="shared" si="42"/>
        <v>-0.14077669902912621</v>
      </c>
      <c r="Z373" s="50">
        <f t="shared" si="42"/>
        <v>-1.1278195488721814E-2</v>
      </c>
      <c r="AA373" s="51">
        <f t="shared" si="43"/>
        <v>0</v>
      </c>
      <c r="AB373" s="51">
        <f t="shared" si="43"/>
        <v>0</v>
      </c>
      <c r="AC373" s="51">
        <f t="shared" si="43"/>
        <v>0</v>
      </c>
      <c r="AD373" s="50">
        <f t="shared" si="44"/>
        <v>-1.1278195488721814E-2</v>
      </c>
    </row>
    <row r="374" spans="2:30" s="2" customFormat="1">
      <c r="B374" s="117">
        <v>301097</v>
      </c>
      <c r="C374" s="117" t="s">
        <v>37</v>
      </c>
      <c r="D374" s="125" t="s">
        <v>585</v>
      </c>
      <c r="E374" s="52">
        <v>1.1379999999999999</v>
      </c>
      <c r="F374" s="52">
        <v>4.4999999999999998E-2</v>
      </c>
      <c r="G374" s="52">
        <v>0.17699999999999999</v>
      </c>
      <c r="H374" s="47">
        <f t="shared" si="38"/>
        <v>1.3599999999999999</v>
      </c>
      <c r="I374" s="55">
        <v>0</v>
      </c>
      <c r="J374" s="55">
        <v>0</v>
      </c>
      <c r="K374" s="56">
        <v>0</v>
      </c>
      <c r="L374" s="47">
        <f t="shared" si="39"/>
        <v>1.3599999999999999</v>
      </c>
      <c r="M374" s="48"/>
      <c r="N374" s="57">
        <v>1.052</v>
      </c>
      <c r="O374" s="57">
        <v>4.4999999999999998E-2</v>
      </c>
      <c r="P374" s="57">
        <v>0.20599999999999999</v>
      </c>
      <c r="Q374" s="49">
        <f t="shared" si="40"/>
        <v>1.3029999999999999</v>
      </c>
      <c r="R374" s="57">
        <v>0</v>
      </c>
      <c r="S374" s="57">
        <v>0</v>
      </c>
      <c r="T374" s="57">
        <v>0</v>
      </c>
      <c r="U374" s="49">
        <f t="shared" si="41"/>
        <v>1.3029999999999999</v>
      </c>
      <c r="V374" s="48"/>
      <c r="W374" s="51">
        <f t="shared" si="42"/>
        <v>8.1749049429657647E-2</v>
      </c>
      <c r="X374" s="51">
        <f t="shared" si="42"/>
        <v>0</v>
      </c>
      <c r="Y374" s="51">
        <f t="shared" si="42"/>
        <v>-0.14077669902912621</v>
      </c>
      <c r="Z374" s="50">
        <f t="shared" si="42"/>
        <v>4.3745203376822674E-2</v>
      </c>
      <c r="AA374" s="51">
        <f t="shared" si="43"/>
        <v>0</v>
      </c>
      <c r="AB374" s="51">
        <f t="shared" si="43"/>
        <v>0</v>
      </c>
      <c r="AC374" s="51">
        <f t="shared" si="43"/>
        <v>0</v>
      </c>
      <c r="AD374" s="50">
        <f t="shared" si="44"/>
        <v>4.3745203376822674E-2</v>
      </c>
    </row>
    <row r="375" spans="2:30" s="2" customFormat="1">
      <c r="B375" s="117">
        <v>301111</v>
      </c>
      <c r="C375" s="117" t="s">
        <v>44</v>
      </c>
      <c r="D375" s="125" t="s">
        <v>584</v>
      </c>
      <c r="E375" s="52">
        <v>1.9370000000000001</v>
      </c>
      <c r="F375" s="52">
        <v>4.4999999999999998E-2</v>
      </c>
      <c r="G375" s="52">
        <v>0.17699999999999999</v>
      </c>
      <c r="H375" s="47">
        <f t="shared" si="38"/>
        <v>2.1589999999999998</v>
      </c>
      <c r="I375" s="55">
        <v>0</v>
      </c>
      <c r="J375" s="55">
        <v>0</v>
      </c>
      <c r="K375" s="56">
        <v>0</v>
      </c>
      <c r="L375" s="47">
        <f t="shared" si="39"/>
        <v>2.1589999999999998</v>
      </c>
      <c r="M375" s="48"/>
      <c r="N375" s="57">
        <v>1.7909999999999999</v>
      </c>
      <c r="O375" s="57">
        <v>4.4999999999999998E-2</v>
      </c>
      <c r="P375" s="57">
        <v>0.20599999999999999</v>
      </c>
      <c r="Q375" s="49">
        <f t="shared" si="40"/>
        <v>2.0419999999999998</v>
      </c>
      <c r="R375" s="57">
        <v>0</v>
      </c>
      <c r="S375" s="57">
        <v>0</v>
      </c>
      <c r="T375" s="57">
        <v>0</v>
      </c>
      <c r="U375" s="49">
        <f t="shared" si="41"/>
        <v>2.0419999999999998</v>
      </c>
      <c r="V375" s="48"/>
      <c r="W375" s="51">
        <f t="shared" si="42"/>
        <v>8.1518704634282596E-2</v>
      </c>
      <c r="X375" s="51">
        <f t="shared" si="42"/>
        <v>0</v>
      </c>
      <c r="Y375" s="51">
        <f t="shared" si="42"/>
        <v>-0.14077669902912621</v>
      </c>
      <c r="Z375" s="50">
        <f t="shared" si="42"/>
        <v>5.7296767874632712E-2</v>
      </c>
      <c r="AA375" s="51">
        <f t="shared" si="43"/>
        <v>0</v>
      </c>
      <c r="AB375" s="51">
        <f t="shared" si="43"/>
        <v>0</v>
      </c>
      <c r="AC375" s="51">
        <f t="shared" si="43"/>
        <v>0</v>
      </c>
      <c r="AD375" s="50">
        <f t="shared" si="44"/>
        <v>5.7296767874632712E-2</v>
      </c>
    </row>
    <row r="376" spans="2:30" s="2" customFormat="1">
      <c r="B376" s="117">
        <v>301113</v>
      </c>
      <c r="C376" s="117" t="s">
        <v>45</v>
      </c>
      <c r="D376" s="125" t="s">
        <v>584</v>
      </c>
      <c r="E376" s="52">
        <v>0.78500000000000003</v>
      </c>
      <c r="F376" s="52">
        <v>4.4999999999999998E-2</v>
      </c>
      <c r="G376" s="52">
        <v>0.17699999999999999</v>
      </c>
      <c r="H376" s="47">
        <f t="shared" si="38"/>
        <v>1.0070000000000001</v>
      </c>
      <c r="I376" s="55">
        <v>0</v>
      </c>
      <c r="J376" s="55">
        <v>0</v>
      </c>
      <c r="K376" s="56">
        <v>0</v>
      </c>
      <c r="L376" s="47">
        <f t="shared" si="39"/>
        <v>1.0070000000000001</v>
      </c>
      <c r="M376" s="48"/>
      <c r="N376" s="57">
        <v>0.72599999999999998</v>
      </c>
      <c r="O376" s="57">
        <v>4.4999999999999998E-2</v>
      </c>
      <c r="P376" s="57">
        <v>0.20599999999999999</v>
      </c>
      <c r="Q376" s="49">
        <f t="shared" si="40"/>
        <v>0.97699999999999998</v>
      </c>
      <c r="R376" s="57">
        <v>0</v>
      </c>
      <c r="S376" s="57">
        <v>0</v>
      </c>
      <c r="T376" s="57">
        <v>0</v>
      </c>
      <c r="U376" s="49">
        <f t="shared" si="41"/>
        <v>0.97699999999999998</v>
      </c>
      <c r="V376" s="48"/>
      <c r="W376" s="51">
        <f t="shared" si="42"/>
        <v>8.1267217630854066E-2</v>
      </c>
      <c r="X376" s="51">
        <f t="shared" si="42"/>
        <v>0</v>
      </c>
      <c r="Y376" s="51">
        <f t="shared" si="42"/>
        <v>-0.14077669902912621</v>
      </c>
      <c r="Z376" s="50">
        <f t="shared" si="42"/>
        <v>3.0706243602866057E-2</v>
      </c>
      <c r="AA376" s="51">
        <f t="shared" si="43"/>
        <v>0</v>
      </c>
      <c r="AB376" s="51">
        <f t="shared" si="43"/>
        <v>0</v>
      </c>
      <c r="AC376" s="51">
        <f t="shared" si="43"/>
        <v>0</v>
      </c>
      <c r="AD376" s="50">
        <f t="shared" si="44"/>
        <v>3.0706243602866057E-2</v>
      </c>
    </row>
    <row r="377" spans="2:30" s="2" customFormat="1">
      <c r="B377" s="117">
        <v>301114</v>
      </c>
      <c r="C377" s="117" t="s">
        <v>46</v>
      </c>
      <c r="D377" s="125" t="s">
        <v>586</v>
      </c>
      <c r="E377" s="52">
        <v>0.70899999999999996</v>
      </c>
      <c r="F377" s="52">
        <v>4.4999999999999998E-2</v>
      </c>
      <c r="G377" s="52">
        <v>0.17699999999999999</v>
      </c>
      <c r="H377" s="47">
        <f t="shared" si="38"/>
        <v>0.93100000000000005</v>
      </c>
      <c r="I377" s="55">
        <v>0</v>
      </c>
      <c r="J377" s="55">
        <v>0</v>
      </c>
      <c r="K377" s="56">
        <v>0</v>
      </c>
      <c r="L377" s="47">
        <f t="shared" si="39"/>
        <v>0.93100000000000005</v>
      </c>
      <c r="M377" s="48"/>
      <c r="N377" s="57">
        <v>0.66200000000000003</v>
      </c>
      <c r="O377" s="57">
        <v>4.4999999999999998E-2</v>
      </c>
      <c r="P377" s="57">
        <v>0.20599999999999999</v>
      </c>
      <c r="Q377" s="49">
        <f t="shared" si="40"/>
        <v>0.91300000000000003</v>
      </c>
      <c r="R377" s="57">
        <v>0</v>
      </c>
      <c r="S377" s="57">
        <v>0</v>
      </c>
      <c r="T377" s="57">
        <v>0</v>
      </c>
      <c r="U377" s="49">
        <f t="shared" si="41"/>
        <v>0.91300000000000003</v>
      </c>
      <c r="V377" s="48"/>
      <c r="W377" s="51">
        <f t="shared" si="42"/>
        <v>7.0996978851963641E-2</v>
      </c>
      <c r="X377" s="51">
        <f t="shared" si="42"/>
        <v>0</v>
      </c>
      <c r="Y377" s="51">
        <f t="shared" si="42"/>
        <v>-0.14077669902912621</v>
      </c>
      <c r="Z377" s="50">
        <f t="shared" si="42"/>
        <v>1.9715224534501658E-2</v>
      </c>
      <c r="AA377" s="51">
        <f t="shared" si="43"/>
        <v>0</v>
      </c>
      <c r="AB377" s="51">
        <f t="shared" si="43"/>
        <v>0</v>
      </c>
      <c r="AC377" s="51">
        <f t="shared" si="43"/>
        <v>0</v>
      </c>
      <c r="AD377" s="50">
        <f t="shared" si="44"/>
        <v>1.9715224534501658E-2</v>
      </c>
    </row>
    <row r="378" spans="2:30" s="2" customFormat="1">
      <c r="B378" s="117">
        <v>301116</v>
      </c>
      <c r="C378" s="117" t="s">
        <v>47</v>
      </c>
      <c r="D378" s="125" t="s">
        <v>586</v>
      </c>
      <c r="E378" s="52">
        <v>0.55900000000000005</v>
      </c>
      <c r="F378" s="52">
        <v>4.4999999999999998E-2</v>
      </c>
      <c r="G378" s="52">
        <v>0.17699999999999999</v>
      </c>
      <c r="H378" s="47">
        <f t="shared" si="38"/>
        <v>0.78100000000000014</v>
      </c>
      <c r="I378" s="55">
        <v>0</v>
      </c>
      <c r="J378" s="55">
        <v>0</v>
      </c>
      <c r="K378" s="56">
        <v>0</v>
      </c>
      <c r="L378" s="47">
        <f t="shared" si="39"/>
        <v>0.78100000000000014</v>
      </c>
      <c r="M378" s="48"/>
      <c r="N378" s="57">
        <v>0.52200000000000002</v>
      </c>
      <c r="O378" s="57">
        <v>4.4999999999999998E-2</v>
      </c>
      <c r="P378" s="57">
        <v>0.20599999999999999</v>
      </c>
      <c r="Q378" s="49">
        <f t="shared" si="40"/>
        <v>0.77300000000000002</v>
      </c>
      <c r="R378" s="57">
        <v>0</v>
      </c>
      <c r="S378" s="57">
        <v>0</v>
      </c>
      <c r="T378" s="57">
        <v>0</v>
      </c>
      <c r="U378" s="49">
        <f t="shared" si="41"/>
        <v>0.77300000000000002</v>
      </c>
      <c r="V378" s="48"/>
      <c r="W378" s="51">
        <f t="shared" si="42"/>
        <v>7.0881226053639904E-2</v>
      </c>
      <c r="X378" s="51">
        <f t="shared" si="42"/>
        <v>0</v>
      </c>
      <c r="Y378" s="51">
        <f t="shared" si="42"/>
        <v>-0.14077669902912621</v>
      </c>
      <c r="Z378" s="50">
        <f t="shared" si="42"/>
        <v>1.0349288486416711E-2</v>
      </c>
      <c r="AA378" s="51">
        <f t="shared" si="43"/>
        <v>0</v>
      </c>
      <c r="AB378" s="51">
        <f t="shared" si="43"/>
        <v>0</v>
      </c>
      <c r="AC378" s="51">
        <f t="shared" si="43"/>
        <v>0</v>
      </c>
      <c r="AD378" s="50">
        <f t="shared" si="44"/>
        <v>1.0349288486416711E-2</v>
      </c>
    </row>
    <row r="379" spans="2:30" s="2" customFormat="1">
      <c r="B379" s="117">
        <v>301118</v>
      </c>
      <c r="C379" s="117" t="s">
        <v>48</v>
      </c>
      <c r="D379" s="125" t="s">
        <v>586</v>
      </c>
      <c r="E379" s="52">
        <v>0.82699999999999996</v>
      </c>
      <c r="F379" s="52">
        <v>4.4999999999999998E-2</v>
      </c>
      <c r="G379" s="52">
        <v>0.17699999999999999</v>
      </c>
      <c r="H379" s="47">
        <f t="shared" si="38"/>
        <v>1.0489999999999999</v>
      </c>
      <c r="I379" s="55">
        <v>0</v>
      </c>
      <c r="J379" s="55">
        <v>0</v>
      </c>
      <c r="K379" s="56">
        <v>0</v>
      </c>
      <c r="L379" s="47">
        <f t="shared" si="39"/>
        <v>1.0489999999999999</v>
      </c>
      <c r="M379" s="48"/>
      <c r="N379" s="57">
        <v>0.77300000000000002</v>
      </c>
      <c r="O379" s="57">
        <v>4.4999999999999998E-2</v>
      </c>
      <c r="P379" s="57">
        <v>0.20599999999999999</v>
      </c>
      <c r="Q379" s="49">
        <f t="shared" si="40"/>
        <v>1.024</v>
      </c>
      <c r="R379" s="57">
        <v>0</v>
      </c>
      <c r="S379" s="57">
        <v>0</v>
      </c>
      <c r="T379" s="57">
        <v>0</v>
      </c>
      <c r="U379" s="49">
        <f t="shared" si="41"/>
        <v>1.024</v>
      </c>
      <c r="V379" s="48"/>
      <c r="W379" s="51">
        <f t="shared" si="42"/>
        <v>6.985769728331169E-2</v>
      </c>
      <c r="X379" s="51">
        <f t="shared" si="42"/>
        <v>0</v>
      </c>
      <c r="Y379" s="51">
        <f t="shared" si="42"/>
        <v>-0.14077669902912621</v>
      </c>
      <c r="Z379" s="50">
        <f t="shared" si="42"/>
        <v>2.4414062499999913E-2</v>
      </c>
      <c r="AA379" s="51">
        <f t="shared" si="43"/>
        <v>0</v>
      </c>
      <c r="AB379" s="51">
        <f t="shared" si="43"/>
        <v>0</v>
      </c>
      <c r="AC379" s="51">
        <f t="shared" si="43"/>
        <v>0</v>
      </c>
      <c r="AD379" s="50">
        <f t="shared" si="44"/>
        <v>2.4414062499999913E-2</v>
      </c>
    </row>
    <row r="380" spans="2:30" s="2" customFormat="1">
      <c r="B380" s="117">
        <v>301120</v>
      </c>
      <c r="C380" s="117" t="s">
        <v>377</v>
      </c>
      <c r="D380" s="125" t="s">
        <v>589</v>
      </c>
      <c r="E380" s="52">
        <v>1.139</v>
      </c>
      <c r="F380" s="52">
        <v>4.4999999999999998E-2</v>
      </c>
      <c r="G380" s="52">
        <v>0.17699999999999999</v>
      </c>
      <c r="H380" s="47">
        <f t="shared" si="38"/>
        <v>1.361</v>
      </c>
      <c r="I380" s="55">
        <v>0.187</v>
      </c>
      <c r="J380" s="55">
        <v>0</v>
      </c>
      <c r="K380" s="56">
        <v>0</v>
      </c>
      <c r="L380" s="47">
        <f t="shared" si="39"/>
        <v>1.548</v>
      </c>
      <c r="M380" s="48"/>
      <c r="N380" s="57">
        <v>1.0529999999999999</v>
      </c>
      <c r="O380" s="57">
        <v>4.4999999999999998E-2</v>
      </c>
      <c r="P380" s="57">
        <v>0.20599999999999999</v>
      </c>
      <c r="Q380" s="49">
        <f t="shared" si="40"/>
        <v>1.3039999999999998</v>
      </c>
      <c r="R380" s="57">
        <v>0.17499999999999999</v>
      </c>
      <c r="S380" s="57">
        <v>0</v>
      </c>
      <c r="T380" s="57">
        <v>0</v>
      </c>
      <c r="U380" s="49">
        <f t="shared" si="41"/>
        <v>1.4789999999999999</v>
      </c>
      <c r="V380" s="48"/>
      <c r="W380" s="51">
        <f t="shared" si="42"/>
        <v>8.1671415004748421E-2</v>
      </c>
      <c r="X380" s="51">
        <f t="shared" si="42"/>
        <v>0</v>
      </c>
      <c r="Y380" s="51">
        <f t="shared" si="42"/>
        <v>-0.14077669902912621</v>
      </c>
      <c r="Z380" s="50">
        <f t="shared" si="42"/>
        <v>4.3711656441717921E-2</v>
      </c>
      <c r="AA380" s="51">
        <f t="shared" si="43"/>
        <v>6.857142857142863E-2</v>
      </c>
      <c r="AB380" s="51">
        <f t="shared" si="43"/>
        <v>0</v>
      </c>
      <c r="AC380" s="51">
        <f t="shared" si="43"/>
        <v>0</v>
      </c>
      <c r="AD380" s="50">
        <f t="shared" si="44"/>
        <v>4.6653144016227298E-2</v>
      </c>
    </row>
    <row r="381" spans="2:30" s="2" customFormat="1">
      <c r="B381" s="117">
        <v>301129</v>
      </c>
      <c r="C381" s="117" t="s">
        <v>635</v>
      </c>
      <c r="D381" s="125" t="s">
        <v>590</v>
      </c>
      <c r="E381" s="52">
        <v>3.093</v>
      </c>
      <c r="F381" s="52">
        <v>4.4999999999999998E-2</v>
      </c>
      <c r="G381" s="52">
        <v>0.17699999999999999</v>
      </c>
      <c r="H381" s="47">
        <f t="shared" si="38"/>
        <v>3.3149999999999999</v>
      </c>
      <c r="I381" s="55">
        <v>0</v>
      </c>
      <c r="J381" s="55">
        <v>0</v>
      </c>
      <c r="K381" s="56">
        <v>0.153</v>
      </c>
      <c r="L381" s="47">
        <f t="shared" si="39"/>
        <v>3.468</v>
      </c>
      <c r="M381" s="48"/>
      <c r="N381" s="57">
        <v>2.8610000000000002</v>
      </c>
      <c r="O381" s="57">
        <v>4.4999999999999998E-2</v>
      </c>
      <c r="P381" s="57">
        <v>0.20599999999999999</v>
      </c>
      <c r="Q381" s="49">
        <f t="shared" si="40"/>
        <v>3.1120000000000001</v>
      </c>
      <c r="R381" s="57">
        <v>0</v>
      </c>
      <c r="S381" s="57">
        <v>0</v>
      </c>
      <c r="T381" s="57">
        <v>0.14299999999999999</v>
      </c>
      <c r="U381" s="49">
        <f t="shared" si="41"/>
        <v>3.2549999999999999</v>
      </c>
      <c r="V381" s="48"/>
      <c r="W381" s="51">
        <f t="shared" si="42"/>
        <v>8.1090527787486807E-2</v>
      </c>
      <c r="X381" s="51">
        <f t="shared" si="42"/>
        <v>0</v>
      </c>
      <c r="Y381" s="51">
        <f t="shared" si="42"/>
        <v>-0.14077669902912621</v>
      </c>
      <c r="Z381" s="50">
        <f t="shared" si="42"/>
        <v>6.5231362467866275E-2</v>
      </c>
      <c r="AA381" s="51">
        <f t="shared" si="43"/>
        <v>0</v>
      </c>
      <c r="AB381" s="51">
        <f t="shared" si="43"/>
        <v>0</v>
      </c>
      <c r="AC381" s="51">
        <f t="shared" si="43"/>
        <v>6.9930069930070005E-2</v>
      </c>
      <c r="AD381" s="50">
        <f t="shared" si="44"/>
        <v>6.543778801843321E-2</v>
      </c>
    </row>
    <row r="382" spans="2:30" s="2" customFormat="1">
      <c r="B382" s="117">
        <v>301144</v>
      </c>
      <c r="C382" s="117" t="s">
        <v>378</v>
      </c>
      <c r="D382" s="125" t="s">
        <v>589</v>
      </c>
      <c r="E382" s="52">
        <v>2.8130000000000002</v>
      </c>
      <c r="F382" s="52">
        <v>4.4999999999999998E-2</v>
      </c>
      <c r="G382" s="52">
        <v>0.17699999999999999</v>
      </c>
      <c r="H382" s="47">
        <f t="shared" si="38"/>
        <v>3.0350000000000001</v>
      </c>
      <c r="I382" s="55">
        <v>0.187</v>
      </c>
      <c r="J382" s="55">
        <v>0</v>
      </c>
      <c r="K382" s="56">
        <v>0</v>
      </c>
      <c r="L382" s="47">
        <f t="shared" si="39"/>
        <v>3.222</v>
      </c>
      <c r="M382" s="48"/>
      <c r="N382" s="57">
        <v>2.6019999999999999</v>
      </c>
      <c r="O382" s="57">
        <v>4.4999999999999998E-2</v>
      </c>
      <c r="P382" s="57">
        <v>0.20599999999999999</v>
      </c>
      <c r="Q382" s="49">
        <f t="shared" si="40"/>
        <v>2.8529999999999998</v>
      </c>
      <c r="R382" s="57">
        <v>0.17499999999999999</v>
      </c>
      <c r="S382" s="57">
        <v>0</v>
      </c>
      <c r="T382" s="57">
        <v>0</v>
      </c>
      <c r="U382" s="49">
        <f t="shared" si="41"/>
        <v>3.0279999999999996</v>
      </c>
      <c r="V382" s="48"/>
      <c r="W382" s="51">
        <f t="shared" si="42"/>
        <v>8.1091468101460534E-2</v>
      </c>
      <c r="X382" s="51">
        <f t="shared" si="42"/>
        <v>0</v>
      </c>
      <c r="Y382" s="51">
        <f t="shared" si="42"/>
        <v>-0.14077669902912621</v>
      </c>
      <c r="Z382" s="50">
        <f t="shared" si="42"/>
        <v>6.3792499123729543E-2</v>
      </c>
      <c r="AA382" s="51">
        <f t="shared" si="43"/>
        <v>6.857142857142863E-2</v>
      </c>
      <c r="AB382" s="51">
        <f t="shared" si="43"/>
        <v>0</v>
      </c>
      <c r="AC382" s="51">
        <f t="shared" si="43"/>
        <v>0</v>
      </c>
      <c r="AD382" s="50">
        <f t="shared" si="44"/>
        <v>6.4068692206076763E-2</v>
      </c>
    </row>
    <row r="383" spans="2:30" s="2" customFormat="1">
      <c r="B383" s="117">
        <v>301148</v>
      </c>
      <c r="C383" s="117" t="s">
        <v>379</v>
      </c>
      <c r="D383" s="125" t="s">
        <v>589</v>
      </c>
      <c r="E383" s="52">
        <v>1.256</v>
      </c>
      <c r="F383" s="52">
        <v>4.4999999999999998E-2</v>
      </c>
      <c r="G383" s="52">
        <v>0.17699999999999999</v>
      </c>
      <c r="H383" s="47">
        <f t="shared" si="38"/>
        <v>1.478</v>
      </c>
      <c r="I383" s="55">
        <v>0.187</v>
      </c>
      <c r="J383" s="55">
        <v>0</v>
      </c>
      <c r="K383" s="56">
        <v>0</v>
      </c>
      <c r="L383" s="47">
        <f t="shared" si="39"/>
        <v>1.665</v>
      </c>
      <c r="M383" s="48"/>
      <c r="N383" s="57">
        <v>1.1619999999999999</v>
      </c>
      <c r="O383" s="57">
        <v>4.4999999999999998E-2</v>
      </c>
      <c r="P383" s="57">
        <v>0.20599999999999999</v>
      </c>
      <c r="Q383" s="49">
        <f t="shared" si="40"/>
        <v>1.4129999999999998</v>
      </c>
      <c r="R383" s="57">
        <v>0.17499999999999999</v>
      </c>
      <c r="S383" s="57">
        <v>0</v>
      </c>
      <c r="T383" s="57">
        <v>0</v>
      </c>
      <c r="U383" s="49">
        <f t="shared" si="41"/>
        <v>1.5879999999999999</v>
      </c>
      <c r="V383" s="48"/>
      <c r="W383" s="51">
        <f t="shared" si="42"/>
        <v>8.0895008605852053E-2</v>
      </c>
      <c r="X383" s="51">
        <f t="shared" si="42"/>
        <v>0</v>
      </c>
      <c r="Y383" s="51">
        <f t="shared" si="42"/>
        <v>-0.14077669902912621</v>
      </c>
      <c r="Z383" s="50">
        <f t="shared" si="42"/>
        <v>4.6001415428167144E-2</v>
      </c>
      <c r="AA383" s="51">
        <f t="shared" si="43"/>
        <v>6.857142857142863E-2</v>
      </c>
      <c r="AB383" s="51">
        <f t="shared" si="43"/>
        <v>0</v>
      </c>
      <c r="AC383" s="51">
        <f t="shared" si="43"/>
        <v>0</v>
      </c>
      <c r="AD383" s="50">
        <f t="shared" si="44"/>
        <v>4.8488664987405658E-2</v>
      </c>
    </row>
    <row r="384" spans="2:30" s="2" customFormat="1">
      <c r="B384" s="117">
        <v>301152</v>
      </c>
      <c r="C384" s="117" t="s">
        <v>380</v>
      </c>
      <c r="D384" s="125" t="s">
        <v>589</v>
      </c>
      <c r="E384" s="52">
        <v>1.1399999999999999</v>
      </c>
      <c r="F384" s="52">
        <v>4.4999999999999998E-2</v>
      </c>
      <c r="G384" s="52">
        <v>0.17699999999999999</v>
      </c>
      <c r="H384" s="47">
        <f t="shared" si="38"/>
        <v>1.3619999999999999</v>
      </c>
      <c r="I384" s="55">
        <v>0.187</v>
      </c>
      <c r="J384" s="55">
        <v>0</v>
      </c>
      <c r="K384" s="56">
        <v>0</v>
      </c>
      <c r="L384" s="47">
        <f t="shared" si="39"/>
        <v>1.5489999999999999</v>
      </c>
      <c r="M384" s="48"/>
      <c r="N384" s="57">
        <v>1.054</v>
      </c>
      <c r="O384" s="57">
        <v>4.4999999999999998E-2</v>
      </c>
      <c r="P384" s="57">
        <v>0.20599999999999999</v>
      </c>
      <c r="Q384" s="49">
        <f t="shared" si="40"/>
        <v>1.3049999999999999</v>
      </c>
      <c r="R384" s="57">
        <v>0.17499999999999999</v>
      </c>
      <c r="S384" s="57">
        <v>0</v>
      </c>
      <c r="T384" s="57">
        <v>0</v>
      </c>
      <c r="U384" s="49">
        <f t="shared" si="41"/>
        <v>1.48</v>
      </c>
      <c r="V384" s="48"/>
      <c r="W384" s="51">
        <f t="shared" si="42"/>
        <v>8.1593927893737997E-2</v>
      </c>
      <c r="X384" s="51">
        <f t="shared" si="42"/>
        <v>0</v>
      </c>
      <c r="Y384" s="51">
        <f t="shared" si="42"/>
        <v>-0.14077669902912621</v>
      </c>
      <c r="Z384" s="50">
        <f t="shared" si="42"/>
        <v>4.3678160919540188E-2</v>
      </c>
      <c r="AA384" s="51">
        <f t="shared" si="43"/>
        <v>6.857142857142863E-2</v>
      </c>
      <c r="AB384" s="51">
        <f t="shared" si="43"/>
        <v>0</v>
      </c>
      <c r="AC384" s="51">
        <f t="shared" si="43"/>
        <v>0</v>
      </c>
      <c r="AD384" s="50">
        <f t="shared" si="44"/>
        <v>4.662162162162159E-2</v>
      </c>
    </row>
    <row r="385" spans="2:30" s="2" customFormat="1">
      <c r="B385" s="117">
        <v>301153</v>
      </c>
      <c r="C385" s="117" t="s">
        <v>636</v>
      </c>
      <c r="D385" s="125" t="s">
        <v>589</v>
      </c>
      <c r="E385" s="52">
        <v>1.2270000000000001</v>
      </c>
      <c r="F385" s="52">
        <v>4.4999999999999998E-2</v>
      </c>
      <c r="G385" s="52">
        <v>0.17699999999999999</v>
      </c>
      <c r="H385" s="47">
        <f t="shared" si="38"/>
        <v>1.4490000000000001</v>
      </c>
      <c r="I385" s="55">
        <v>0.187</v>
      </c>
      <c r="J385" s="55">
        <v>0</v>
      </c>
      <c r="K385" s="56">
        <v>0</v>
      </c>
      <c r="L385" s="47">
        <f t="shared" si="39"/>
        <v>1.6360000000000001</v>
      </c>
      <c r="M385" s="48"/>
      <c r="N385" s="57">
        <v>1.135</v>
      </c>
      <c r="O385" s="57">
        <v>4.4999999999999998E-2</v>
      </c>
      <c r="P385" s="57">
        <v>0.20599999999999999</v>
      </c>
      <c r="Q385" s="49">
        <f t="shared" si="40"/>
        <v>1.3859999999999999</v>
      </c>
      <c r="R385" s="57">
        <v>0.17499999999999999</v>
      </c>
      <c r="S385" s="57">
        <v>0</v>
      </c>
      <c r="T385" s="57">
        <v>0</v>
      </c>
      <c r="U385" s="49">
        <f t="shared" si="41"/>
        <v>1.5609999999999999</v>
      </c>
      <c r="V385" s="48"/>
      <c r="W385" s="51">
        <f t="shared" si="42"/>
        <v>8.1057268722467032E-2</v>
      </c>
      <c r="X385" s="51">
        <f t="shared" si="42"/>
        <v>0</v>
      </c>
      <c r="Y385" s="51">
        <f t="shared" si="42"/>
        <v>-0.14077669902912621</v>
      </c>
      <c r="Z385" s="50">
        <f t="shared" si="42"/>
        <v>4.5454545454545581E-2</v>
      </c>
      <c r="AA385" s="51">
        <f t="shared" si="43"/>
        <v>6.857142857142863E-2</v>
      </c>
      <c r="AB385" s="51">
        <f t="shared" si="43"/>
        <v>0</v>
      </c>
      <c r="AC385" s="51">
        <f t="shared" si="43"/>
        <v>0</v>
      </c>
      <c r="AD385" s="50">
        <f t="shared" si="44"/>
        <v>4.8046124279308253E-2</v>
      </c>
    </row>
    <row r="386" spans="2:30" s="2" customFormat="1">
      <c r="B386" s="117">
        <v>301159</v>
      </c>
      <c r="C386" s="117" t="s">
        <v>381</v>
      </c>
      <c r="D386" s="125" t="s">
        <v>589</v>
      </c>
      <c r="E386" s="52">
        <v>1.214</v>
      </c>
      <c r="F386" s="52">
        <v>4.4999999999999998E-2</v>
      </c>
      <c r="G386" s="52">
        <v>0.17699999999999999</v>
      </c>
      <c r="H386" s="47">
        <f t="shared" si="38"/>
        <v>1.4359999999999999</v>
      </c>
      <c r="I386" s="55">
        <v>0.187</v>
      </c>
      <c r="J386" s="55">
        <v>0</v>
      </c>
      <c r="K386" s="56">
        <v>0</v>
      </c>
      <c r="L386" s="47">
        <f t="shared" si="39"/>
        <v>1.623</v>
      </c>
      <c r="M386" s="48"/>
      <c r="N386" s="57">
        <v>1.123</v>
      </c>
      <c r="O386" s="57">
        <v>4.4999999999999998E-2</v>
      </c>
      <c r="P386" s="57">
        <v>0.20599999999999999</v>
      </c>
      <c r="Q386" s="49">
        <f t="shared" si="40"/>
        <v>1.3739999999999999</v>
      </c>
      <c r="R386" s="57">
        <v>0.17499999999999999</v>
      </c>
      <c r="S386" s="57">
        <v>0</v>
      </c>
      <c r="T386" s="57">
        <v>0</v>
      </c>
      <c r="U386" s="49">
        <f t="shared" si="41"/>
        <v>1.5489999999999999</v>
      </c>
      <c r="V386" s="48"/>
      <c r="W386" s="51">
        <f t="shared" si="42"/>
        <v>8.103294746215492E-2</v>
      </c>
      <c r="X386" s="51">
        <f t="shared" si="42"/>
        <v>0</v>
      </c>
      <c r="Y386" s="51">
        <f t="shared" si="42"/>
        <v>-0.14077669902912621</v>
      </c>
      <c r="Z386" s="50">
        <f t="shared" si="42"/>
        <v>4.5123726346433815E-2</v>
      </c>
      <c r="AA386" s="51">
        <f t="shared" si="43"/>
        <v>6.857142857142863E-2</v>
      </c>
      <c r="AB386" s="51">
        <f t="shared" si="43"/>
        <v>0</v>
      </c>
      <c r="AC386" s="51">
        <f t="shared" si="43"/>
        <v>0</v>
      </c>
      <c r="AD386" s="50">
        <f t="shared" si="44"/>
        <v>4.7772756617172417E-2</v>
      </c>
    </row>
    <row r="387" spans="2:30" s="2" customFormat="1">
      <c r="B387" s="117">
        <v>301164</v>
      </c>
      <c r="C387" s="117" t="s">
        <v>382</v>
      </c>
      <c r="D387" s="125" t="s">
        <v>589</v>
      </c>
      <c r="E387" s="52">
        <v>1.07</v>
      </c>
      <c r="F387" s="52">
        <v>4.4999999999999998E-2</v>
      </c>
      <c r="G387" s="52">
        <v>0.17699999999999999</v>
      </c>
      <c r="H387" s="47">
        <f t="shared" si="38"/>
        <v>1.292</v>
      </c>
      <c r="I387" s="55">
        <v>0.187</v>
      </c>
      <c r="J387" s="55">
        <v>0</v>
      </c>
      <c r="K387" s="56">
        <v>0</v>
      </c>
      <c r="L387" s="47">
        <f t="shared" si="39"/>
        <v>1.4790000000000001</v>
      </c>
      <c r="M387" s="48"/>
      <c r="N387" s="57">
        <v>0.98899999999999999</v>
      </c>
      <c r="O387" s="57">
        <v>4.4999999999999998E-2</v>
      </c>
      <c r="P387" s="57">
        <v>0.20599999999999999</v>
      </c>
      <c r="Q387" s="49">
        <f t="shared" si="40"/>
        <v>1.24</v>
      </c>
      <c r="R387" s="57">
        <v>0.17499999999999999</v>
      </c>
      <c r="S387" s="57">
        <v>0</v>
      </c>
      <c r="T387" s="57">
        <v>0</v>
      </c>
      <c r="U387" s="49">
        <f t="shared" si="41"/>
        <v>1.415</v>
      </c>
      <c r="V387" s="48"/>
      <c r="W387" s="51">
        <f t="shared" si="42"/>
        <v>8.1900910010111294E-2</v>
      </c>
      <c r="X387" s="51">
        <f t="shared" si="42"/>
        <v>0</v>
      </c>
      <c r="Y387" s="51">
        <f t="shared" si="42"/>
        <v>-0.14077669902912621</v>
      </c>
      <c r="Z387" s="50">
        <f t="shared" si="42"/>
        <v>4.193548387096778E-2</v>
      </c>
      <c r="AA387" s="51">
        <f t="shared" si="43"/>
        <v>6.857142857142863E-2</v>
      </c>
      <c r="AB387" s="51">
        <f t="shared" si="43"/>
        <v>0</v>
      </c>
      <c r="AC387" s="51">
        <f t="shared" si="43"/>
        <v>0</v>
      </c>
      <c r="AD387" s="50">
        <f t="shared" si="44"/>
        <v>4.5229681978798626E-2</v>
      </c>
    </row>
    <row r="388" spans="2:30" s="2" customFormat="1">
      <c r="B388" s="117">
        <v>301177</v>
      </c>
      <c r="C388" s="117" t="s">
        <v>383</v>
      </c>
      <c r="D388" s="125" t="s">
        <v>589</v>
      </c>
      <c r="E388" s="52">
        <v>0.81799999999999995</v>
      </c>
      <c r="F388" s="52">
        <v>4.4999999999999998E-2</v>
      </c>
      <c r="G388" s="52">
        <v>0.17699999999999999</v>
      </c>
      <c r="H388" s="47">
        <f t="shared" si="38"/>
        <v>1.04</v>
      </c>
      <c r="I388" s="55">
        <v>0.187</v>
      </c>
      <c r="J388" s="55">
        <v>0</v>
      </c>
      <c r="K388" s="56">
        <v>0</v>
      </c>
      <c r="L388" s="47">
        <f t="shared" si="39"/>
        <v>1.2270000000000001</v>
      </c>
      <c r="M388" s="48"/>
      <c r="N388" s="57">
        <v>0.75700000000000001</v>
      </c>
      <c r="O388" s="57">
        <v>4.4999999999999998E-2</v>
      </c>
      <c r="P388" s="57">
        <v>0.20599999999999999</v>
      </c>
      <c r="Q388" s="49">
        <f t="shared" si="40"/>
        <v>1.008</v>
      </c>
      <c r="R388" s="57">
        <v>0.17499999999999999</v>
      </c>
      <c r="S388" s="57">
        <v>0</v>
      </c>
      <c r="T388" s="57">
        <v>0</v>
      </c>
      <c r="U388" s="49">
        <f t="shared" si="41"/>
        <v>1.1830000000000001</v>
      </c>
      <c r="V388" s="48"/>
      <c r="W388" s="51">
        <f t="shared" si="42"/>
        <v>8.0581241743725149E-2</v>
      </c>
      <c r="X388" s="51">
        <f t="shared" si="42"/>
        <v>0</v>
      </c>
      <c r="Y388" s="51">
        <f t="shared" si="42"/>
        <v>-0.14077669902912621</v>
      </c>
      <c r="Z388" s="50">
        <f t="shared" si="42"/>
        <v>3.1746031746031772E-2</v>
      </c>
      <c r="AA388" s="51">
        <f t="shared" si="43"/>
        <v>6.857142857142863E-2</v>
      </c>
      <c r="AB388" s="51">
        <f t="shared" si="43"/>
        <v>0</v>
      </c>
      <c r="AC388" s="51">
        <f t="shared" si="43"/>
        <v>0</v>
      </c>
      <c r="AD388" s="50">
        <f t="shared" si="44"/>
        <v>3.719357565511415E-2</v>
      </c>
    </row>
    <row r="389" spans="2:30" s="2" customFormat="1">
      <c r="B389" s="117">
        <v>301178</v>
      </c>
      <c r="C389" s="117" t="s">
        <v>637</v>
      </c>
      <c r="D389" s="125" t="s">
        <v>589</v>
      </c>
      <c r="E389" s="52">
        <v>1.157</v>
      </c>
      <c r="F389" s="52">
        <v>4.4999999999999998E-2</v>
      </c>
      <c r="G389" s="52">
        <v>0.17699999999999999</v>
      </c>
      <c r="H389" s="47">
        <f t="shared" si="38"/>
        <v>1.379</v>
      </c>
      <c r="I389" s="55">
        <v>0.187</v>
      </c>
      <c r="J389" s="55">
        <v>0</v>
      </c>
      <c r="K389" s="56">
        <v>0</v>
      </c>
      <c r="L389" s="47">
        <f t="shared" si="39"/>
        <v>1.5660000000000001</v>
      </c>
      <c r="M389" s="48"/>
      <c r="N389" s="57">
        <v>1.07</v>
      </c>
      <c r="O389" s="57">
        <v>4.4999999999999998E-2</v>
      </c>
      <c r="P389" s="57">
        <v>0.20599999999999999</v>
      </c>
      <c r="Q389" s="49">
        <f t="shared" si="40"/>
        <v>1.321</v>
      </c>
      <c r="R389" s="57">
        <v>0.17499999999999999</v>
      </c>
      <c r="S389" s="57">
        <v>0</v>
      </c>
      <c r="T389" s="57">
        <v>0</v>
      </c>
      <c r="U389" s="49">
        <f t="shared" si="41"/>
        <v>1.496</v>
      </c>
      <c r="V389" s="48"/>
      <c r="W389" s="51">
        <f t="shared" si="42"/>
        <v>8.1308411214953233E-2</v>
      </c>
      <c r="X389" s="51">
        <f t="shared" si="42"/>
        <v>0</v>
      </c>
      <c r="Y389" s="51">
        <f t="shared" si="42"/>
        <v>-0.14077669902912621</v>
      </c>
      <c r="Z389" s="50">
        <f t="shared" si="42"/>
        <v>4.3906131718395199E-2</v>
      </c>
      <c r="AA389" s="51">
        <f t="shared" si="43"/>
        <v>6.857142857142863E-2</v>
      </c>
      <c r="AB389" s="51">
        <f t="shared" si="43"/>
        <v>0</v>
      </c>
      <c r="AC389" s="51">
        <f t="shared" si="43"/>
        <v>0</v>
      </c>
      <c r="AD389" s="50">
        <f t="shared" si="44"/>
        <v>4.6791443850267421E-2</v>
      </c>
    </row>
    <row r="390" spans="2:30" s="2" customFormat="1">
      <c r="B390" s="117">
        <v>301180</v>
      </c>
      <c r="C390" s="117" t="s">
        <v>384</v>
      </c>
      <c r="D390" s="125" t="s">
        <v>589</v>
      </c>
      <c r="E390" s="52">
        <v>1.4550000000000001</v>
      </c>
      <c r="F390" s="52">
        <v>4.4999999999999998E-2</v>
      </c>
      <c r="G390" s="52">
        <v>0.17699999999999999</v>
      </c>
      <c r="H390" s="47">
        <f t="shared" si="38"/>
        <v>1.677</v>
      </c>
      <c r="I390" s="55">
        <v>0.187</v>
      </c>
      <c r="J390" s="55">
        <v>0</v>
      </c>
      <c r="K390" s="56">
        <v>0</v>
      </c>
      <c r="L390" s="47">
        <f t="shared" si="39"/>
        <v>1.8640000000000001</v>
      </c>
      <c r="M390" s="48"/>
      <c r="N390" s="57">
        <v>1.3460000000000001</v>
      </c>
      <c r="O390" s="57">
        <v>4.4999999999999998E-2</v>
      </c>
      <c r="P390" s="57">
        <v>0.20599999999999999</v>
      </c>
      <c r="Q390" s="49">
        <f t="shared" si="40"/>
        <v>1.597</v>
      </c>
      <c r="R390" s="57">
        <v>0.17499999999999999</v>
      </c>
      <c r="S390" s="57">
        <v>0</v>
      </c>
      <c r="T390" s="57">
        <v>0</v>
      </c>
      <c r="U390" s="49">
        <f t="shared" si="41"/>
        <v>1.772</v>
      </c>
      <c r="V390" s="48"/>
      <c r="W390" s="51">
        <f t="shared" si="42"/>
        <v>8.0980683506686468E-2</v>
      </c>
      <c r="X390" s="51">
        <f t="shared" si="42"/>
        <v>0</v>
      </c>
      <c r="Y390" s="51">
        <f t="shared" si="42"/>
        <v>-0.14077669902912621</v>
      </c>
      <c r="Z390" s="50">
        <f t="shared" si="42"/>
        <v>5.0093926111459033E-2</v>
      </c>
      <c r="AA390" s="51">
        <f t="shared" si="43"/>
        <v>6.857142857142863E-2</v>
      </c>
      <c r="AB390" s="51">
        <f t="shared" si="43"/>
        <v>0</v>
      </c>
      <c r="AC390" s="51">
        <f t="shared" si="43"/>
        <v>0</v>
      </c>
      <c r="AD390" s="50">
        <f t="shared" si="44"/>
        <v>5.1918735891647902E-2</v>
      </c>
    </row>
    <row r="391" spans="2:30" s="2" customFormat="1">
      <c r="B391" s="117">
        <v>301182</v>
      </c>
      <c r="C391" s="117" t="s">
        <v>385</v>
      </c>
      <c r="D391" s="125" t="s">
        <v>589</v>
      </c>
      <c r="E391" s="52">
        <v>1.175</v>
      </c>
      <c r="F391" s="52">
        <v>4.4999999999999998E-2</v>
      </c>
      <c r="G391" s="52">
        <v>0.17699999999999999</v>
      </c>
      <c r="H391" s="47">
        <f t="shared" si="38"/>
        <v>1.397</v>
      </c>
      <c r="I391" s="55">
        <v>0.187</v>
      </c>
      <c r="J391" s="55">
        <v>0</v>
      </c>
      <c r="K391" s="56">
        <v>0</v>
      </c>
      <c r="L391" s="47">
        <f t="shared" si="39"/>
        <v>1.5840000000000001</v>
      </c>
      <c r="M391" s="48"/>
      <c r="N391" s="57">
        <v>1.087</v>
      </c>
      <c r="O391" s="57">
        <v>4.4999999999999998E-2</v>
      </c>
      <c r="P391" s="57">
        <v>0.20599999999999999</v>
      </c>
      <c r="Q391" s="49">
        <f t="shared" si="40"/>
        <v>1.3379999999999999</v>
      </c>
      <c r="R391" s="57">
        <v>0.17499999999999999</v>
      </c>
      <c r="S391" s="57">
        <v>0</v>
      </c>
      <c r="T391" s="57">
        <v>0</v>
      </c>
      <c r="U391" s="49">
        <f t="shared" si="41"/>
        <v>1.5129999999999999</v>
      </c>
      <c r="V391" s="48"/>
      <c r="W391" s="51">
        <f t="shared" si="42"/>
        <v>8.0956761729530896E-2</v>
      </c>
      <c r="X391" s="51">
        <f t="shared" si="42"/>
        <v>0</v>
      </c>
      <c r="Y391" s="51">
        <f t="shared" si="42"/>
        <v>-0.14077669902912621</v>
      </c>
      <c r="Z391" s="50">
        <f t="shared" si="42"/>
        <v>4.4095665171898481E-2</v>
      </c>
      <c r="AA391" s="51">
        <f t="shared" si="43"/>
        <v>6.857142857142863E-2</v>
      </c>
      <c r="AB391" s="51">
        <f t="shared" si="43"/>
        <v>0</v>
      </c>
      <c r="AC391" s="51">
        <f t="shared" si="43"/>
        <v>0</v>
      </c>
      <c r="AD391" s="50">
        <f t="shared" si="44"/>
        <v>4.6926635822868594E-2</v>
      </c>
    </row>
    <row r="392" spans="2:30" s="2" customFormat="1">
      <c r="B392" s="117">
        <v>301184</v>
      </c>
      <c r="C392" s="117" t="s">
        <v>49</v>
      </c>
      <c r="D392" s="125" t="s">
        <v>584</v>
      </c>
      <c r="E392" s="52">
        <v>2.169</v>
      </c>
      <c r="F392" s="52">
        <v>4.4999999999999998E-2</v>
      </c>
      <c r="G392" s="52">
        <v>0.17699999999999999</v>
      </c>
      <c r="H392" s="47">
        <f t="shared" si="38"/>
        <v>2.391</v>
      </c>
      <c r="I392" s="55">
        <v>0</v>
      </c>
      <c r="J392" s="55">
        <v>0</v>
      </c>
      <c r="K392" s="56">
        <v>0</v>
      </c>
      <c r="L392" s="47">
        <f t="shared" si="39"/>
        <v>2.391</v>
      </c>
      <c r="M392" s="48"/>
      <c r="N392" s="57">
        <v>2.0059999999999998</v>
      </c>
      <c r="O392" s="57">
        <v>4.4999999999999998E-2</v>
      </c>
      <c r="P392" s="57">
        <v>0.20599999999999999</v>
      </c>
      <c r="Q392" s="49">
        <f t="shared" si="40"/>
        <v>2.2569999999999997</v>
      </c>
      <c r="R392" s="57">
        <v>0</v>
      </c>
      <c r="S392" s="57">
        <v>0</v>
      </c>
      <c r="T392" s="57">
        <v>0</v>
      </c>
      <c r="U392" s="49">
        <f t="shared" si="41"/>
        <v>2.2569999999999997</v>
      </c>
      <c r="V392" s="48"/>
      <c r="W392" s="51">
        <f t="shared" si="42"/>
        <v>8.1256231306081894E-2</v>
      </c>
      <c r="X392" s="51">
        <f t="shared" si="42"/>
        <v>0</v>
      </c>
      <c r="Y392" s="51">
        <f t="shared" si="42"/>
        <v>-0.14077669902912621</v>
      </c>
      <c r="Z392" s="50">
        <f t="shared" si="42"/>
        <v>5.9370846256092319E-2</v>
      </c>
      <c r="AA392" s="51">
        <f t="shared" si="43"/>
        <v>0</v>
      </c>
      <c r="AB392" s="51">
        <f t="shared" si="43"/>
        <v>0</v>
      </c>
      <c r="AC392" s="51">
        <f t="shared" si="43"/>
        <v>0</v>
      </c>
      <c r="AD392" s="50">
        <f t="shared" si="44"/>
        <v>5.9370846256092319E-2</v>
      </c>
    </row>
    <row r="393" spans="2:30" s="2" customFormat="1">
      <c r="B393" s="117">
        <v>301185</v>
      </c>
      <c r="C393" s="117" t="s">
        <v>50</v>
      </c>
      <c r="D393" s="125" t="s">
        <v>586</v>
      </c>
      <c r="E393" s="52">
        <v>0.47799999999999998</v>
      </c>
      <c r="F393" s="52">
        <v>4.4999999999999998E-2</v>
      </c>
      <c r="G393" s="52">
        <v>0.17699999999999999</v>
      </c>
      <c r="H393" s="47">
        <f t="shared" si="38"/>
        <v>0.7</v>
      </c>
      <c r="I393" s="55">
        <v>0</v>
      </c>
      <c r="J393" s="55">
        <v>0</v>
      </c>
      <c r="K393" s="56">
        <v>0</v>
      </c>
      <c r="L393" s="47">
        <f t="shared" si="39"/>
        <v>0.7</v>
      </c>
      <c r="M393" s="48"/>
      <c r="N393" s="57">
        <v>0.44700000000000001</v>
      </c>
      <c r="O393" s="57">
        <v>4.4999999999999998E-2</v>
      </c>
      <c r="P393" s="57">
        <v>0.20599999999999999</v>
      </c>
      <c r="Q393" s="49">
        <f t="shared" si="40"/>
        <v>0.69799999999999995</v>
      </c>
      <c r="R393" s="57">
        <v>0</v>
      </c>
      <c r="S393" s="57">
        <v>0</v>
      </c>
      <c r="T393" s="57">
        <v>0</v>
      </c>
      <c r="U393" s="49">
        <f t="shared" si="41"/>
        <v>0.69799999999999995</v>
      </c>
      <c r="V393" s="48"/>
      <c r="W393" s="51">
        <f t="shared" si="42"/>
        <v>6.9351230425055865E-2</v>
      </c>
      <c r="X393" s="51">
        <f t="shared" si="42"/>
        <v>0</v>
      </c>
      <c r="Y393" s="51">
        <f t="shared" si="42"/>
        <v>-0.14077669902912621</v>
      </c>
      <c r="Z393" s="50">
        <f t="shared" si="42"/>
        <v>2.8653295128939858E-3</v>
      </c>
      <c r="AA393" s="51">
        <f t="shared" si="43"/>
        <v>0</v>
      </c>
      <c r="AB393" s="51">
        <f t="shared" si="43"/>
        <v>0</v>
      </c>
      <c r="AC393" s="51">
        <f t="shared" si="43"/>
        <v>0</v>
      </c>
      <c r="AD393" s="50">
        <f t="shared" si="44"/>
        <v>2.8653295128939858E-3</v>
      </c>
    </row>
    <row r="394" spans="2:30" s="2" customFormat="1">
      <c r="B394" s="117">
        <v>301193</v>
      </c>
      <c r="C394" s="117" t="s">
        <v>386</v>
      </c>
      <c r="D394" s="125" t="s">
        <v>590</v>
      </c>
      <c r="E394" s="52">
        <v>1.91</v>
      </c>
      <c r="F394" s="52">
        <v>4.4999999999999998E-2</v>
      </c>
      <c r="G394" s="52">
        <v>0.17699999999999999</v>
      </c>
      <c r="H394" s="47">
        <f t="shared" si="38"/>
        <v>2.1319999999999997</v>
      </c>
      <c r="I394" s="55">
        <v>0</v>
      </c>
      <c r="J394" s="55">
        <v>0</v>
      </c>
      <c r="K394" s="56">
        <v>3.9E-2</v>
      </c>
      <c r="L394" s="47">
        <f t="shared" si="39"/>
        <v>2.1709999999999998</v>
      </c>
      <c r="M394" s="48"/>
      <c r="N394" s="57">
        <v>1.766</v>
      </c>
      <c r="O394" s="57">
        <v>4.4999999999999998E-2</v>
      </c>
      <c r="P394" s="57">
        <v>0.20599999999999999</v>
      </c>
      <c r="Q394" s="49">
        <f t="shared" si="40"/>
        <v>2.0169999999999999</v>
      </c>
      <c r="R394" s="57">
        <v>0</v>
      </c>
      <c r="S394" s="57">
        <v>0</v>
      </c>
      <c r="T394" s="57">
        <v>3.5999999999999997E-2</v>
      </c>
      <c r="U394" s="49">
        <f t="shared" si="41"/>
        <v>2.0529999999999999</v>
      </c>
      <c r="V394" s="48"/>
      <c r="W394" s="51">
        <f t="shared" si="42"/>
        <v>8.1540203850509571E-2</v>
      </c>
      <c r="X394" s="51">
        <f t="shared" si="42"/>
        <v>0</v>
      </c>
      <c r="Y394" s="51">
        <f t="shared" si="42"/>
        <v>-0.14077669902912621</v>
      </c>
      <c r="Z394" s="50">
        <f t="shared" si="42"/>
        <v>5.7015369360436177E-2</v>
      </c>
      <c r="AA394" s="51">
        <f t="shared" si="43"/>
        <v>0</v>
      </c>
      <c r="AB394" s="51">
        <f t="shared" si="43"/>
        <v>0</v>
      </c>
      <c r="AC394" s="51">
        <f t="shared" si="43"/>
        <v>8.3333333333333412E-2</v>
      </c>
      <c r="AD394" s="50">
        <f t="shared" si="44"/>
        <v>5.7476863127130975E-2</v>
      </c>
    </row>
    <row r="395" spans="2:30" s="2" customFormat="1">
      <c r="B395" s="117">
        <v>301194</v>
      </c>
      <c r="C395" s="117" t="s">
        <v>387</v>
      </c>
      <c r="D395" s="125" t="s">
        <v>590</v>
      </c>
      <c r="E395" s="52">
        <v>1.4930000000000001</v>
      </c>
      <c r="F395" s="52">
        <v>4.4999999999999998E-2</v>
      </c>
      <c r="G395" s="52">
        <v>0.17699999999999999</v>
      </c>
      <c r="H395" s="47">
        <f t="shared" si="38"/>
        <v>1.7150000000000001</v>
      </c>
      <c r="I395" s="55">
        <v>0</v>
      </c>
      <c r="J395" s="55">
        <v>0</v>
      </c>
      <c r="K395" s="56">
        <v>5.8999999999999997E-2</v>
      </c>
      <c r="L395" s="47">
        <f t="shared" si="39"/>
        <v>1.774</v>
      </c>
      <c r="M395" s="48"/>
      <c r="N395" s="57">
        <v>1.381</v>
      </c>
      <c r="O395" s="57">
        <v>4.4999999999999998E-2</v>
      </c>
      <c r="P395" s="57">
        <v>0.20599999999999999</v>
      </c>
      <c r="Q395" s="49">
        <f t="shared" si="40"/>
        <v>1.6319999999999999</v>
      </c>
      <c r="R395" s="57">
        <v>0</v>
      </c>
      <c r="S395" s="57">
        <v>0</v>
      </c>
      <c r="T395" s="57">
        <v>5.5E-2</v>
      </c>
      <c r="U395" s="49">
        <f t="shared" si="41"/>
        <v>1.6869999999999998</v>
      </c>
      <c r="V395" s="48"/>
      <c r="W395" s="51">
        <f t="shared" si="42"/>
        <v>8.1100651701665527E-2</v>
      </c>
      <c r="X395" s="51">
        <f t="shared" si="42"/>
        <v>0</v>
      </c>
      <c r="Y395" s="51">
        <f t="shared" si="42"/>
        <v>-0.14077669902912621</v>
      </c>
      <c r="Z395" s="50">
        <f t="shared" ref="Y395:Z458" si="45">(H395-Q395)/Q395</f>
        <v>5.085784313725502E-2</v>
      </c>
      <c r="AA395" s="51">
        <f t="shared" si="43"/>
        <v>0</v>
      </c>
      <c r="AB395" s="51">
        <f t="shared" si="43"/>
        <v>0</v>
      </c>
      <c r="AC395" s="51">
        <f t="shared" si="43"/>
        <v>7.2727272727272668E-2</v>
      </c>
      <c r="AD395" s="50">
        <f t="shared" si="44"/>
        <v>5.1570835803201064E-2</v>
      </c>
    </row>
    <row r="396" spans="2:30" s="2" customFormat="1">
      <c r="B396" s="117">
        <v>301195</v>
      </c>
      <c r="C396" s="117" t="s">
        <v>388</v>
      </c>
      <c r="D396" s="125" t="s">
        <v>590</v>
      </c>
      <c r="E396" s="52">
        <v>1.7</v>
      </c>
      <c r="F396" s="52">
        <v>4.4999999999999998E-2</v>
      </c>
      <c r="G396" s="52">
        <v>0.17699999999999999</v>
      </c>
      <c r="H396" s="47">
        <f t="shared" ref="H396:H459" si="46">E396+F396+G396</f>
        <v>1.9219999999999999</v>
      </c>
      <c r="I396" s="55">
        <v>0</v>
      </c>
      <c r="J396" s="55">
        <v>0</v>
      </c>
      <c r="K396" s="56">
        <v>4.2000000000000003E-2</v>
      </c>
      <c r="L396" s="47">
        <f t="shared" ref="L396:L459" si="47">H396+I396+J396+K396</f>
        <v>1.964</v>
      </c>
      <c r="M396" s="48"/>
      <c r="N396" s="57">
        <v>1.5720000000000001</v>
      </c>
      <c r="O396" s="57">
        <v>4.4999999999999998E-2</v>
      </c>
      <c r="P396" s="57">
        <v>0.20599999999999999</v>
      </c>
      <c r="Q396" s="49">
        <f t="shared" ref="Q396:Q459" si="48">N396+O396+P396</f>
        <v>1.823</v>
      </c>
      <c r="R396" s="57">
        <v>0</v>
      </c>
      <c r="S396" s="57">
        <v>0</v>
      </c>
      <c r="T396" s="57">
        <v>3.9E-2</v>
      </c>
      <c r="U396" s="49">
        <f t="shared" ref="U396:U459" si="49">Q396+R396+S396+T396</f>
        <v>1.8619999999999999</v>
      </c>
      <c r="V396" s="48"/>
      <c r="W396" s="51">
        <f t="shared" ref="W396:Z459" si="50">(E396-N396)/N396</f>
        <v>8.1424936386768371E-2</v>
      </c>
      <c r="X396" s="51">
        <f t="shared" si="50"/>
        <v>0</v>
      </c>
      <c r="Y396" s="51">
        <f t="shared" si="45"/>
        <v>-0.14077669902912621</v>
      </c>
      <c r="Z396" s="50">
        <f t="shared" si="45"/>
        <v>5.4306088864509043E-2</v>
      </c>
      <c r="AA396" s="51">
        <f t="shared" ref="AA396:AC459" si="51">IF(I396=0,0,(I396-R396)/R396)</f>
        <v>0</v>
      </c>
      <c r="AB396" s="51">
        <f t="shared" si="51"/>
        <v>0</v>
      </c>
      <c r="AC396" s="51">
        <f t="shared" si="51"/>
        <v>7.6923076923076997E-2</v>
      </c>
      <c r="AD396" s="50">
        <f t="shared" ref="AD396:AD459" si="52">(L396-U396)/U396</f>
        <v>5.4779806659505957E-2</v>
      </c>
    </row>
    <row r="397" spans="2:30" s="2" customFormat="1">
      <c r="B397" s="117">
        <v>301196</v>
      </c>
      <c r="C397" s="117" t="s">
        <v>389</v>
      </c>
      <c r="D397" s="125" t="s">
        <v>590</v>
      </c>
      <c r="E397" s="52">
        <v>1.6830000000000001</v>
      </c>
      <c r="F397" s="52">
        <v>4.4999999999999998E-2</v>
      </c>
      <c r="G397" s="52">
        <v>0.17699999999999999</v>
      </c>
      <c r="H397" s="47">
        <f t="shared" si="46"/>
        <v>1.905</v>
      </c>
      <c r="I397" s="55">
        <v>0</v>
      </c>
      <c r="J397" s="55">
        <v>0</v>
      </c>
      <c r="K397" s="56">
        <v>0.111</v>
      </c>
      <c r="L397" s="47">
        <f t="shared" si="47"/>
        <v>2.016</v>
      </c>
      <c r="M397" s="48"/>
      <c r="N397" s="57">
        <v>1.5569999999999999</v>
      </c>
      <c r="O397" s="57">
        <v>4.4999999999999998E-2</v>
      </c>
      <c r="P397" s="57">
        <v>0.20599999999999999</v>
      </c>
      <c r="Q397" s="49">
        <f t="shared" si="48"/>
        <v>1.8079999999999998</v>
      </c>
      <c r="R397" s="57">
        <v>0</v>
      </c>
      <c r="S397" s="57">
        <v>0</v>
      </c>
      <c r="T397" s="57">
        <v>0.105</v>
      </c>
      <c r="U397" s="49">
        <f t="shared" si="49"/>
        <v>1.9129999999999998</v>
      </c>
      <c r="V397" s="48"/>
      <c r="W397" s="51">
        <f t="shared" si="50"/>
        <v>8.092485549132955E-2</v>
      </c>
      <c r="X397" s="51">
        <f t="shared" si="50"/>
        <v>0</v>
      </c>
      <c r="Y397" s="51">
        <f t="shared" si="45"/>
        <v>-0.14077669902912621</v>
      </c>
      <c r="Z397" s="50">
        <f t="shared" si="45"/>
        <v>5.3650442477876217E-2</v>
      </c>
      <c r="AA397" s="51">
        <f t="shared" si="51"/>
        <v>0</v>
      </c>
      <c r="AB397" s="51">
        <f t="shared" si="51"/>
        <v>0</v>
      </c>
      <c r="AC397" s="51">
        <f t="shared" si="51"/>
        <v>5.7142857142857197E-2</v>
      </c>
      <c r="AD397" s="50">
        <f t="shared" si="52"/>
        <v>5.3842132775745018E-2</v>
      </c>
    </row>
    <row r="398" spans="2:30" s="2" customFormat="1">
      <c r="B398" s="117">
        <v>301198</v>
      </c>
      <c r="C398" s="117" t="s">
        <v>587</v>
      </c>
      <c r="D398" s="125" t="s">
        <v>586</v>
      </c>
      <c r="E398" s="52">
        <v>0.86</v>
      </c>
      <c r="F398" s="52">
        <v>4.4999999999999998E-2</v>
      </c>
      <c r="G398" s="52">
        <v>0.17699999999999999</v>
      </c>
      <c r="H398" s="47">
        <f t="shared" si="46"/>
        <v>1.0820000000000001</v>
      </c>
      <c r="I398" s="55">
        <v>0</v>
      </c>
      <c r="J398" s="55">
        <v>0</v>
      </c>
      <c r="K398" s="56">
        <v>0</v>
      </c>
      <c r="L398" s="47">
        <f t="shared" si="47"/>
        <v>1.0820000000000001</v>
      </c>
      <c r="M398" s="48"/>
      <c r="N398" s="57">
        <v>0.80300000000000005</v>
      </c>
      <c r="O398" s="57">
        <v>4.4999999999999998E-2</v>
      </c>
      <c r="P398" s="57">
        <v>0.20599999999999999</v>
      </c>
      <c r="Q398" s="49">
        <f t="shared" si="48"/>
        <v>1.054</v>
      </c>
      <c r="R398" s="57">
        <v>0</v>
      </c>
      <c r="S398" s="57">
        <v>0</v>
      </c>
      <c r="T398" s="57">
        <v>0</v>
      </c>
      <c r="U398" s="49">
        <f t="shared" si="49"/>
        <v>1.054</v>
      </c>
      <c r="V398" s="48"/>
      <c r="W398" s="51">
        <f t="shared" si="50"/>
        <v>7.098381070983803E-2</v>
      </c>
      <c r="X398" s="51">
        <f t="shared" si="50"/>
        <v>0</v>
      </c>
      <c r="Y398" s="51">
        <f t="shared" si="45"/>
        <v>-0.14077669902912621</v>
      </c>
      <c r="Z398" s="50">
        <f t="shared" si="45"/>
        <v>2.6565464895635695E-2</v>
      </c>
      <c r="AA398" s="51">
        <f t="shared" si="51"/>
        <v>0</v>
      </c>
      <c r="AB398" s="51">
        <f t="shared" si="51"/>
        <v>0</v>
      </c>
      <c r="AC398" s="51">
        <f t="shared" si="51"/>
        <v>0</v>
      </c>
      <c r="AD398" s="50">
        <f t="shared" si="52"/>
        <v>2.6565464895635695E-2</v>
      </c>
    </row>
    <row r="399" spans="2:30" s="2" customFormat="1">
      <c r="B399" s="117">
        <v>301199</v>
      </c>
      <c r="C399" s="117" t="s">
        <v>390</v>
      </c>
      <c r="D399" s="125" t="s">
        <v>589</v>
      </c>
      <c r="E399" s="52">
        <v>1.2869999999999999</v>
      </c>
      <c r="F399" s="52">
        <v>4.4999999999999998E-2</v>
      </c>
      <c r="G399" s="52">
        <v>0.17699999999999999</v>
      </c>
      <c r="H399" s="47">
        <f t="shared" si="46"/>
        <v>1.5089999999999999</v>
      </c>
      <c r="I399" s="55">
        <v>0.187</v>
      </c>
      <c r="J399" s="55">
        <v>0</v>
      </c>
      <c r="K399" s="56">
        <v>0</v>
      </c>
      <c r="L399" s="47">
        <f t="shared" si="47"/>
        <v>1.696</v>
      </c>
      <c r="M399" s="48"/>
      <c r="N399" s="57">
        <v>1.19</v>
      </c>
      <c r="O399" s="57">
        <v>4.4999999999999998E-2</v>
      </c>
      <c r="P399" s="57">
        <v>0.20599999999999999</v>
      </c>
      <c r="Q399" s="49">
        <f t="shared" si="48"/>
        <v>1.4409999999999998</v>
      </c>
      <c r="R399" s="57">
        <v>0.17499999999999999</v>
      </c>
      <c r="S399" s="57">
        <v>0</v>
      </c>
      <c r="T399" s="57">
        <v>0</v>
      </c>
      <c r="U399" s="49">
        <f t="shared" si="49"/>
        <v>1.6159999999999999</v>
      </c>
      <c r="V399" s="48"/>
      <c r="W399" s="51">
        <f t="shared" si="50"/>
        <v>8.1512605042016795E-2</v>
      </c>
      <c r="X399" s="51">
        <f t="shared" si="50"/>
        <v>0</v>
      </c>
      <c r="Y399" s="51">
        <f t="shared" si="45"/>
        <v>-0.14077669902912621</v>
      </c>
      <c r="Z399" s="50">
        <f t="shared" si="45"/>
        <v>4.7189451769604492E-2</v>
      </c>
      <c r="AA399" s="51">
        <f t="shared" si="51"/>
        <v>6.857142857142863E-2</v>
      </c>
      <c r="AB399" s="51">
        <f t="shared" si="51"/>
        <v>0</v>
      </c>
      <c r="AC399" s="51">
        <f t="shared" si="51"/>
        <v>0</v>
      </c>
      <c r="AD399" s="50">
        <f t="shared" si="52"/>
        <v>4.9504950495049556E-2</v>
      </c>
    </row>
    <row r="400" spans="2:30" s="2" customFormat="1">
      <c r="B400" s="117">
        <v>301203</v>
      </c>
      <c r="C400" s="117" t="s">
        <v>391</v>
      </c>
      <c r="D400" s="125" t="s">
        <v>590</v>
      </c>
      <c r="E400" s="52">
        <v>1.921</v>
      </c>
      <c r="F400" s="52">
        <v>4.4999999999999998E-2</v>
      </c>
      <c r="G400" s="52">
        <v>0.17699999999999999</v>
      </c>
      <c r="H400" s="47">
        <f t="shared" si="46"/>
        <v>2.1429999999999998</v>
      </c>
      <c r="I400" s="55">
        <v>0</v>
      </c>
      <c r="J400" s="55">
        <v>0</v>
      </c>
      <c r="K400" s="56">
        <v>5.0999999999999997E-2</v>
      </c>
      <c r="L400" s="47">
        <f t="shared" si="47"/>
        <v>2.194</v>
      </c>
      <c r="M400" s="48"/>
      <c r="N400" s="57">
        <v>1.7769999999999999</v>
      </c>
      <c r="O400" s="57">
        <v>4.4999999999999998E-2</v>
      </c>
      <c r="P400" s="57">
        <v>0.20599999999999999</v>
      </c>
      <c r="Q400" s="49">
        <f t="shared" si="48"/>
        <v>2.028</v>
      </c>
      <c r="R400" s="57">
        <v>0</v>
      </c>
      <c r="S400" s="57">
        <v>0</v>
      </c>
      <c r="T400" s="57">
        <v>4.8000000000000001E-2</v>
      </c>
      <c r="U400" s="49">
        <f t="shared" si="49"/>
        <v>2.0760000000000001</v>
      </c>
      <c r="V400" s="48"/>
      <c r="W400" s="51">
        <f t="shared" si="50"/>
        <v>8.103545301069226E-2</v>
      </c>
      <c r="X400" s="51">
        <f t="shared" si="50"/>
        <v>0</v>
      </c>
      <c r="Y400" s="51">
        <f t="shared" si="45"/>
        <v>-0.14077669902912621</v>
      </c>
      <c r="Z400" s="50">
        <f t="shared" si="45"/>
        <v>5.6706114398421978E-2</v>
      </c>
      <c r="AA400" s="51">
        <f t="shared" si="51"/>
        <v>0</v>
      </c>
      <c r="AB400" s="51">
        <f t="shared" si="51"/>
        <v>0</v>
      </c>
      <c r="AC400" s="51">
        <f t="shared" si="51"/>
        <v>6.249999999999991E-2</v>
      </c>
      <c r="AD400" s="50">
        <f t="shared" si="52"/>
        <v>5.6840077071290886E-2</v>
      </c>
    </row>
    <row r="401" spans="2:30" s="2" customFormat="1">
      <c r="B401" s="117">
        <v>301206</v>
      </c>
      <c r="C401" s="117" t="s">
        <v>392</v>
      </c>
      <c r="D401" s="125" t="s">
        <v>590</v>
      </c>
      <c r="E401" s="52">
        <v>0.80800000000000005</v>
      </c>
      <c r="F401" s="52">
        <v>4.4999999999999998E-2</v>
      </c>
      <c r="G401" s="52">
        <v>0.17699999999999999</v>
      </c>
      <c r="H401" s="47">
        <f t="shared" si="46"/>
        <v>1.03</v>
      </c>
      <c r="I401" s="55">
        <v>0</v>
      </c>
      <c r="J401" s="55">
        <v>0</v>
      </c>
      <c r="K401" s="56">
        <v>0.14799999999999999</v>
      </c>
      <c r="L401" s="47">
        <f t="shared" si="47"/>
        <v>1.1779999999999999</v>
      </c>
      <c r="M401" s="48"/>
      <c r="N401" s="57">
        <v>0.747</v>
      </c>
      <c r="O401" s="57">
        <v>4.4999999999999998E-2</v>
      </c>
      <c r="P401" s="57">
        <v>0.20599999999999999</v>
      </c>
      <c r="Q401" s="49">
        <f t="shared" si="48"/>
        <v>0.998</v>
      </c>
      <c r="R401" s="57">
        <v>0</v>
      </c>
      <c r="S401" s="57">
        <v>0</v>
      </c>
      <c r="T401" s="57">
        <v>0.13900000000000001</v>
      </c>
      <c r="U401" s="49">
        <f t="shared" si="49"/>
        <v>1.137</v>
      </c>
      <c r="V401" s="48"/>
      <c r="W401" s="51">
        <f t="shared" si="50"/>
        <v>8.1659973226238358E-2</v>
      </c>
      <c r="X401" s="51">
        <f t="shared" si="50"/>
        <v>0</v>
      </c>
      <c r="Y401" s="51">
        <f t="shared" si="45"/>
        <v>-0.14077669902912621</v>
      </c>
      <c r="Z401" s="50">
        <f t="shared" si="45"/>
        <v>3.2064128256513051E-2</v>
      </c>
      <c r="AA401" s="51">
        <f t="shared" si="51"/>
        <v>0</v>
      </c>
      <c r="AB401" s="51">
        <f t="shared" si="51"/>
        <v>0</v>
      </c>
      <c r="AC401" s="51">
        <f t="shared" si="51"/>
        <v>6.4748201438848768E-2</v>
      </c>
      <c r="AD401" s="50">
        <f t="shared" si="52"/>
        <v>3.6059806508355254E-2</v>
      </c>
    </row>
    <row r="402" spans="2:30" s="2" customFormat="1">
      <c r="B402" s="117">
        <v>301207</v>
      </c>
      <c r="C402" s="117" t="s">
        <v>393</v>
      </c>
      <c r="D402" s="125" t="s">
        <v>590</v>
      </c>
      <c r="E402" s="52">
        <v>0.88900000000000001</v>
      </c>
      <c r="F402" s="52">
        <v>4.4999999999999998E-2</v>
      </c>
      <c r="G402" s="52">
        <v>0.17699999999999999</v>
      </c>
      <c r="H402" s="47">
        <f t="shared" si="46"/>
        <v>1.111</v>
      </c>
      <c r="I402" s="55">
        <v>0</v>
      </c>
      <c r="J402" s="55">
        <v>0</v>
      </c>
      <c r="K402" s="56">
        <v>0.17</v>
      </c>
      <c r="L402" s="47">
        <f t="shared" si="47"/>
        <v>1.2809999999999999</v>
      </c>
      <c r="M402" s="48"/>
      <c r="N402" s="57">
        <v>0.82199999999999995</v>
      </c>
      <c r="O402" s="57">
        <v>4.4999999999999998E-2</v>
      </c>
      <c r="P402" s="57">
        <v>0.20599999999999999</v>
      </c>
      <c r="Q402" s="49">
        <f t="shared" si="48"/>
        <v>1.073</v>
      </c>
      <c r="R402" s="57">
        <v>0</v>
      </c>
      <c r="S402" s="57">
        <v>0</v>
      </c>
      <c r="T402" s="57">
        <v>0.16</v>
      </c>
      <c r="U402" s="49">
        <f t="shared" si="49"/>
        <v>1.2329999999999999</v>
      </c>
      <c r="V402" s="48"/>
      <c r="W402" s="51">
        <f t="shared" si="50"/>
        <v>8.1508515815085239E-2</v>
      </c>
      <c r="X402" s="51">
        <f t="shared" si="50"/>
        <v>0</v>
      </c>
      <c r="Y402" s="51">
        <f t="shared" si="45"/>
        <v>-0.14077669902912621</v>
      </c>
      <c r="Z402" s="50">
        <f t="shared" si="45"/>
        <v>3.5414725069897519E-2</v>
      </c>
      <c r="AA402" s="51">
        <f t="shared" si="51"/>
        <v>0</v>
      </c>
      <c r="AB402" s="51">
        <f t="shared" si="51"/>
        <v>0</v>
      </c>
      <c r="AC402" s="51">
        <f t="shared" si="51"/>
        <v>6.2500000000000056E-2</v>
      </c>
      <c r="AD402" s="50">
        <f t="shared" si="52"/>
        <v>3.892944038929444E-2</v>
      </c>
    </row>
    <row r="403" spans="2:30" s="2" customFormat="1">
      <c r="B403" s="117">
        <v>301220</v>
      </c>
      <c r="C403" s="117" t="s">
        <v>638</v>
      </c>
      <c r="D403" s="125" t="s">
        <v>590</v>
      </c>
      <c r="E403" s="52">
        <v>1.081</v>
      </c>
      <c r="F403" s="52">
        <v>4.4999999999999998E-2</v>
      </c>
      <c r="G403" s="52">
        <v>0.17699999999999999</v>
      </c>
      <c r="H403" s="47">
        <f t="shared" si="46"/>
        <v>1.3029999999999999</v>
      </c>
      <c r="I403" s="55">
        <v>0</v>
      </c>
      <c r="J403" s="55">
        <v>0</v>
      </c>
      <c r="K403" s="56">
        <v>0.11</v>
      </c>
      <c r="L403" s="47">
        <f t="shared" si="47"/>
        <v>1.413</v>
      </c>
      <c r="M403" s="48"/>
      <c r="N403" s="57">
        <v>1</v>
      </c>
      <c r="O403" s="57">
        <v>4.4999999999999998E-2</v>
      </c>
      <c r="P403" s="57">
        <v>0.20599999999999999</v>
      </c>
      <c r="Q403" s="49">
        <f t="shared" si="48"/>
        <v>1.2509999999999999</v>
      </c>
      <c r="R403" s="57">
        <v>0</v>
      </c>
      <c r="S403" s="57">
        <v>0</v>
      </c>
      <c r="T403" s="57">
        <v>0.10299999999999999</v>
      </c>
      <c r="U403" s="49">
        <f t="shared" si="49"/>
        <v>1.3539999999999999</v>
      </c>
      <c r="V403" s="48"/>
      <c r="W403" s="51">
        <f t="shared" si="50"/>
        <v>8.0999999999999961E-2</v>
      </c>
      <c r="X403" s="51">
        <f t="shared" si="50"/>
        <v>0</v>
      </c>
      <c r="Y403" s="51">
        <f t="shared" si="45"/>
        <v>-0.14077669902912621</v>
      </c>
      <c r="Z403" s="50">
        <f t="shared" si="45"/>
        <v>4.1566746602717863E-2</v>
      </c>
      <c r="AA403" s="51">
        <f t="shared" si="51"/>
        <v>0</v>
      </c>
      <c r="AB403" s="51">
        <f t="shared" si="51"/>
        <v>0</v>
      </c>
      <c r="AC403" s="51">
        <f t="shared" si="51"/>
        <v>6.7961165048543756E-2</v>
      </c>
      <c r="AD403" s="50">
        <f t="shared" si="52"/>
        <v>4.3574593796159654E-2</v>
      </c>
    </row>
    <row r="404" spans="2:30" s="2" customFormat="1">
      <c r="B404" s="117">
        <v>301222</v>
      </c>
      <c r="C404" s="117" t="s">
        <v>394</v>
      </c>
      <c r="D404" s="125" t="s">
        <v>590</v>
      </c>
      <c r="E404" s="52">
        <v>1.786</v>
      </c>
      <c r="F404" s="52">
        <v>4.4999999999999998E-2</v>
      </c>
      <c r="G404" s="52">
        <v>0.17699999999999999</v>
      </c>
      <c r="H404" s="47">
        <f t="shared" si="46"/>
        <v>2.008</v>
      </c>
      <c r="I404" s="55">
        <v>0</v>
      </c>
      <c r="J404" s="55">
        <v>0</v>
      </c>
      <c r="K404" s="56">
        <v>4.4999999999999998E-2</v>
      </c>
      <c r="L404" s="47">
        <f t="shared" si="47"/>
        <v>2.0529999999999999</v>
      </c>
      <c r="M404" s="48"/>
      <c r="N404" s="57">
        <v>1.6519999999999999</v>
      </c>
      <c r="O404" s="57">
        <v>4.4999999999999998E-2</v>
      </c>
      <c r="P404" s="57">
        <v>0.20599999999999999</v>
      </c>
      <c r="Q404" s="49">
        <f t="shared" si="48"/>
        <v>1.9029999999999998</v>
      </c>
      <c r="R404" s="57">
        <v>0</v>
      </c>
      <c r="S404" s="57">
        <v>0</v>
      </c>
      <c r="T404" s="57">
        <v>4.2000000000000003E-2</v>
      </c>
      <c r="U404" s="49">
        <f t="shared" si="49"/>
        <v>1.9449999999999998</v>
      </c>
      <c r="V404" s="48"/>
      <c r="W404" s="51">
        <f t="shared" si="50"/>
        <v>8.1113801452784587E-2</v>
      </c>
      <c r="X404" s="51">
        <f t="shared" si="50"/>
        <v>0</v>
      </c>
      <c r="Y404" s="51">
        <f t="shared" si="45"/>
        <v>-0.14077669902912621</v>
      </c>
      <c r="Z404" s="50">
        <f t="shared" si="45"/>
        <v>5.5176037834997485E-2</v>
      </c>
      <c r="AA404" s="51">
        <f t="shared" si="51"/>
        <v>0</v>
      </c>
      <c r="AB404" s="51">
        <f t="shared" si="51"/>
        <v>0</v>
      </c>
      <c r="AC404" s="51">
        <f t="shared" si="51"/>
        <v>7.1428571428571327E-2</v>
      </c>
      <c r="AD404" s="50">
        <f t="shared" si="52"/>
        <v>5.5526992287917791E-2</v>
      </c>
    </row>
    <row r="405" spans="2:30" s="2" customFormat="1">
      <c r="B405" s="117">
        <v>301230</v>
      </c>
      <c r="C405" s="117" t="s">
        <v>395</v>
      </c>
      <c r="D405" s="125" t="s">
        <v>590</v>
      </c>
      <c r="E405" s="52">
        <v>2.7719999999999998</v>
      </c>
      <c r="F405" s="52">
        <v>4.4999999999999998E-2</v>
      </c>
      <c r="G405" s="52">
        <v>0.17699999999999999</v>
      </c>
      <c r="H405" s="47">
        <f t="shared" si="46"/>
        <v>2.9939999999999998</v>
      </c>
      <c r="I405" s="55">
        <v>0</v>
      </c>
      <c r="J405" s="55">
        <v>0</v>
      </c>
      <c r="K405" s="56">
        <v>0.11600000000000001</v>
      </c>
      <c r="L405" s="47">
        <f t="shared" si="47"/>
        <v>3.11</v>
      </c>
      <c r="M405" s="48"/>
      <c r="N405" s="57">
        <v>2.5640000000000001</v>
      </c>
      <c r="O405" s="57">
        <v>4.4999999999999998E-2</v>
      </c>
      <c r="P405" s="57">
        <v>0.20599999999999999</v>
      </c>
      <c r="Q405" s="49">
        <f t="shared" si="48"/>
        <v>2.8149999999999999</v>
      </c>
      <c r="R405" s="57">
        <v>0</v>
      </c>
      <c r="S405" s="57">
        <v>0</v>
      </c>
      <c r="T405" s="57">
        <v>0.107</v>
      </c>
      <c r="U405" s="49">
        <f t="shared" si="49"/>
        <v>2.9220000000000002</v>
      </c>
      <c r="V405" s="48"/>
      <c r="W405" s="51">
        <f t="shared" si="50"/>
        <v>8.1123244929797084E-2</v>
      </c>
      <c r="X405" s="51">
        <f t="shared" si="50"/>
        <v>0</v>
      </c>
      <c r="Y405" s="51">
        <f t="shared" si="45"/>
        <v>-0.14077669902912621</v>
      </c>
      <c r="Z405" s="50">
        <f t="shared" si="45"/>
        <v>6.3587921847246834E-2</v>
      </c>
      <c r="AA405" s="51">
        <f t="shared" si="51"/>
        <v>0</v>
      </c>
      <c r="AB405" s="51">
        <f t="shared" si="51"/>
        <v>0</v>
      </c>
      <c r="AC405" s="51">
        <f t="shared" si="51"/>
        <v>8.4112149532710359E-2</v>
      </c>
      <c r="AD405" s="50">
        <f t="shared" si="52"/>
        <v>6.4339493497604289E-2</v>
      </c>
    </row>
    <row r="406" spans="2:30" s="2" customFormat="1">
      <c r="B406" s="117">
        <v>301232</v>
      </c>
      <c r="C406" s="117" t="s">
        <v>396</v>
      </c>
      <c r="D406" s="125" t="s">
        <v>590</v>
      </c>
      <c r="E406" s="52">
        <v>2.36</v>
      </c>
      <c r="F406" s="52">
        <v>4.4999999999999998E-2</v>
      </c>
      <c r="G406" s="52">
        <v>0.17699999999999999</v>
      </c>
      <c r="H406" s="47">
        <f t="shared" si="46"/>
        <v>2.5819999999999999</v>
      </c>
      <c r="I406" s="55">
        <v>0</v>
      </c>
      <c r="J406" s="55">
        <v>0</v>
      </c>
      <c r="K406" s="56">
        <v>6.6000000000000003E-2</v>
      </c>
      <c r="L406" s="47">
        <f t="shared" si="47"/>
        <v>2.6479999999999997</v>
      </c>
      <c r="M406" s="48"/>
      <c r="N406" s="57">
        <v>2.1819999999999999</v>
      </c>
      <c r="O406" s="57">
        <v>4.4999999999999998E-2</v>
      </c>
      <c r="P406" s="57">
        <v>0.20599999999999999</v>
      </c>
      <c r="Q406" s="49">
        <f t="shared" si="48"/>
        <v>2.4329999999999998</v>
      </c>
      <c r="R406" s="57">
        <v>0</v>
      </c>
      <c r="S406" s="57">
        <v>0</v>
      </c>
      <c r="T406" s="57">
        <v>6.2E-2</v>
      </c>
      <c r="U406" s="49">
        <f t="shared" si="49"/>
        <v>2.4949999999999997</v>
      </c>
      <c r="V406" s="48"/>
      <c r="W406" s="51">
        <f t="shared" si="50"/>
        <v>8.157653528872591E-2</v>
      </c>
      <c r="X406" s="51">
        <f t="shared" si="50"/>
        <v>0</v>
      </c>
      <c r="Y406" s="51">
        <f t="shared" si="45"/>
        <v>-0.14077669902912621</v>
      </c>
      <c r="Z406" s="50">
        <f t="shared" si="45"/>
        <v>6.1241265926839303E-2</v>
      </c>
      <c r="AA406" s="51">
        <f t="shared" si="51"/>
        <v>0</v>
      </c>
      <c r="AB406" s="51">
        <f t="shared" si="51"/>
        <v>0</v>
      </c>
      <c r="AC406" s="51">
        <f t="shared" si="51"/>
        <v>6.4516129032258118E-2</v>
      </c>
      <c r="AD406" s="50">
        <f t="shared" si="52"/>
        <v>6.1322645290581179E-2</v>
      </c>
    </row>
    <row r="407" spans="2:30" s="2" customFormat="1">
      <c r="B407" s="117">
        <v>301233</v>
      </c>
      <c r="C407" s="117" t="s">
        <v>397</v>
      </c>
      <c r="D407" s="125" t="s">
        <v>590</v>
      </c>
      <c r="E407" s="52">
        <v>2.1549999999999998</v>
      </c>
      <c r="F407" s="52">
        <v>4.4999999999999998E-2</v>
      </c>
      <c r="G407" s="52">
        <v>0.17699999999999999</v>
      </c>
      <c r="H407" s="47">
        <f t="shared" si="46"/>
        <v>2.3769999999999998</v>
      </c>
      <c r="I407" s="55">
        <v>0</v>
      </c>
      <c r="J407" s="55">
        <v>0</v>
      </c>
      <c r="K407" s="56">
        <v>0.121</v>
      </c>
      <c r="L407" s="47">
        <f t="shared" si="47"/>
        <v>2.4979999999999998</v>
      </c>
      <c r="M407" s="48"/>
      <c r="N407" s="57">
        <v>1.9930000000000001</v>
      </c>
      <c r="O407" s="57">
        <v>4.4999999999999998E-2</v>
      </c>
      <c r="P407" s="57">
        <v>0.20599999999999999</v>
      </c>
      <c r="Q407" s="49">
        <f t="shared" si="48"/>
        <v>2.2440000000000002</v>
      </c>
      <c r="R407" s="57">
        <v>0</v>
      </c>
      <c r="S407" s="57">
        <v>0</v>
      </c>
      <c r="T407" s="57">
        <v>0.115</v>
      </c>
      <c r="U407" s="49">
        <f t="shared" si="49"/>
        <v>2.3590000000000004</v>
      </c>
      <c r="V407" s="48"/>
      <c r="W407" s="51">
        <f t="shared" si="50"/>
        <v>8.1284495735072598E-2</v>
      </c>
      <c r="X407" s="51">
        <f t="shared" si="50"/>
        <v>0</v>
      </c>
      <c r="Y407" s="51">
        <f t="shared" si="45"/>
        <v>-0.14077669902912621</v>
      </c>
      <c r="Z407" s="50">
        <f t="shared" si="45"/>
        <v>5.9269162210338483E-2</v>
      </c>
      <c r="AA407" s="51">
        <f t="shared" si="51"/>
        <v>0</v>
      </c>
      <c r="AB407" s="51">
        <f t="shared" si="51"/>
        <v>0</v>
      </c>
      <c r="AC407" s="51">
        <f t="shared" si="51"/>
        <v>5.2173913043478182E-2</v>
      </c>
      <c r="AD407" s="50">
        <f t="shared" si="52"/>
        <v>5.8923272573123915E-2</v>
      </c>
    </row>
    <row r="408" spans="2:30" s="2" customFormat="1">
      <c r="B408" s="117">
        <v>301234</v>
      </c>
      <c r="C408" s="117" t="s">
        <v>398</v>
      </c>
      <c r="D408" s="125" t="s">
        <v>590</v>
      </c>
      <c r="E408" s="52">
        <v>2.5750000000000002</v>
      </c>
      <c r="F408" s="52">
        <v>4.4999999999999998E-2</v>
      </c>
      <c r="G408" s="52">
        <v>0.17699999999999999</v>
      </c>
      <c r="H408" s="47">
        <f t="shared" si="46"/>
        <v>2.7970000000000002</v>
      </c>
      <c r="I408" s="55">
        <v>0</v>
      </c>
      <c r="J408" s="55">
        <v>0</v>
      </c>
      <c r="K408" s="56">
        <v>6.7000000000000004E-2</v>
      </c>
      <c r="L408" s="47">
        <f t="shared" si="47"/>
        <v>2.8640000000000003</v>
      </c>
      <c r="M408" s="48"/>
      <c r="N408" s="57">
        <v>2.3820000000000001</v>
      </c>
      <c r="O408" s="57">
        <v>4.4999999999999998E-2</v>
      </c>
      <c r="P408" s="57">
        <v>0.20599999999999999</v>
      </c>
      <c r="Q408" s="49">
        <f t="shared" si="48"/>
        <v>2.633</v>
      </c>
      <c r="R408" s="57">
        <v>0</v>
      </c>
      <c r="S408" s="57">
        <v>0</v>
      </c>
      <c r="T408" s="57">
        <v>6.3E-2</v>
      </c>
      <c r="U408" s="49">
        <f t="shared" si="49"/>
        <v>2.6960000000000002</v>
      </c>
      <c r="V408" s="48"/>
      <c r="W408" s="51">
        <f t="shared" si="50"/>
        <v>8.1024349286314037E-2</v>
      </c>
      <c r="X408" s="51">
        <f t="shared" si="50"/>
        <v>0</v>
      </c>
      <c r="Y408" s="51">
        <f t="shared" si="45"/>
        <v>-0.14077669902912621</v>
      </c>
      <c r="Z408" s="50">
        <f t="shared" si="45"/>
        <v>6.2286365362704196E-2</v>
      </c>
      <c r="AA408" s="51">
        <f t="shared" si="51"/>
        <v>0</v>
      </c>
      <c r="AB408" s="51">
        <f t="shared" si="51"/>
        <v>0</v>
      </c>
      <c r="AC408" s="51">
        <f t="shared" si="51"/>
        <v>6.3492063492063544E-2</v>
      </c>
      <c r="AD408" s="50">
        <f t="shared" si="52"/>
        <v>6.231454005934723E-2</v>
      </c>
    </row>
    <row r="409" spans="2:30" s="2" customFormat="1">
      <c r="B409" s="117">
        <v>301235</v>
      </c>
      <c r="C409" s="117" t="s">
        <v>399</v>
      </c>
      <c r="D409" s="125" t="s">
        <v>590</v>
      </c>
      <c r="E409" s="52">
        <v>2.0129999999999999</v>
      </c>
      <c r="F409" s="52">
        <v>4.4999999999999998E-2</v>
      </c>
      <c r="G409" s="52">
        <v>0.17699999999999999</v>
      </c>
      <c r="H409" s="47">
        <f t="shared" si="46"/>
        <v>2.2349999999999999</v>
      </c>
      <c r="I409" s="55">
        <v>0</v>
      </c>
      <c r="J409" s="55">
        <v>0</v>
      </c>
      <c r="K409" s="56">
        <v>0.18</v>
      </c>
      <c r="L409" s="47">
        <f t="shared" si="47"/>
        <v>2.415</v>
      </c>
      <c r="M409" s="48"/>
      <c r="N409" s="57">
        <v>1.8620000000000001</v>
      </c>
      <c r="O409" s="57">
        <v>4.4999999999999998E-2</v>
      </c>
      <c r="P409" s="57">
        <v>0.20599999999999999</v>
      </c>
      <c r="Q409" s="49">
        <f t="shared" si="48"/>
        <v>2.113</v>
      </c>
      <c r="R409" s="57">
        <v>0</v>
      </c>
      <c r="S409" s="57">
        <v>0</v>
      </c>
      <c r="T409" s="57">
        <v>0.17399999999999999</v>
      </c>
      <c r="U409" s="49">
        <f t="shared" si="49"/>
        <v>2.2869999999999999</v>
      </c>
      <c r="V409" s="48"/>
      <c r="W409" s="51">
        <f t="shared" si="50"/>
        <v>8.1095596133190007E-2</v>
      </c>
      <c r="X409" s="51">
        <f t="shared" si="50"/>
        <v>0</v>
      </c>
      <c r="Y409" s="51">
        <f t="shared" si="45"/>
        <v>-0.14077669902912621</v>
      </c>
      <c r="Z409" s="50">
        <f t="shared" si="45"/>
        <v>5.7737813535257872E-2</v>
      </c>
      <c r="AA409" s="51">
        <f t="shared" si="51"/>
        <v>0</v>
      </c>
      <c r="AB409" s="51">
        <f t="shared" si="51"/>
        <v>0</v>
      </c>
      <c r="AC409" s="51">
        <f t="shared" si="51"/>
        <v>3.4482758620689689E-2</v>
      </c>
      <c r="AD409" s="50">
        <f t="shared" si="52"/>
        <v>5.5968517708788856E-2</v>
      </c>
    </row>
    <row r="410" spans="2:30" s="2" customFormat="1">
      <c r="B410" s="117">
        <v>301238</v>
      </c>
      <c r="C410" s="117" t="s">
        <v>400</v>
      </c>
      <c r="D410" s="125" t="s">
        <v>590</v>
      </c>
      <c r="E410" s="52">
        <v>1.9410000000000001</v>
      </c>
      <c r="F410" s="52">
        <v>4.4999999999999998E-2</v>
      </c>
      <c r="G410" s="52">
        <v>0.17699999999999999</v>
      </c>
      <c r="H410" s="47">
        <f t="shared" si="46"/>
        <v>2.1629999999999998</v>
      </c>
      <c r="I410" s="55">
        <v>0</v>
      </c>
      <c r="J410" s="55">
        <v>0</v>
      </c>
      <c r="K410" s="56">
        <v>8.8999999999999996E-2</v>
      </c>
      <c r="L410" s="47">
        <f t="shared" si="47"/>
        <v>2.2519999999999998</v>
      </c>
      <c r="M410" s="48"/>
      <c r="N410" s="57">
        <v>1.7949999999999999</v>
      </c>
      <c r="O410" s="57">
        <v>4.4999999999999998E-2</v>
      </c>
      <c r="P410" s="57">
        <v>0.20599999999999999</v>
      </c>
      <c r="Q410" s="49">
        <f t="shared" si="48"/>
        <v>2.0459999999999998</v>
      </c>
      <c r="R410" s="57">
        <v>0</v>
      </c>
      <c r="S410" s="57">
        <v>0</v>
      </c>
      <c r="T410" s="57">
        <v>8.4000000000000005E-2</v>
      </c>
      <c r="U410" s="49">
        <f t="shared" si="49"/>
        <v>2.13</v>
      </c>
      <c r="V410" s="48"/>
      <c r="W410" s="51">
        <f t="shared" si="50"/>
        <v>8.1337047353760517E-2</v>
      </c>
      <c r="X410" s="51">
        <f t="shared" si="50"/>
        <v>0</v>
      </c>
      <c r="Y410" s="51">
        <f t="shared" si="45"/>
        <v>-0.14077669902912621</v>
      </c>
      <c r="Z410" s="50">
        <f t="shared" si="45"/>
        <v>5.7184750733137835E-2</v>
      </c>
      <c r="AA410" s="51">
        <f t="shared" si="51"/>
        <v>0</v>
      </c>
      <c r="AB410" s="51">
        <f t="shared" si="51"/>
        <v>0</v>
      </c>
      <c r="AC410" s="51">
        <f t="shared" si="51"/>
        <v>5.9523809523809409E-2</v>
      </c>
      <c r="AD410" s="50">
        <f t="shared" si="52"/>
        <v>5.7276995305164266E-2</v>
      </c>
    </row>
    <row r="411" spans="2:30" s="2" customFormat="1">
      <c r="B411" s="117">
        <v>301239</v>
      </c>
      <c r="C411" s="117" t="s">
        <v>401</v>
      </c>
      <c r="D411" s="125" t="s">
        <v>590</v>
      </c>
      <c r="E411" s="52">
        <v>1.966</v>
      </c>
      <c r="F411" s="52">
        <v>4.4999999999999998E-2</v>
      </c>
      <c r="G411" s="52">
        <v>0.17699999999999999</v>
      </c>
      <c r="H411" s="47">
        <f t="shared" si="46"/>
        <v>2.1880000000000002</v>
      </c>
      <c r="I411" s="55">
        <v>0</v>
      </c>
      <c r="J411" s="55">
        <v>0</v>
      </c>
      <c r="K411" s="56">
        <v>0.113</v>
      </c>
      <c r="L411" s="47">
        <f t="shared" si="47"/>
        <v>2.3010000000000002</v>
      </c>
      <c r="M411" s="48"/>
      <c r="N411" s="57">
        <v>1.8180000000000001</v>
      </c>
      <c r="O411" s="57">
        <v>4.4999999999999998E-2</v>
      </c>
      <c r="P411" s="57">
        <v>0.20599999999999999</v>
      </c>
      <c r="Q411" s="49">
        <f t="shared" si="48"/>
        <v>2.069</v>
      </c>
      <c r="R411" s="57">
        <v>0</v>
      </c>
      <c r="S411" s="57">
        <v>0</v>
      </c>
      <c r="T411" s="57">
        <v>0.106</v>
      </c>
      <c r="U411" s="49">
        <f t="shared" si="49"/>
        <v>2.1749999999999998</v>
      </c>
      <c r="V411" s="48"/>
      <c r="W411" s="51">
        <f t="shared" si="50"/>
        <v>8.1408140814081362E-2</v>
      </c>
      <c r="X411" s="51">
        <f t="shared" si="50"/>
        <v>0</v>
      </c>
      <c r="Y411" s="51">
        <f t="shared" si="45"/>
        <v>-0.14077669902912621</v>
      </c>
      <c r="Z411" s="50">
        <f t="shared" si="45"/>
        <v>5.7515708071532244E-2</v>
      </c>
      <c r="AA411" s="51">
        <f t="shared" si="51"/>
        <v>0</v>
      </c>
      <c r="AB411" s="51">
        <f t="shared" si="51"/>
        <v>0</v>
      </c>
      <c r="AC411" s="51">
        <f t="shared" si="51"/>
        <v>6.6037735849056658E-2</v>
      </c>
      <c r="AD411" s="50">
        <f t="shared" si="52"/>
        <v>5.7931034482758777E-2</v>
      </c>
    </row>
    <row r="412" spans="2:30" s="2" customFormat="1">
      <c r="B412" s="117">
        <v>301240</v>
      </c>
      <c r="C412" s="117" t="s">
        <v>402</v>
      </c>
      <c r="D412" s="125" t="s">
        <v>590</v>
      </c>
      <c r="E412" s="52">
        <v>2.36</v>
      </c>
      <c r="F412" s="52">
        <v>4.4999999999999998E-2</v>
      </c>
      <c r="G412" s="52">
        <v>0.17699999999999999</v>
      </c>
      <c r="H412" s="47">
        <f t="shared" si="46"/>
        <v>2.5819999999999999</v>
      </c>
      <c r="I412" s="55">
        <v>0</v>
      </c>
      <c r="J412" s="55">
        <v>0</v>
      </c>
      <c r="K412" s="56">
        <v>0.124</v>
      </c>
      <c r="L412" s="47">
        <f t="shared" si="47"/>
        <v>2.706</v>
      </c>
      <c r="M412" s="48"/>
      <c r="N412" s="57">
        <v>2.1829999999999998</v>
      </c>
      <c r="O412" s="57">
        <v>4.4999999999999998E-2</v>
      </c>
      <c r="P412" s="57">
        <v>0.20599999999999999</v>
      </c>
      <c r="Q412" s="49">
        <f t="shared" si="48"/>
        <v>2.4339999999999997</v>
      </c>
      <c r="R412" s="57">
        <v>0</v>
      </c>
      <c r="S412" s="57">
        <v>0</v>
      </c>
      <c r="T412" s="57">
        <v>0.11700000000000001</v>
      </c>
      <c r="U412" s="49">
        <f t="shared" si="49"/>
        <v>2.5509999999999997</v>
      </c>
      <c r="V412" s="48"/>
      <c r="W412" s="51">
        <f t="shared" si="50"/>
        <v>8.1081081081081113E-2</v>
      </c>
      <c r="X412" s="51">
        <f t="shared" si="50"/>
        <v>0</v>
      </c>
      <c r="Y412" s="51">
        <f t="shared" si="45"/>
        <v>-0.14077669902912621</v>
      </c>
      <c r="Z412" s="50">
        <f t="shared" si="45"/>
        <v>6.0805258833196443E-2</v>
      </c>
      <c r="AA412" s="51">
        <f t="shared" si="51"/>
        <v>0</v>
      </c>
      <c r="AB412" s="51">
        <f t="shared" si="51"/>
        <v>0</v>
      </c>
      <c r="AC412" s="51">
        <f t="shared" si="51"/>
        <v>5.9829059829059762E-2</v>
      </c>
      <c r="AD412" s="50">
        <f t="shared" si="52"/>
        <v>6.0760486083888773E-2</v>
      </c>
    </row>
    <row r="413" spans="2:30" s="2" customFormat="1">
      <c r="B413" s="117">
        <v>301241</v>
      </c>
      <c r="C413" s="117" t="s">
        <v>403</v>
      </c>
      <c r="D413" s="125" t="s">
        <v>590</v>
      </c>
      <c r="E413" s="52">
        <v>2.3730000000000002</v>
      </c>
      <c r="F413" s="52">
        <v>4.4999999999999998E-2</v>
      </c>
      <c r="G413" s="52">
        <v>0.17699999999999999</v>
      </c>
      <c r="H413" s="47">
        <f t="shared" si="46"/>
        <v>2.5950000000000002</v>
      </c>
      <c r="I413" s="55">
        <v>0</v>
      </c>
      <c r="J413" s="55">
        <v>0</v>
      </c>
      <c r="K413" s="56">
        <v>7.2999999999999995E-2</v>
      </c>
      <c r="L413" s="47">
        <f t="shared" si="47"/>
        <v>2.6680000000000001</v>
      </c>
      <c r="M413" s="48"/>
      <c r="N413" s="57">
        <v>2.194</v>
      </c>
      <c r="O413" s="57">
        <v>4.4999999999999998E-2</v>
      </c>
      <c r="P413" s="57">
        <v>0.20599999999999999</v>
      </c>
      <c r="Q413" s="49">
        <f t="shared" si="48"/>
        <v>2.4449999999999998</v>
      </c>
      <c r="R413" s="57">
        <v>0</v>
      </c>
      <c r="S413" s="57">
        <v>0</v>
      </c>
      <c r="T413" s="57">
        <v>6.8000000000000005E-2</v>
      </c>
      <c r="U413" s="49">
        <f t="shared" si="49"/>
        <v>2.5129999999999999</v>
      </c>
      <c r="V413" s="48"/>
      <c r="W413" s="51">
        <f t="shared" si="50"/>
        <v>8.1586144029170596E-2</v>
      </c>
      <c r="X413" s="51">
        <f t="shared" si="50"/>
        <v>0</v>
      </c>
      <c r="Y413" s="51">
        <f t="shared" si="45"/>
        <v>-0.14077669902912621</v>
      </c>
      <c r="Z413" s="50">
        <f t="shared" si="45"/>
        <v>6.1349693251533895E-2</v>
      </c>
      <c r="AA413" s="51">
        <f t="shared" si="51"/>
        <v>0</v>
      </c>
      <c r="AB413" s="51">
        <f t="shared" si="51"/>
        <v>0</v>
      </c>
      <c r="AC413" s="51">
        <f t="shared" si="51"/>
        <v>7.3529411764705732E-2</v>
      </c>
      <c r="AD413" s="50">
        <f t="shared" si="52"/>
        <v>6.1679267807401614E-2</v>
      </c>
    </row>
    <row r="414" spans="2:30" s="2" customFormat="1">
      <c r="B414" s="117">
        <v>301242</v>
      </c>
      <c r="C414" s="117" t="s">
        <v>404</v>
      </c>
      <c r="D414" s="125" t="s">
        <v>590</v>
      </c>
      <c r="E414" s="52">
        <v>2.238</v>
      </c>
      <c r="F414" s="52">
        <v>4.4999999999999998E-2</v>
      </c>
      <c r="G414" s="52">
        <v>0.17699999999999999</v>
      </c>
      <c r="H414" s="47">
        <f t="shared" si="46"/>
        <v>2.46</v>
      </c>
      <c r="I414" s="55">
        <v>0</v>
      </c>
      <c r="J414" s="55">
        <v>0</v>
      </c>
      <c r="K414" s="56">
        <v>0.129</v>
      </c>
      <c r="L414" s="47">
        <f t="shared" si="47"/>
        <v>2.589</v>
      </c>
      <c r="M414" s="48"/>
      <c r="N414" s="57">
        <v>2.0699999999999998</v>
      </c>
      <c r="O414" s="57">
        <v>4.4999999999999998E-2</v>
      </c>
      <c r="P414" s="57">
        <v>0.20599999999999999</v>
      </c>
      <c r="Q414" s="49">
        <f t="shared" si="48"/>
        <v>2.3209999999999997</v>
      </c>
      <c r="R414" s="57">
        <v>0</v>
      </c>
      <c r="S414" s="57">
        <v>0</v>
      </c>
      <c r="T414" s="57">
        <v>0.121</v>
      </c>
      <c r="U414" s="49">
        <f t="shared" si="49"/>
        <v>2.4419999999999997</v>
      </c>
      <c r="V414" s="48"/>
      <c r="W414" s="51">
        <f t="shared" si="50"/>
        <v>8.115942028985515E-2</v>
      </c>
      <c r="X414" s="51">
        <f t="shared" si="50"/>
        <v>0</v>
      </c>
      <c r="Y414" s="51">
        <f t="shared" si="45"/>
        <v>-0.14077669902912621</v>
      </c>
      <c r="Z414" s="50">
        <f t="shared" si="45"/>
        <v>5.9887979319259051E-2</v>
      </c>
      <c r="AA414" s="51">
        <f t="shared" si="51"/>
        <v>0</v>
      </c>
      <c r="AB414" s="51">
        <f t="shared" si="51"/>
        <v>0</v>
      </c>
      <c r="AC414" s="51">
        <f t="shared" si="51"/>
        <v>6.61157024793389E-2</v>
      </c>
      <c r="AD414" s="50">
        <f t="shared" si="52"/>
        <v>6.0196560196560299E-2</v>
      </c>
    </row>
    <row r="415" spans="2:30" s="2" customFormat="1">
      <c r="B415" s="117">
        <v>301243</v>
      </c>
      <c r="C415" s="117" t="s">
        <v>405</v>
      </c>
      <c r="D415" s="125" t="s">
        <v>590</v>
      </c>
      <c r="E415" s="52">
        <v>2.3759999999999999</v>
      </c>
      <c r="F415" s="52">
        <v>4.4999999999999998E-2</v>
      </c>
      <c r="G415" s="52">
        <v>0.17699999999999999</v>
      </c>
      <c r="H415" s="47">
        <f t="shared" si="46"/>
        <v>2.5979999999999999</v>
      </c>
      <c r="I415" s="55">
        <v>0</v>
      </c>
      <c r="J415" s="55">
        <v>0</v>
      </c>
      <c r="K415" s="56">
        <v>0.14000000000000001</v>
      </c>
      <c r="L415" s="47">
        <f t="shared" si="47"/>
        <v>2.738</v>
      </c>
      <c r="M415" s="48"/>
      <c r="N415" s="57">
        <v>2.198</v>
      </c>
      <c r="O415" s="57">
        <v>4.4999999999999998E-2</v>
      </c>
      <c r="P415" s="57">
        <v>0.20599999999999999</v>
      </c>
      <c r="Q415" s="49">
        <f t="shared" si="48"/>
        <v>2.4489999999999998</v>
      </c>
      <c r="R415" s="57">
        <v>0</v>
      </c>
      <c r="S415" s="57">
        <v>0</v>
      </c>
      <c r="T415" s="57">
        <v>0.13300000000000001</v>
      </c>
      <c r="U415" s="49">
        <f t="shared" si="49"/>
        <v>2.5819999999999999</v>
      </c>
      <c r="V415" s="48"/>
      <c r="W415" s="51">
        <f t="shared" si="50"/>
        <v>8.098271155595993E-2</v>
      </c>
      <c r="X415" s="51">
        <f t="shared" si="50"/>
        <v>0</v>
      </c>
      <c r="Y415" s="51">
        <f t="shared" si="45"/>
        <v>-0.14077669902912621</v>
      </c>
      <c r="Z415" s="50">
        <f t="shared" si="45"/>
        <v>6.0841159657002868E-2</v>
      </c>
      <c r="AA415" s="51">
        <f t="shared" si="51"/>
        <v>0</v>
      </c>
      <c r="AB415" s="51">
        <f t="shared" si="51"/>
        <v>0</v>
      </c>
      <c r="AC415" s="51">
        <f t="shared" si="51"/>
        <v>5.2631578947368467E-2</v>
      </c>
      <c r="AD415" s="50">
        <f t="shared" si="52"/>
        <v>6.0418280402788592E-2</v>
      </c>
    </row>
    <row r="416" spans="2:30" s="2" customFormat="1">
      <c r="B416" s="117">
        <v>301244</v>
      </c>
      <c r="C416" s="117" t="s">
        <v>406</v>
      </c>
      <c r="D416" s="125" t="s">
        <v>590</v>
      </c>
      <c r="E416" s="52">
        <v>2.0710000000000002</v>
      </c>
      <c r="F416" s="52">
        <v>4.4999999999999998E-2</v>
      </c>
      <c r="G416" s="52">
        <v>0.17699999999999999</v>
      </c>
      <c r="H416" s="47">
        <f t="shared" si="46"/>
        <v>2.2930000000000001</v>
      </c>
      <c r="I416" s="55">
        <v>0</v>
      </c>
      <c r="J416" s="55">
        <v>0</v>
      </c>
      <c r="K416" s="56">
        <v>6.0999999999999999E-2</v>
      </c>
      <c r="L416" s="47">
        <f t="shared" si="47"/>
        <v>2.3540000000000001</v>
      </c>
      <c r="M416" s="48"/>
      <c r="N416" s="57">
        <v>1.915</v>
      </c>
      <c r="O416" s="57">
        <v>4.4999999999999998E-2</v>
      </c>
      <c r="P416" s="57">
        <v>0.20599999999999999</v>
      </c>
      <c r="Q416" s="49">
        <f t="shared" si="48"/>
        <v>2.1659999999999999</v>
      </c>
      <c r="R416" s="57">
        <v>0</v>
      </c>
      <c r="S416" s="57">
        <v>0</v>
      </c>
      <c r="T416" s="57">
        <v>5.8000000000000003E-2</v>
      </c>
      <c r="U416" s="49">
        <f t="shared" si="49"/>
        <v>2.2239999999999998</v>
      </c>
      <c r="V416" s="48"/>
      <c r="W416" s="51">
        <f t="shared" si="50"/>
        <v>8.146214099216717E-2</v>
      </c>
      <c r="X416" s="51">
        <f t="shared" si="50"/>
        <v>0</v>
      </c>
      <c r="Y416" s="51">
        <f t="shared" si="45"/>
        <v>-0.14077669902912621</v>
      </c>
      <c r="Z416" s="50">
        <f t="shared" si="45"/>
        <v>5.8633425669436856E-2</v>
      </c>
      <c r="AA416" s="51">
        <f t="shared" si="51"/>
        <v>0</v>
      </c>
      <c r="AB416" s="51">
        <f t="shared" si="51"/>
        <v>0</v>
      </c>
      <c r="AC416" s="51">
        <f t="shared" si="51"/>
        <v>5.1724137931034406E-2</v>
      </c>
      <c r="AD416" s="50">
        <f t="shared" si="52"/>
        <v>5.8453237410072099E-2</v>
      </c>
    </row>
    <row r="417" spans="2:30" s="2" customFormat="1">
      <c r="B417" s="117">
        <v>301245</v>
      </c>
      <c r="C417" s="117" t="s">
        <v>407</v>
      </c>
      <c r="D417" s="125" t="s">
        <v>590</v>
      </c>
      <c r="E417" s="52">
        <v>2.069</v>
      </c>
      <c r="F417" s="52">
        <v>4.4999999999999998E-2</v>
      </c>
      <c r="G417" s="52">
        <v>0.17699999999999999</v>
      </c>
      <c r="H417" s="47">
        <f t="shared" si="46"/>
        <v>2.2909999999999999</v>
      </c>
      <c r="I417" s="55">
        <v>0</v>
      </c>
      <c r="J417" s="55">
        <v>0</v>
      </c>
      <c r="K417" s="56">
        <v>9.4E-2</v>
      </c>
      <c r="L417" s="47">
        <f t="shared" si="47"/>
        <v>2.3849999999999998</v>
      </c>
      <c r="M417" s="48"/>
      <c r="N417" s="57">
        <v>1.913</v>
      </c>
      <c r="O417" s="57">
        <v>4.4999999999999998E-2</v>
      </c>
      <c r="P417" s="57">
        <v>0.20599999999999999</v>
      </c>
      <c r="Q417" s="49">
        <f t="shared" si="48"/>
        <v>2.1640000000000001</v>
      </c>
      <c r="R417" s="57">
        <v>0</v>
      </c>
      <c r="S417" s="57">
        <v>0</v>
      </c>
      <c r="T417" s="57">
        <v>8.7999999999999995E-2</v>
      </c>
      <c r="U417" s="49">
        <f t="shared" si="49"/>
        <v>2.2520000000000002</v>
      </c>
      <c r="V417" s="48"/>
      <c r="W417" s="51">
        <f t="shared" si="50"/>
        <v>8.1547307893361162E-2</v>
      </c>
      <c r="X417" s="51">
        <f t="shared" si="50"/>
        <v>0</v>
      </c>
      <c r="Y417" s="51">
        <f t="shared" si="45"/>
        <v>-0.14077669902912621</v>
      </c>
      <c r="Z417" s="50">
        <f t="shared" si="45"/>
        <v>5.8687615526802114E-2</v>
      </c>
      <c r="AA417" s="51">
        <f t="shared" si="51"/>
        <v>0</v>
      </c>
      <c r="AB417" s="51">
        <f t="shared" si="51"/>
        <v>0</v>
      </c>
      <c r="AC417" s="51">
        <f t="shared" si="51"/>
        <v>6.8181818181818246E-2</v>
      </c>
      <c r="AD417" s="50">
        <f t="shared" si="52"/>
        <v>5.9058614564831059E-2</v>
      </c>
    </row>
    <row r="418" spans="2:30" s="2" customFormat="1">
      <c r="B418" s="117">
        <v>301246</v>
      </c>
      <c r="C418" s="117" t="s">
        <v>408</v>
      </c>
      <c r="D418" s="125" t="s">
        <v>590</v>
      </c>
      <c r="E418" s="52">
        <v>0.245</v>
      </c>
      <c r="F418" s="52">
        <v>4.4999999999999998E-2</v>
      </c>
      <c r="G418" s="52">
        <v>0.17699999999999999</v>
      </c>
      <c r="H418" s="47">
        <f t="shared" si="46"/>
        <v>0.46699999999999997</v>
      </c>
      <c r="I418" s="55">
        <v>0</v>
      </c>
      <c r="J418" s="55">
        <v>0</v>
      </c>
      <c r="K418" s="56">
        <v>0.159</v>
      </c>
      <c r="L418" s="47">
        <f t="shared" si="47"/>
        <v>0.626</v>
      </c>
      <c r="M418" s="48"/>
      <c r="N418" s="57">
        <v>0.22700000000000001</v>
      </c>
      <c r="O418" s="57">
        <v>4.4999999999999998E-2</v>
      </c>
      <c r="P418" s="57">
        <v>0.20599999999999999</v>
      </c>
      <c r="Q418" s="49">
        <f t="shared" si="48"/>
        <v>0.47799999999999998</v>
      </c>
      <c r="R418" s="57">
        <v>0</v>
      </c>
      <c r="S418" s="57">
        <v>0</v>
      </c>
      <c r="T418" s="57">
        <v>0.15</v>
      </c>
      <c r="U418" s="49">
        <f t="shared" si="49"/>
        <v>0.628</v>
      </c>
      <c r="V418" s="48"/>
      <c r="W418" s="51">
        <f t="shared" si="50"/>
        <v>7.9295154185021977E-2</v>
      </c>
      <c r="X418" s="51">
        <f t="shared" si="50"/>
        <v>0</v>
      </c>
      <c r="Y418" s="51">
        <f t="shared" si="45"/>
        <v>-0.14077669902912621</v>
      </c>
      <c r="Z418" s="50">
        <f t="shared" si="45"/>
        <v>-2.3012552301255252E-2</v>
      </c>
      <c r="AA418" s="51">
        <f t="shared" si="51"/>
        <v>0</v>
      </c>
      <c r="AB418" s="51">
        <f t="shared" si="51"/>
        <v>0</v>
      </c>
      <c r="AC418" s="51">
        <f t="shared" si="51"/>
        <v>6.0000000000000053E-2</v>
      </c>
      <c r="AD418" s="50">
        <f t="shared" si="52"/>
        <v>-3.1847133757961811E-3</v>
      </c>
    </row>
    <row r="419" spans="2:30" s="2" customFormat="1">
      <c r="B419" s="117">
        <v>301248</v>
      </c>
      <c r="C419" s="117" t="s">
        <v>409</v>
      </c>
      <c r="D419" s="125" t="s">
        <v>590</v>
      </c>
      <c r="E419" s="52">
        <v>0.752</v>
      </c>
      <c r="F419" s="52">
        <v>4.4999999999999998E-2</v>
      </c>
      <c r="G419" s="52">
        <v>0.17699999999999999</v>
      </c>
      <c r="H419" s="47">
        <f t="shared" si="46"/>
        <v>0.97399999999999998</v>
      </c>
      <c r="I419" s="55">
        <v>0</v>
      </c>
      <c r="J419" s="55">
        <v>0</v>
      </c>
      <c r="K419" s="56">
        <v>8.8999999999999996E-2</v>
      </c>
      <c r="L419" s="47">
        <f t="shared" si="47"/>
        <v>1.0629999999999999</v>
      </c>
      <c r="M419" s="48"/>
      <c r="N419" s="57">
        <v>0.69599999999999995</v>
      </c>
      <c r="O419" s="57">
        <v>4.4999999999999998E-2</v>
      </c>
      <c r="P419" s="57">
        <v>0.20599999999999999</v>
      </c>
      <c r="Q419" s="49">
        <f t="shared" si="48"/>
        <v>0.94699999999999995</v>
      </c>
      <c r="R419" s="57">
        <v>0</v>
      </c>
      <c r="S419" s="57">
        <v>0</v>
      </c>
      <c r="T419" s="57">
        <v>8.4000000000000005E-2</v>
      </c>
      <c r="U419" s="49">
        <f t="shared" si="49"/>
        <v>1.0309999999999999</v>
      </c>
      <c r="V419" s="48"/>
      <c r="W419" s="51">
        <f t="shared" si="50"/>
        <v>8.0459770114942611E-2</v>
      </c>
      <c r="X419" s="51">
        <f t="shared" si="50"/>
        <v>0</v>
      </c>
      <c r="Y419" s="51">
        <f t="shared" si="45"/>
        <v>-0.14077669902912621</v>
      </c>
      <c r="Z419" s="50">
        <f t="shared" si="45"/>
        <v>2.8511087645195381E-2</v>
      </c>
      <c r="AA419" s="51">
        <f t="shared" si="51"/>
        <v>0</v>
      </c>
      <c r="AB419" s="51">
        <f t="shared" si="51"/>
        <v>0</v>
      </c>
      <c r="AC419" s="51">
        <f t="shared" si="51"/>
        <v>5.9523809523809409E-2</v>
      </c>
      <c r="AD419" s="50">
        <f t="shared" si="52"/>
        <v>3.1037827352085386E-2</v>
      </c>
    </row>
    <row r="420" spans="2:30" s="2" customFormat="1">
      <c r="B420" s="117">
        <v>301249</v>
      </c>
      <c r="C420" s="117" t="s">
        <v>410</v>
      </c>
      <c r="D420" s="125" t="s">
        <v>590</v>
      </c>
      <c r="E420" s="52">
        <v>1.19</v>
      </c>
      <c r="F420" s="52">
        <v>4.4999999999999998E-2</v>
      </c>
      <c r="G420" s="52">
        <v>0.17699999999999999</v>
      </c>
      <c r="H420" s="47">
        <f t="shared" si="46"/>
        <v>1.4119999999999999</v>
      </c>
      <c r="I420" s="55">
        <v>0</v>
      </c>
      <c r="J420" s="55">
        <v>0</v>
      </c>
      <c r="K420" s="56">
        <v>0.13800000000000001</v>
      </c>
      <c r="L420" s="47">
        <f t="shared" si="47"/>
        <v>1.5499999999999998</v>
      </c>
      <c r="M420" s="48"/>
      <c r="N420" s="57">
        <v>1.101</v>
      </c>
      <c r="O420" s="57">
        <v>4.4999999999999998E-2</v>
      </c>
      <c r="P420" s="57">
        <v>0.20599999999999999</v>
      </c>
      <c r="Q420" s="49">
        <f t="shared" si="48"/>
        <v>1.3519999999999999</v>
      </c>
      <c r="R420" s="57">
        <v>0</v>
      </c>
      <c r="S420" s="57">
        <v>0</v>
      </c>
      <c r="T420" s="57">
        <v>0.13</v>
      </c>
      <c r="U420" s="49">
        <f t="shared" si="49"/>
        <v>1.4819999999999998</v>
      </c>
      <c r="V420" s="48"/>
      <c r="W420" s="51">
        <f t="shared" si="50"/>
        <v>8.0835603996366912E-2</v>
      </c>
      <c r="X420" s="51">
        <f t="shared" si="50"/>
        <v>0</v>
      </c>
      <c r="Y420" s="51">
        <f t="shared" si="45"/>
        <v>-0.14077669902912621</v>
      </c>
      <c r="Z420" s="50">
        <f t="shared" si="45"/>
        <v>4.4378698224852117E-2</v>
      </c>
      <c r="AA420" s="51">
        <f t="shared" si="51"/>
        <v>0</v>
      </c>
      <c r="AB420" s="51">
        <f t="shared" si="51"/>
        <v>0</v>
      </c>
      <c r="AC420" s="51">
        <f t="shared" si="51"/>
        <v>6.153846153846159E-2</v>
      </c>
      <c r="AD420" s="50">
        <f t="shared" si="52"/>
        <v>4.5883940620782777E-2</v>
      </c>
    </row>
    <row r="421" spans="2:30" s="2" customFormat="1">
      <c r="B421" s="117">
        <v>301250</v>
      </c>
      <c r="C421" s="117" t="s">
        <v>411</v>
      </c>
      <c r="D421" s="125" t="s">
        <v>590</v>
      </c>
      <c r="E421" s="52">
        <v>0.315</v>
      </c>
      <c r="F421" s="52">
        <v>4.4999999999999998E-2</v>
      </c>
      <c r="G421" s="52">
        <v>0.17699999999999999</v>
      </c>
      <c r="H421" s="47">
        <f t="shared" si="46"/>
        <v>0.53699999999999992</v>
      </c>
      <c r="I421" s="55">
        <v>0</v>
      </c>
      <c r="J421" s="55">
        <v>0</v>
      </c>
      <c r="K421" s="56">
        <v>0.63800000000000001</v>
      </c>
      <c r="L421" s="47">
        <f t="shared" si="47"/>
        <v>1.1749999999999998</v>
      </c>
      <c r="M421" s="48"/>
      <c r="N421" s="57">
        <v>0.29099999999999998</v>
      </c>
      <c r="O421" s="57">
        <v>4.4999999999999998E-2</v>
      </c>
      <c r="P421" s="57">
        <v>0.20599999999999999</v>
      </c>
      <c r="Q421" s="49">
        <f t="shared" si="48"/>
        <v>0.54199999999999993</v>
      </c>
      <c r="R421" s="57">
        <v>0</v>
      </c>
      <c r="S421" s="57">
        <v>0</v>
      </c>
      <c r="T421" s="57">
        <v>0.60699999999999998</v>
      </c>
      <c r="U421" s="49">
        <f t="shared" si="49"/>
        <v>1.149</v>
      </c>
      <c r="V421" s="48"/>
      <c r="W421" s="51">
        <f t="shared" si="50"/>
        <v>8.2474226804123793E-2</v>
      </c>
      <c r="X421" s="51">
        <f t="shared" si="50"/>
        <v>0</v>
      </c>
      <c r="Y421" s="51">
        <f t="shared" si="45"/>
        <v>-0.14077669902912621</v>
      </c>
      <c r="Z421" s="50">
        <f t="shared" si="45"/>
        <v>-9.2250922509225178E-3</v>
      </c>
      <c r="AA421" s="51">
        <f t="shared" si="51"/>
        <v>0</v>
      </c>
      <c r="AB421" s="51">
        <f t="shared" si="51"/>
        <v>0</v>
      </c>
      <c r="AC421" s="51">
        <f t="shared" si="51"/>
        <v>5.1070840197693625E-2</v>
      </c>
      <c r="AD421" s="50">
        <f t="shared" si="52"/>
        <v>2.2628372497824022E-2</v>
      </c>
    </row>
    <row r="422" spans="2:30" s="2" customFormat="1">
      <c r="B422" s="117">
        <v>301251</v>
      </c>
      <c r="C422" s="117" t="s">
        <v>412</v>
      </c>
      <c r="D422" s="125" t="s">
        <v>590</v>
      </c>
      <c r="E422" s="52">
        <v>0.88100000000000001</v>
      </c>
      <c r="F422" s="52">
        <v>4.4999999999999998E-2</v>
      </c>
      <c r="G422" s="52">
        <v>0.17699999999999999</v>
      </c>
      <c r="H422" s="47">
        <f t="shared" si="46"/>
        <v>1.103</v>
      </c>
      <c r="I422" s="55">
        <v>0</v>
      </c>
      <c r="J422" s="55">
        <v>0</v>
      </c>
      <c r="K422" s="56">
        <v>0.254</v>
      </c>
      <c r="L422" s="47">
        <f t="shared" si="47"/>
        <v>1.357</v>
      </c>
      <c r="M422" s="48"/>
      <c r="N422" s="57">
        <v>0.81399999999999995</v>
      </c>
      <c r="O422" s="57">
        <v>4.4999999999999998E-2</v>
      </c>
      <c r="P422" s="57">
        <v>0.20599999999999999</v>
      </c>
      <c r="Q422" s="49">
        <f t="shared" si="48"/>
        <v>1.0649999999999999</v>
      </c>
      <c r="R422" s="57">
        <v>0</v>
      </c>
      <c r="S422" s="57">
        <v>0</v>
      </c>
      <c r="T422" s="57">
        <v>0.24</v>
      </c>
      <c r="U422" s="49">
        <f t="shared" si="49"/>
        <v>1.3049999999999999</v>
      </c>
      <c r="V422" s="48"/>
      <c r="W422" s="51">
        <f t="shared" si="50"/>
        <v>8.2309582309582394E-2</v>
      </c>
      <c r="X422" s="51">
        <f t="shared" si="50"/>
        <v>0</v>
      </c>
      <c r="Y422" s="51">
        <f t="shared" si="45"/>
        <v>-0.14077669902912621</v>
      </c>
      <c r="Z422" s="50">
        <f t="shared" si="45"/>
        <v>3.5680751173708954E-2</v>
      </c>
      <c r="AA422" s="51">
        <f t="shared" si="51"/>
        <v>0</v>
      </c>
      <c r="AB422" s="51">
        <f t="shared" si="51"/>
        <v>0</v>
      </c>
      <c r="AC422" s="51">
        <f t="shared" si="51"/>
        <v>5.833333333333339E-2</v>
      </c>
      <c r="AD422" s="50">
        <f t="shared" si="52"/>
        <v>3.9846743295019194E-2</v>
      </c>
    </row>
    <row r="423" spans="2:30" s="2" customFormat="1">
      <c r="B423" s="117">
        <v>301252</v>
      </c>
      <c r="C423" s="117" t="s">
        <v>413</v>
      </c>
      <c r="D423" s="125" t="s">
        <v>590</v>
      </c>
      <c r="E423" s="52">
        <v>0.95799999999999996</v>
      </c>
      <c r="F423" s="52">
        <v>4.4999999999999998E-2</v>
      </c>
      <c r="G423" s="52">
        <v>0.17699999999999999</v>
      </c>
      <c r="H423" s="47">
        <f t="shared" si="46"/>
        <v>1.18</v>
      </c>
      <c r="I423" s="55">
        <v>0</v>
      </c>
      <c r="J423" s="55">
        <v>0</v>
      </c>
      <c r="K423" s="56">
        <v>0.26400000000000001</v>
      </c>
      <c r="L423" s="47">
        <f t="shared" si="47"/>
        <v>1.444</v>
      </c>
      <c r="M423" s="48"/>
      <c r="N423" s="57">
        <v>0.88600000000000001</v>
      </c>
      <c r="O423" s="57">
        <v>4.4999999999999998E-2</v>
      </c>
      <c r="P423" s="57">
        <v>0.20599999999999999</v>
      </c>
      <c r="Q423" s="49">
        <f t="shared" si="48"/>
        <v>1.137</v>
      </c>
      <c r="R423" s="57">
        <v>0</v>
      </c>
      <c r="S423" s="57">
        <v>0</v>
      </c>
      <c r="T423" s="57">
        <v>0.248</v>
      </c>
      <c r="U423" s="49">
        <f t="shared" si="49"/>
        <v>1.385</v>
      </c>
      <c r="V423" s="48"/>
      <c r="W423" s="51">
        <f t="shared" si="50"/>
        <v>8.1264108352144412E-2</v>
      </c>
      <c r="X423" s="51">
        <f t="shared" si="50"/>
        <v>0</v>
      </c>
      <c r="Y423" s="51">
        <f t="shared" si="45"/>
        <v>-0.14077669902912621</v>
      </c>
      <c r="Z423" s="50">
        <f t="shared" si="45"/>
        <v>3.7818821459982346E-2</v>
      </c>
      <c r="AA423" s="51">
        <f t="shared" si="51"/>
        <v>0</v>
      </c>
      <c r="AB423" s="51">
        <f t="shared" si="51"/>
        <v>0</v>
      </c>
      <c r="AC423" s="51">
        <f t="shared" si="51"/>
        <v>6.4516129032258118E-2</v>
      </c>
      <c r="AD423" s="50">
        <f t="shared" si="52"/>
        <v>4.259927797833931E-2</v>
      </c>
    </row>
    <row r="424" spans="2:30" s="2" customFormat="1">
      <c r="B424" s="117">
        <v>301253</v>
      </c>
      <c r="C424" s="117" t="s">
        <v>414</v>
      </c>
      <c r="D424" s="125" t="s">
        <v>590</v>
      </c>
      <c r="E424" s="52">
        <v>0.315</v>
      </c>
      <c r="F424" s="52">
        <v>4.4999999999999998E-2</v>
      </c>
      <c r="G424" s="52">
        <v>0.17699999999999999</v>
      </c>
      <c r="H424" s="47">
        <f t="shared" si="46"/>
        <v>0.53699999999999992</v>
      </c>
      <c r="I424" s="55">
        <v>0</v>
      </c>
      <c r="J424" s="55">
        <v>0</v>
      </c>
      <c r="K424" s="56">
        <v>0.31900000000000001</v>
      </c>
      <c r="L424" s="47">
        <f t="shared" si="47"/>
        <v>0.85599999999999987</v>
      </c>
      <c r="M424" s="48"/>
      <c r="N424" s="57">
        <v>0.29099999999999998</v>
      </c>
      <c r="O424" s="57">
        <v>4.4999999999999998E-2</v>
      </c>
      <c r="P424" s="57">
        <v>0.20599999999999999</v>
      </c>
      <c r="Q424" s="49">
        <f t="shared" si="48"/>
        <v>0.54199999999999993</v>
      </c>
      <c r="R424" s="57">
        <v>0</v>
      </c>
      <c r="S424" s="57">
        <v>0</v>
      </c>
      <c r="T424" s="57">
        <v>0.29799999999999999</v>
      </c>
      <c r="U424" s="49">
        <f t="shared" si="49"/>
        <v>0.83999999999999986</v>
      </c>
      <c r="V424" s="48"/>
      <c r="W424" s="51">
        <f t="shared" si="50"/>
        <v>8.2474226804123793E-2</v>
      </c>
      <c r="X424" s="51">
        <f t="shared" si="50"/>
        <v>0</v>
      </c>
      <c r="Y424" s="51">
        <f t="shared" si="45"/>
        <v>-0.14077669902912621</v>
      </c>
      <c r="Z424" s="50">
        <f t="shared" si="45"/>
        <v>-9.2250922509225178E-3</v>
      </c>
      <c r="AA424" s="51">
        <f t="shared" si="51"/>
        <v>0</v>
      </c>
      <c r="AB424" s="51">
        <f t="shared" si="51"/>
        <v>0</v>
      </c>
      <c r="AC424" s="51">
        <f t="shared" si="51"/>
        <v>7.0469798657718186E-2</v>
      </c>
      <c r="AD424" s="50">
        <f t="shared" si="52"/>
        <v>1.9047619047619067E-2</v>
      </c>
    </row>
    <row r="425" spans="2:30" s="2" customFormat="1">
      <c r="B425" s="117">
        <v>301254</v>
      </c>
      <c r="C425" s="117" t="s">
        <v>415</v>
      </c>
      <c r="D425" s="125" t="s">
        <v>590</v>
      </c>
      <c r="E425" s="52">
        <v>1.1100000000000001</v>
      </c>
      <c r="F425" s="52">
        <v>4.4999999999999998E-2</v>
      </c>
      <c r="G425" s="52">
        <v>0.17699999999999999</v>
      </c>
      <c r="H425" s="47">
        <f t="shared" si="46"/>
        <v>1.3320000000000001</v>
      </c>
      <c r="I425" s="55">
        <v>0</v>
      </c>
      <c r="J425" s="55">
        <v>0</v>
      </c>
      <c r="K425" s="56">
        <v>9.6000000000000002E-2</v>
      </c>
      <c r="L425" s="47">
        <f t="shared" si="47"/>
        <v>1.4280000000000002</v>
      </c>
      <c r="M425" s="48"/>
      <c r="N425" s="57">
        <v>1.0269999999999999</v>
      </c>
      <c r="O425" s="57">
        <v>4.4999999999999998E-2</v>
      </c>
      <c r="P425" s="57">
        <v>0.20599999999999999</v>
      </c>
      <c r="Q425" s="49">
        <f t="shared" si="48"/>
        <v>1.2779999999999998</v>
      </c>
      <c r="R425" s="57">
        <v>0</v>
      </c>
      <c r="S425" s="57">
        <v>0</v>
      </c>
      <c r="T425" s="57">
        <v>0.09</v>
      </c>
      <c r="U425" s="49">
        <f t="shared" si="49"/>
        <v>1.3679999999999999</v>
      </c>
      <c r="V425" s="48"/>
      <c r="W425" s="51">
        <f t="shared" si="50"/>
        <v>8.0817916260954428E-2</v>
      </c>
      <c r="X425" s="51">
        <f t="shared" si="50"/>
        <v>0</v>
      </c>
      <c r="Y425" s="51">
        <f t="shared" si="45"/>
        <v>-0.14077669902912621</v>
      </c>
      <c r="Z425" s="50">
        <f t="shared" si="45"/>
        <v>4.2253521126760778E-2</v>
      </c>
      <c r="AA425" s="51">
        <f t="shared" si="51"/>
        <v>0</v>
      </c>
      <c r="AB425" s="51">
        <f t="shared" si="51"/>
        <v>0</v>
      </c>
      <c r="AC425" s="51">
        <f t="shared" si="51"/>
        <v>6.6666666666666735E-2</v>
      </c>
      <c r="AD425" s="50">
        <f t="shared" si="52"/>
        <v>4.3859649122807223E-2</v>
      </c>
    </row>
    <row r="426" spans="2:30" s="2" customFormat="1">
      <c r="B426" s="117">
        <v>301257</v>
      </c>
      <c r="C426" s="117" t="s">
        <v>416</v>
      </c>
      <c r="D426" s="125" t="s">
        <v>590</v>
      </c>
      <c r="E426" s="52">
        <v>1.2989999999999999</v>
      </c>
      <c r="F426" s="52">
        <v>4.4999999999999998E-2</v>
      </c>
      <c r="G426" s="52">
        <v>0.17699999999999999</v>
      </c>
      <c r="H426" s="47">
        <f t="shared" si="46"/>
        <v>1.5209999999999999</v>
      </c>
      <c r="I426" s="55">
        <v>0</v>
      </c>
      <c r="J426" s="55">
        <v>0</v>
      </c>
      <c r="K426" s="56">
        <v>2.8000000000000001E-2</v>
      </c>
      <c r="L426" s="47">
        <f t="shared" si="47"/>
        <v>1.5489999999999999</v>
      </c>
      <c r="M426" s="48"/>
      <c r="N426" s="57">
        <v>1.2010000000000001</v>
      </c>
      <c r="O426" s="57">
        <v>4.4999999999999998E-2</v>
      </c>
      <c r="P426" s="57">
        <v>0.20599999999999999</v>
      </c>
      <c r="Q426" s="49">
        <f t="shared" si="48"/>
        <v>1.452</v>
      </c>
      <c r="R426" s="57">
        <v>0</v>
      </c>
      <c r="S426" s="57">
        <v>0</v>
      </c>
      <c r="T426" s="57">
        <v>2.5999999999999999E-2</v>
      </c>
      <c r="U426" s="49">
        <f t="shared" si="49"/>
        <v>1.478</v>
      </c>
      <c r="V426" s="48"/>
      <c r="W426" s="51">
        <f t="shared" si="50"/>
        <v>8.1598667776852513E-2</v>
      </c>
      <c r="X426" s="51">
        <f t="shared" si="50"/>
        <v>0</v>
      </c>
      <c r="Y426" s="51">
        <f t="shared" si="45"/>
        <v>-0.14077669902912621</v>
      </c>
      <c r="Z426" s="50">
        <f t="shared" si="45"/>
        <v>4.752066115702476E-2</v>
      </c>
      <c r="AA426" s="51">
        <f t="shared" si="51"/>
        <v>0</v>
      </c>
      <c r="AB426" s="51">
        <f t="shared" si="51"/>
        <v>0</v>
      </c>
      <c r="AC426" s="51">
        <f t="shared" si="51"/>
        <v>7.6923076923076997E-2</v>
      </c>
      <c r="AD426" s="50">
        <f t="shared" si="52"/>
        <v>4.8037889039242186E-2</v>
      </c>
    </row>
    <row r="427" spans="2:30" s="2" customFormat="1">
      <c r="B427" s="117">
        <v>301259</v>
      </c>
      <c r="C427" s="117" t="s">
        <v>417</v>
      </c>
      <c r="D427" s="125" t="s">
        <v>590</v>
      </c>
      <c r="E427" s="52">
        <v>1.325</v>
      </c>
      <c r="F427" s="52">
        <v>4.4999999999999998E-2</v>
      </c>
      <c r="G427" s="52">
        <v>0.17699999999999999</v>
      </c>
      <c r="H427" s="47">
        <f t="shared" si="46"/>
        <v>1.5469999999999999</v>
      </c>
      <c r="I427" s="55">
        <v>0</v>
      </c>
      <c r="J427" s="55">
        <v>0</v>
      </c>
      <c r="K427" s="56">
        <v>7.2999999999999995E-2</v>
      </c>
      <c r="L427" s="47">
        <f t="shared" si="47"/>
        <v>1.6199999999999999</v>
      </c>
      <c r="M427" s="48"/>
      <c r="N427" s="57">
        <v>1.2250000000000001</v>
      </c>
      <c r="O427" s="57">
        <v>4.4999999999999998E-2</v>
      </c>
      <c r="P427" s="57">
        <v>0.20599999999999999</v>
      </c>
      <c r="Q427" s="49">
        <f t="shared" si="48"/>
        <v>1.476</v>
      </c>
      <c r="R427" s="57">
        <v>0</v>
      </c>
      <c r="S427" s="57">
        <v>0</v>
      </c>
      <c r="T427" s="57">
        <v>6.9000000000000006E-2</v>
      </c>
      <c r="U427" s="49">
        <f t="shared" si="49"/>
        <v>1.5449999999999999</v>
      </c>
      <c r="V427" s="48"/>
      <c r="W427" s="51">
        <f t="shared" si="50"/>
        <v>8.1632653061224372E-2</v>
      </c>
      <c r="X427" s="51">
        <f t="shared" si="50"/>
        <v>0</v>
      </c>
      <c r="Y427" s="51">
        <f t="shared" si="45"/>
        <v>-0.14077669902912621</v>
      </c>
      <c r="Z427" s="50">
        <f t="shared" si="45"/>
        <v>4.8102981029810268E-2</v>
      </c>
      <c r="AA427" s="51">
        <f t="shared" si="51"/>
        <v>0</v>
      </c>
      <c r="AB427" s="51">
        <f t="shared" si="51"/>
        <v>0</v>
      </c>
      <c r="AC427" s="51">
        <f t="shared" si="51"/>
        <v>5.7971014492753471E-2</v>
      </c>
      <c r="AD427" s="50">
        <f t="shared" si="52"/>
        <v>4.8543689320388321E-2</v>
      </c>
    </row>
    <row r="428" spans="2:30" s="2" customFormat="1">
      <c r="B428" s="117">
        <v>301263</v>
      </c>
      <c r="C428" s="117" t="s">
        <v>418</v>
      </c>
      <c r="D428" s="125" t="s">
        <v>590</v>
      </c>
      <c r="E428" s="52">
        <v>1.587</v>
      </c>
      <c r="F428" s="52">
        <v>4.4999999999999998E-2</v>
      </c>
      <c r="G428" s="52">
        <v>0.17699999999999999</v>
      </c>
      <c r="H428" s="47">
        <f t="shared" si="46"/>
        <v>1.8089999999999999</v>
      </c>
      <c r="I428" s="55">
        <v>0</v>
      </c>
      <c r="J428" s="55">
        <v>0</v>
      </c>
      <c r="K428" s="56">
        <v>0.192</v>
      </c>
      <c r="L428" s="47">
        <f t="shared" si="47"/>
        <v>2.0009999999999999</v>
      </c>
      <c r="M428" s="48"/>
      <c r="N428" s="57">
        <v>1.4670000000000001</v>
      </c>
      <c r="O428" s="57">
        <v>4.4999999999999998E-2</v>
      </c>
      <c r="P428" s="57">
        <v>0.20599999999999999</v>
      </c>
      <c r="Q428" s="49">
        <f t="shared" si="48"/>
        <v>1.718</v>
      </c>
      <c r="R428" s="57">
        <v>0</v>
      </c>
      <c r="S428" s="57">
        <v>0</v>
      </c>
      <c r="T428" s="57">
        <v>0.183</v>
      </c>
      <c r="U428" s="49">
        <f t="shared" si="49"/>
        <v>1.901</v>
      </c>
      <c r="V428" s="48"/>
      <c r="W428" s="51">
        <f t="shared" si="50"/>
        <v>8.1799591002044911E-2</v>
      </c>
      <c r="X428" s="51">
        <f t="shared" si="50"/>
        <v>0</v>
      </c>
      <c r="Y428" s="51">
        <f t="shared" si="45"/>
        <v>-0.14077669902912621</v>
      </c>
      <c r="Z428" s="50">
        <f t="shared" si="45"/>
        <v>5.2968568102444685E-2</v>
      </c>
      <c r="AA428" s="51">
        <f t="shared" si="51"/>
        <v>0</v>
      </c>
      <c r="AB428" s="51">
        <f t="shared" si="51"/>
        <v>0</v>
      </c>
      <c r="AC428" s="51">
        <f t="shared" si="51"/>
        <v>4.9180327868852507E-2</v>
      </c>
      <c r="AD428" s="50">
        <f t="shared" si="52"/>
        <v>5.2603892688058845E-2</v>
      </c>
    </row>
    <row r="429" spans="2:30" s="2" customFormat="1">
      <c r="B429" s="117">
        <v>301264</v>
      </c>
      <c r="C429" s="117" t="s">
        <v>419</v>
      </c>
      <c r="D429" s="125" t="s">
        <v>590</v>
      </c>
      <c r="E429" s="52">
        <v>1.087</v>
      </c>
      <c r="F429" s="52">
        <v>4.4999999999999998E-2</v>
      </c>
      <c r="G429" s="52">
        <v>0.17699999999999999</v>
      </c>
      <c r="H429" s="47">
        <f t="shared" si="46"/>
        <v>1.3089999999999999</v>
      </c>
      <c r="I429" s="55">
        <v>0</v>
      </c>
      <c r="J429" s="55">
        <v>0</v>
      </c>
      <c r="K429" s="56">
        <v>0.48099999999999998</v>
      </c>
      <c r="L429" s="47">
        <f t="shared" si="47"/>
        <v>1.79</v>
      </c>
      <c r="M429" s="48"/>
      <c r="N429" s="57">
        <v>1.0049999999999999</v>
      </c>
      <c r="O429" s="57">
        <v>4.4999999999999998E-2</v>
      </c>
      <c r="P429" s="57">
        <v>0.20599999999999999</v>
      </c>
      <c r="Q429" s="49">
        <f t="shared" si="48"/>
        <v>1.2559999999999998</v>
      </c>
      <c r="R429" s="57">
        <v>0</v>
      </c>
      <c r="S429" s="57">
        <v>0</v>
      </c>
      <c r="T429" s="57">
        <v>0.45800000000000002</v>
      </c>
      <c r="U429" s="49">
        <f t="shared" si="49"/>
        <v>1.7139999999999997</v>
      </c>
      <c r="V429" s="48"/>
      <c r="W429" s="51">
        <f t="shared" si="50"/>
        <v>8.1592039800995109E-2</v>
      </c>
      <c r="X429" s="51">
        <f t="shared" si="50"/>
        <v>0</v>
      </c>
      <c r="Y429" s="51">
        <f t="shared" si="45"/>
        <v>-0.14077669902912621</v>
      </c>
      <c r="Z429" s="50">
        <f t="shared" si="45"/>
        <v>4.2197452229299499E-2</v>
      </c>
      <c r="AA429" s="51">
        <f t="shared" si="51"/>
        <v>0</v>
      </c>
      <c r="AB429" s="51">
        <f t="shared" si="51"/>
        <v>0</v>
      </c>
      <c r="AC429" s="51">
        <f t="shared" si="51"/>
        <v>5.0218340611353635E-2</v>
      </c>
      <c r="AD429" s="50">
        <f t="shared" si="52"/>
        <v>4.4340723453909159E-2</v>
      </c>
    </row>
    <row r="430" spans="2:30" s="2" customFormat="1">
      <c r="B430" s="117">
        <v>301265</v>
      </c>
      <c r="C430" s="117" t="s">
        <v>420</v>
      </c>
      <c r="D430" s="125" t="s">
        <v>590</v>
      </c>
      <c r="E430" s="52">
        <v>1.4850000000000001</v>
      </c>
      <c r="F430" s="52">
        <v>4.4999999999999998E-2</v>
      </c>
      <c r="G430" s="52">
        <v>0.17699999999999999</v>
      </c>
      <c r="H430" s="47">
        <f t="shared" si="46"/>
        <v>1.7070000000000001</v>
      </c>
      <c r="I430" s="55">
        <v>0</v>
      </c>
      <c r="J430" s="55">
        <v>0</v>
      </c>
      <c r="K430" s="56">
        <v>0.183</v>
      </c>
      <c r="L430" s="47">
        <f t="shared" si="47"/>
        <v>1.8900000000000001</v>
      </c>
      <c r="M430" s="48"/>
      <c r="N430" s="57">
        <v>1.3740000000000001</v>
      </c>
      <c r="O430" s="57">
        <v>4.4999999999999998E-2</v>
      </c>
      <c r="P430" s="57">
        <v>0.20599999999999999</v>
      </c>
      <c r="Q430" s="49">
        <f t="shared" si="48"/>
        <v>1.625</v>
      </c>
      <c r="R430" s="57">
        <v>0</v>
      </c>
      <c r="S430" s="57">
        <v>0</v>
      </c>
      <c r="T430" s="57">
        <v>0.17199999999999999</v>
      </c>
      <c r="U430" s="49">
        <f t="shared" si="49"/>
        <v>1.7969999999999999</v>
      </c>
      <c r="V430" s="48"/>
      <c r="W430" s="51">
        <f t="shared" si="50"/>
        <v>8.0786026200873343E-2</v>
      </c>
      <c r="X430" s="51">
        <f t="shared" si="50"/>
        <v>0</v>
      </c>
      <c r="Y430" s="51">
        <f t="shared" si="45"/>
        <v>-0.14077669902912621</v>
      </c>
      <c r="Z430" s="50">
        <f t="shared" si="45"/>
        <v>5.0461538461538509E-2</v>
      </c>
      <c r="AA430" s="51">
        <f t="shared" si="51"/>
        <v>0</v>
      </c>
      <c r="AB430" s="51">
        <f t="shared" si="51"/>
        <v>0</v>
      </c>
      <c r="AC430" s="51">
        <f t="shared" si="51"/>
        <v>6.3953488372093081E-2</v>
      </c>
      <c r="AD430" s="50">
        <f t="shared" si="52"/>
        <v>5.1752921535893268E-2</v>
      </c>
    </row>
    <row r="431" spans="2:30" s="2" customFormat="1">
      <c r="B431" s="117">
        <v>301271</v>
      </c>
      <c r="C431" s="117" t="s">
        <v>421</v>
      </c>
      <c r="D431" s="125" t="s">
        <v>590</v>
      </c>
      <c r="E431" s="52">
        <v>1.4650000000000001</v>
      </c>
      <c r="F431" s="52">
        <v>4.4999999999999998E-2</v>
      </c>
      <c r="G431" s="52">
        <v>0.17699999999999999</v>
      </c>
      <c r="H431" s="47">
        <f t="shared" si="46"/>
        <v>1.6870000000000001</v>
      </c>
      <c r="I431" s="55">
        <v>0</v>
      </c>
      <c r="J431" s="55">
        <v>0</v>
      </c>
      <c r="K431" s="56">
        <v>4.7E-2</v>
      </c>
      <c r="L431" s="47">
        <f t="shared" si="47"/>
        <v>1.734</v>
      </c>
      <c r="M431" s="48"/>
      <c r="N431" s="57">
        <v>1.355</v>
      </c>
      <c r="O431" s="57">
        <v>4.4999999999999998E-2</v>
      </c>
      <c r="P431" s="57">
        <v>0.20599999999999999</v>
      </c>
      <c r="Q431" s="49">
        <f t="shared" si="48"/>
        <v>1.6059999999999999</v>
      </c>
      <c r="R431" s="57">
        <v>0</v>
      </c>
      <c r="S431" s="57">
        <v>0</v>
      </c>
      <c r="T431" s="57">
        <v>4.3999999999999997E-2</v>
      </c>
      <c r="U431" s="49">
        <f t="shared" si="49"/>
        <v>1.65</v>
      </c>
      <c r="V431" s="48"/>
      <c r="W431" s="51">
        <f t="shared" si="50"/>
        <v>8.1180811808118161E-2</v>
      </c>
      <c r="X431" s="51">
        <f t="shared" si="50"/>
        <v>0</v>
      </c>
      <c r="Y431" s="51">
        <f t="shared" si="45"/>
        <v>-0.14077669902912621</v>
      </c>
      <c r="Z431" s="50">
        <f t="shared" si="45"/>
        <v>5.0435865504358773E-2</v>
      </c>
      <c r="AA431" s="51">
        <f t="shared" si="51"/>
        <v>0</v>
      </c>
      <c r="AB431" s="51">
        <f t="shared" si="51"/>
        <v>0</v>
      </c>
      <c r="AC431" s="51">
        <f t="shared" si="51"/>
        <v>6.8181818181818246E-2</v>
      </c>
      <c r="AD431" s="50">
        <f t="shared" si="52"/>
        <v>5.0909090909090959E-2</v>
      </c>
    </row>
    <row r="432" spans="2:30" s="2" customFormat="1">
      <c r="B432" s="117">
        <v>301273</v>
      </c>
      <c r="C432" s="117" t="s">
        <v>422</v>
      </c>
      <c r="D432" s="125" t="s">
        <v>590</v>
      </c>
      <c r="E432" s="52">
        <v>1.0780000000000001</v>
      </c>
      <c r="F432" s="52">
        <v>4.4999999999999998E-2</v>
      </c>
      <c r="G432" s="52">
        <v>0.17699999999999999</v>
      </c>
      <c r="H432" s="47">
        <f t="shared" si="46"/>
        <v>1.3</v>
      </c>
      <c r="I432" s="55">
        <v>0</v>
      </c>
      <c r="J432" s="55">
        <v>0</v>
      </c>
      <c r="K432" s="56">
        <v>0.17199999999999999</v>
      </c>
      <c r="L432" s="47">
        <f t="shared" si="47"/>
        <v>1.472</v>
      </c>
      <c r="M432" s="48"/>
      <c r="N432" s="57">
        <v>0.997</v>
      </c>
      <c r="O432" s="57">
        <v>4.4999999999999998E-2</v>
      </c>
      <c r="P432" s="57">
        <v>0.20599999999999999</v>
      </c>
      <c r="Q432" s="49">
        <f t="shared" si="48"/>
        <v>1.248</v>
      </c>
      <c r="R432" s="57">
        <v>0</v>
      </c>
      <c r="S432" s="57">
        <v>0</v>
      </c>
      <c r="T432" s="57">
        <v>0.16300000000000001</v>
      </c>
      <c r="U432" s="49">
        <f t="shared" si="49"/>
        <v>1.411</v>
      </c>
      <c r="V432" s="48"/>
      <c r="W432" s="51">
        <f t="shared" si="50"/>
        <v>8.1243731193580818E-2</v>
      </c>
      <c r="X432" s="51">
        <f t="shared" si="50"/>
        <v>0</v>
      </c>
      <c r="Y432" s="51">
        <f t="shared" si="45"/>
        <v>-0.14077669902912621</v>
      </c>
      <c r="Z432" s="50">
        <f t="shared" si="45"/>
        <v>4.1666666666666706E-2</v>
      </c>
      <c r="AA432" s="51">
        <f t="shared" si="51"/>
        <v>0</v>
      </c>
      <c r="AB432" s="51">
        <f t="shared" si="51"/>
        <v>0</v>
      </c>
      <c r="AC432" s="51">
        <f t="shared" si="51"/>
        <v>5.5214723926380244E-2</v>
      </c>
      <c r="AD432" s="50">
        <f t="shared" si="52"/>
        <v>4.3231750531537876E-2</v>
      </c>
    </row>
    <row r="433" spans="2:30" s="2" customFormat="1">
      <c r="B433" s="117">
        <v>301275</v>
      </c>
      <c r="C433" s="117" t="s">
        <v>423</v>
      </c>
      <c r="D433" s="125" t="s">
        <v>590</v>
      </c>
      <c r="E433" s="52">
        <v>1.323</v>
      </c>
      <c r="F433" s="52">
        <v>4.4999999999999998E-2</v>
      </c>
      <c r="G433" s="52">
        <v>0.17699999999999999</v>
      </c>
      <c r="H433" s="47">
        <f t="shared" si="46"/>
        <v>1.5449999999999999</v>
      </c>
      <c r="I433" s="55">
        <v>0</v>
      </c>
      <c r="J433" s="55">
        <v>0</v>
      </c>
      <c r="K433" s="56">
        <v>0.27200000000000002</v>
      </c>
      <c r="L433" s="47">
        <f t="shared" si="47"/>
        <v>1.8169999999999999</v>
      </c>
      <c r="M433" s="48"/>
      <c r="N433" s="57">
        <v>1.2230000000000001</v>
      </c>
      <c r="O433" s="57">
        <v>4.4999999999999998E-2</v>
      </c>
      <c r="P433" s="57">
        <v>0.20599999999999999</v>
      </c>
      <c r="Q433" s="49">
        <f t="shared" si="48"/>
        <v>1.474</v>
      </c>
      <c r="R433" s="57">
        <v>0</v>
      </c>
      <c r="S433" s="57">
        <v>0</v>
      </c>
      <c r="T433" s="57">
        <v>0.28000000000000003</v>
      </c>
      <c r="U433" s="49">
        <f t="shared" si="49"/>
        <v>1.754</v>
      </c>
      <c r="V433" s="48"/>
      <c r="W433" s="51">
        <f t="shared" si="50"/>
        <v>8.1766148814390732E-2</v>
      </c>
      <c r="X433" s="51">
        <f t="shared" si="50"/>
        <v>0</v>
      </c>
      <c r="Y433" s="51">
        <f t="shared" si="45"/>
        <v>-0.14077669902912621</v>
      </c>
      <c r="Z433" s="50">
        <f t="shared" si="45"/>
        <v>4.8168249660786942E-2</v>
      </c>
      <c r="AA433" s="51">
        <f t="shared" si="51"/>
        <v>0</v>
      </c>
      <c r="AB433" s="51">
        <f t="shared" si="51"/>
        <v>0</v>
      </c>
      <c r="AC433" s="51">
        <f t="shared" si="51"/>
        <v>-2.8571428571428595E-2</v>
      </c>
      <c r="AD433" s="50">
        <f t="shared" si="52"/>
        <v>3.5917901938426422E-2</v>
      </c>
    </row>
    <row r="434" spans="2:30" s="2" customFormat="1">
      <c r="B434" s="117">
        <v>301304</v>
      </c>
      <c r="C434" s="117" t="s">
        <v>424</v>
      </c>
      <c r="D434" s="125" t="s">
        <v>589</v>
      </c>
      <c r="E434" s="52">
        <v>1.143</v>
      </c>
      <c r="F434" s="52">
        <v>4.4999999999999998E-2</v>
      </c>
      <c r="G434" s="52">
        <v>0.17699999999999999</v>
      </c>
      <c r="H434" s="47">
        <f t="shared" si="46"/>
        <v>1.365</v>
      </c>
      <c r="I434" s="55">
        <v>0.187</v>
      </c>
      <c r="J434" s="55">
        <v>0</v>
      </c>
      <c r="K434" s="56">
        <v>0</v>
      </c>
      <c r="L434" s="47">
        <f t="shared" si="47"/>
        <v>1.552</v>
      </c>
      <c r="M434" s="48"/>
      <c r="N434" s="57">
        <v>1.0569999999999999</v>
      </c>
      <c r="O434" s="57">
        <v>4.4999999999999998E-2</v>
      </c>
      <c r="P434" s="57">
        <v>0.20599999999999999</v>
      </c>
      <c r="Q434" s="49">
        <f t="shared" si="48"/>
        <v>1.3079999999999998</v>
      </c>
      <c r="R434" s="57">
        <v>0.17499999999999999</v>
      </c>
      <c r="S434" s="57">
        <v>0</v>
      </c>
      <c r="T434" s="57">
        <v>0</v>
      </c>
      <c r="U434" s="49">
        <f t="shared" si="49"/>
        <v>1.4829999999999999</v>
      </c>
      <c r="V434" s="48"/>
      <c r="W434" s="51">
        <f t="shared" si="50"/>
        <v>8.1362346263008589E-2</v>
      </c>
      <c r="X434" s="51">
        <f t="shared" si="50"/>
        <v>0</v>
      </c>
      <c r="Y434" s="51">
        <f t="shared" si="45"/>
        <v>-0.14077669902912621</v>
      </c>
      <c r="Z434" s="50">
        <f t="shared" si="45"/>
        <v>4.3577981651376274E-2</v>
      </c>
      <c r="AA434" s="51">
        <f t="shared" si="51"/>
        <v>6.857142857142863E-2</v>
      </c>
      <c r="AB434" s="51">
        <f t="shared" si="51"/>
        <v>0</v>
      </c>
      <c r="AC434" s="51">
        <f t="shared" si="51"/>
        <v>0</v>
      </c>
      <c r="AD434" s="50">
        <f t="shared" si="52"/>
        <v>4.6527309507754674E-2</v>
      </c>
    </row>
    <row r="435" spans="2:30" s="2" customFormat="1">
      <c r="B435" s="117">
        <v>301305</v>
      </c>
      <c r="C435" s="117" t="s">
        <v>425</v>
      </c>
      <c r="D435" s="125" t="s">
        <v>639</v>
      </c>
      <c r="E435" s="52">
        <v>1.7010000000000001</v>
      </c>
      <c r="F435" s="52">
        <v>4.4999999999999998E-2</v>
      </c>
      <c r="G435" s="52">
        <v>0.17699999999999999</v>
      </c>
      <c r="H435" s="47">
        <f t="shared" si="46"/>
        <v>1.923</v>
      </c>
      <c r="I435" s="55">
        <v>0.187</v>
      </c>
      <c r="J435" s="55">
        <v>0</v>
      </c>
      <c r="K435" s="56">
        <v>0</v>
      </c>
      <c r="L435" s="47">
        <f t="shared" si="47"/>
        <v>2.11</v>
      </c>
      <c r="M435" s="48"/>
      <c r="N435" s="57">
        <v>1.573</v>
      </c>
      <c r="O435" s="57">
        <v>4.4999999999999998E-2</v>
      </c>
      <c r="P435" s="57">
        <v>0.20599999999999999</v>
      </c>
      <c r="Q435" s="49">
        <f t="shared" si="48"/>
        <v>1.8239999999999998</v>
      </c>
      <c r="R435" s="57">
        <v>0.17499999999999999</v>
      </c>
      <c r="S435" s="57">
        <v>0</v>
      </c>
      <c r="T435" s="57">
        <v>0</v>
      </c>
      <c r="U435" s="49">
        <f t="shared" si="49"/>
        <v>1.9989999999999999</v>
      </c>
      <c r="V435" s="48"/>
      <c r="W435" s="51">
        <f t="shared" si="50"/>
        <v>8.1373172282263262E-2</v>
      </c>
      <c r="X435" s="51">
        <f t="shared" si="50"/>
        <v>0</v>
      </c>
      <c r="Y435" s="51">
        <f t="shared" si="45"/>
        <v>-0.14077669902912621</v>
      </c>
      <c r="Z435" s="50">
        <f t="shared" si="45"/>
        <v>5.4276315789473797E-2</v>
      </c>
      <c r="AA435" s="51">
        <f t="shared" si="51"/>
        <v>6.857142857142863E-2</v>
      </c>
      <c r="AB435" s="51">
        <f t="shared" si="51"/>
        <v>0</v>
      </c>
      <c r="AC435" s="51">
        <f t="shared" si="51"/>
        <v>0</v>
      </c>
      <c r="AD435" s="50">
        <f t="shared" si="52"/>
        <v>5.5527763881940966E-2</v>
      </c>
    </row>
    <row r="436" spans="2:30" s="2" customFormat="1">
      <c r="B436" s="117">
        <v>301306</v>
      </c>
      <c r="C436" s="117" t="s">
        <v>426</v>
      </c>
      <c r="D436" s="125" t="s">
        <v>589</v>
      </c>
      <c r="E436" s="52">
        <v>1.157</v>
      </c>
      <c r="F436" s="52">
        <v>4.4999999999999998E-2</v>
      </c>
      <c r="G436" s="52">
        <v>0.17699999999999999</v>
      </c>
      <c r="H436" s="47">
        <f t="shared" si="46"/>
        <v>1.379</v>
      </c>
      <c r="I436" s="55">
        <v>0.187</v>
      </c>
      <c r="J436" s="55">
        <v>0</v>
      </c>
      <c r="K436" s="56">
        <v>0</v>
      </c>
      <c r="L436" s="47">
        <f t="shared" si="47"/>
        <v>1.5660000000000001</v>
      </c>
      <c r="M436" s="48"/>
      <c r="N436" s="57">
        <v>1.07</v>
      </c>
      <c r="O436" s="57">
        <v>4.4999999999999998E-2</v>
      </c>
      <c r="P436" s="57">
        <v>0.20599999999999999</v>
      </c>
      <c r="Q436" s="49">
        <f t="shared" si="48"/>
        <v>1.321</v>
      </c>
      <c r="R436" s="57">
        <v>0.17499999999999999</v>
      </c>
      <c r="S436" s="57">
        <v>0</v>
      </c>
      <c r="T436" s="57">
        <v>0</v>
      </c>
      <c r="U436" s="49">
        <f t="shared" si="49"/>
        <v>1.496</v>
      </c>
      <c r="V436" s="48"/>
      <c r="W436" s="51">
        <f t="shared" si="50"/>
        <v>8.1308411214953233E-2</v>
      </c>
      <c r="X436" s="51">
        <f t="shared" si="50"/>
        <v>0</v>
      </c>
      <c r="Y436" s="51">
        <f t="shared" si="45"/>
        <v>-0.14077669902912621</v>
      </c>
      <c r="Z436" s="50">
        <f t="shared" si="45"/>
        <v>4.3906131718395199E-2</v>
      </c>
      <c r="AA436" s="51">
        <f t="shared" si="51"/>
        <v>6.857142857142863E-2</v>
      </c>
      <c r="AB436" s="51">
        <f t="shared" si="51"/>
        <v>0</v>
      </c>
      <c r="AC436" s="51">
        <f t="shared" si="51"/>
        <v>0</v>
      </c>
      <c r="AD436" s="50">
        <f t="shared" si="52"/>
        <v>4.6791443850267421E-2</v>
      </c>
    </row>
    <row r="437" spans="2:30" s="2" customFormat="1">
      <c r="B437" s="117">
        <v>301309</v>
      </c>
      <c r="C437" s="117" t="s">
        <v>51</v>
      </c>
      <c r="D437" s="125" t="s">
        <v>586</v>
      </c>
      <c r="E437" s="52">
        <v>0.86</v>
      </c>
      <c r="F437" s="52">
        <v>4.4999999999999998E-2</v>
      </c>
      <c r="G437" s="52">
        <v>0.17699999999999999</v>
      </c>
      <c r="H437" s="47">
        <f t="shared" si="46"/>
        <v>1.0820000000000001</v>
      </c>
      <c r="I437" s="55">
        <v>0</v>
      </c>
      <c r="J437" s="55">
        <v>0</v>
      </c>
      <c r="K437" s="56">
        <v>0</v>
      </c>
      <c r="L437" s="47">
        <f t="shared" si="47"/>
        <v>1.0820000000000001</v>
      </c>
      <c r="M437" s="48"/>
      <c r="N437" s="57">
        <v>0.80300000000000005</v>
      </c>
      <c r="O437" s="57">
        <v>4.4999999999999998E-2</v>
      </c>
      <c r="P437" s="57">
        <v>0.20599999999999999</v>
      </c>
      <c r="Q437" s="49">
        <f t="shared" si="48"/>
        <v>1.054</v>
      </c>
      <c r="R437" s="57">
        <v>0</v>
      </c>
      <c r="S437" s="57">
        <v>0</v>
      </c>
      <c r="T437" s="57">
        <v>0</v>
      </c>
      <c r="U437" s="49">
        <f t="shared" si="49"/>
        <v>1.054</v>
      </c>
      <c r="V437" s="48"/>
      <c r="W437" s="51">
        <f t="shared" si="50"/>
        <v>7.098381070983803E-2</v>
      </c>
      <c r="X437" s="51">
        <f t="shared" si="50"/>
        <v>0</v>
      </c>
      <c r="Y437" s="51">
        <f t="shared" si="45"/>
        <v>-0.14077669902912621</v>
      </c>
      <c r="Z437" s="50">
        <f t="shared" si="45"/>
        <v>2.6565464895635695E-2</v>
      </c>
      <c r="AA437" s="51">
        <f t="shared" si="51"/>
        <v>0</v>
      </c>
      <c r="AB437" s="51">
        <f t="shared" si="51"/>
        <v>0</v>
      </c>
      <c r="AC437" s="51">
        <f t="shared" si="51"/>
        <v>0</v>
      </c>
      <c r="AD437" s="50">
        <f t="shared" si="52"/>
        <v>2.6565464895635695E-2</v>
      </c>
    </row>
    <row r="438" spans="2:30" s="2" customFormat="1">
      <c r="B438" s="117">
        <v>301312</v>
      </c>
      <c r="C438" s="117" t="s">
        <v>427</v>
      </c>
      <c r="D438" s="125" t="s">
        <v>584</v>
      </c>
      <c r="E438" s="52">
        <v>2.169</v>
      </c>
      <c r="F438" s="52">
        <v>4.4999999999999998E-2</v>
      </c>
      <c r="G438" s="52">
        <v>0.17699999999999999</v>
      </c>
      <c r="H438" s="47">
        <f t="shared" si="46"/>
        <v>2.391</v>
      </c>
      <c r="I438" s="55">
        <v>0</v>
      </c>
      <c r="J438" s="55">
        <v>0</v>
      </c>
      <c r="K438" s="56">
        <v>0</v>
      </c>
      <c r="L438" s="47">
        <f t="shared" si="47"/>
        <v>2.391</v>
      </c>
      <c r="M438" s="48"/>
      <c r="N438" s="57">
        <v>2.0059999999999998</v>
      </c>
      <c r="O438" s="57">
        <v>4.4999999999999998E-2</v>
      </c>
      <c r="P438" s="57">
        <v>0.20599999999999999</v>
      </c>
      <c r="Q438" s="49">
        <f t="shared" si="48"/>
        <v>2.2569999999999997</v>
      </c>
      <c r="R438" s="57">
        <v>0</v>
      </c>
      <c r="S438" s="57">
        <v>0</v>
      </c>
      <c r="T438" s="57">
        <v>0</v>
      </c>
      <c r="U438" s="49">
        <f t="shared" si="49"/>
        <v>2.2569999999999997</v>
      </c>
      <c r="V438" s="48"/>
      <c r="W438" s="51">
        <f t="shared" si="50"/>
        <v>8.1256231306081894E-2</v>
      </c>
      <c r="X438" s="51">
        <f t="shared" si="50"/>
        <v>0</v>
      </c>
      <c r="Y438" s="51">
        <f t="shared" si="45"/>
        <v>-0.14077669902912621</v>
      </c>
      <c r="Z438" s="50">
        <f t="shared" si="45"/>
        <v>5.9370846256092319E-2</v>
      </c>
      <c r="AA438" s="51">
        <f t="shared" si="51"/>
        <v>0</v>
      </c>
      <c r="AB438" s="51">
        <f t="shared" si="51"/>
        <v>0</v>
      </c>
      <c r="AC438" s="51">
        <f t="shared" si="51"/>
        <v>0</v>
      </c>
      <c r="AD438" s="50">
        <f t="shared" si="52"/>
        <v>5.9370846256092319E-2</v>
      </c>
    </row>
    <row r="439" spans="2:30" s="2" customFormat="1">
      <c r="B439" s="117">
        <v>301313</v>
      </c>
      <c r="C439" s="117" t="s">
        <v>428</v>
      </c>
      <c r="D439" s="125" t="s">
        <v>589</v>
      </c>
      <c r="E439" s="52">
        <v>1.1739999999999999</v>
      </c>
      <c r="F439" s="52">
        <v>4.4999999999999998E-2</v>
      </c>
      <c r="G439" s="52">
        <v>0.17699999999999999</v>
      </c>
      <c r="H439" s="47">
        <f t="shared" si="46"/>
        <v>1.3959999999999999</v>
      </c>
      <c r="I439" s="55">
        <v>0.187</v>
      </c>
      <c r="J439" s="55">
        <v>0</v>
      </c>
      <c r="K439" s="56">
        <v>0</v>
      </c>
      <c r="L439" s="47">
        <f t="shared" si="47"/>
        <v>1.583</v>
      </c>
      <c r="M439" s="48"/>
      <c r="N439" s="57">
        <v>1.0860000000000001</v>
      </c>
      <c r="O439" s="57">
        <v>4.4999999999999998E-2</v>
      </c>
      <c r="P439" s="57">
        <v>0.20599999999999999</v>
      </c>
      <c r="Q439" s="49">
        <f t="shared" si="48"/>
        <v>1.337</v>
      </c>
      <c r="R439" s="57">
        <v>0.17499999999999999</v>
      </c>
      <c r="S439" s="57">
        <v>0</v>
      </c>
      <c r="T439" s="57">
        <v>0</v>
      </c>
      <c r="U439" s="49">
        <f t="shared" si="49"/>
        <v>1.512</v>
      </c>
      <c r="V439" s="48"/>
      <c r="W439" s="51">
        <f t="shared" si="50"/>
        <v>8.103130755064443E-2</v>
      </c>
      <c r="X439" s="51">
        <f t="shared" si="50"/>
        <v>0</v>
      </c>
      <c r="Y439" s="51">
        <f t="shared" si="45"/>
        <v>-0.14077669902912621</v>
      </c>
      <c r="Z439" s="50">
        <f t="shared" si="45"/>
        <v>4.4128646222887015E-2</v>
      </c>
      <c r="AA439" s="51">
        <f t="shared" si="51"/>
        <v>6.857142857142863E-2</v>
      </c>
      <c r="AB439" s="51">
        <f t="shared" si="51"/>
        <v>0</v>
      </c>
      <c r="AC439" s="51">
        <f t="shared" si="51"/>
        <v>0</v>
      </c>
      <c r="AD439" s="50">
        <f t="shared" si="52"/>
        <v>4.6957671957671927E-2</v>
      </c>
    </row>
    <row r="440" spans="2:30" s="2" customFormat="1">
      <c r="B440" s="117">
        <v>301319</v>
      </c>
      <c r="C440" s="117" t="s">
        <v>640</v>
      </c>
      <c r="D440" s="125" t="s">
        <v>589</v>
      </c>
      <c r="E440" s="52">
        <v>0.72899999999999998</v>
      </c>
      <c r="F440" s="52">
        <v>4.4999999999999998E-2</v>
      </c>
      <c r="G440" s="52">
        <v>0.17699999999999999</v>
      </c>
      <c r="H440" s="47">
        <f t="shared" si="46"/>
        <v>0.95100000000000007</v>
      </c>
      <c r="I440" s="55">
        <v>0.187</v>
      </c>
      <c r="J440" s="55">
        <v>0</v>
      </c>
      <c r="K440" s="56">
        <v>0</v>
      </c>
      <c r="L440" s="47">
        <f t="shared" si="47"/>
        <v>1.1380000000000001</v>
      </c>
      <c r="M440" s="48"/>
      <c r="N440" s="57">
        <v>0.67400000000000004</v>
      </c>
      <c r="O440" s="57">
        <v>4.4999999999999998E-2</v>
      </c>
      <c r="P440" s="57">
        <v>0.20599999999999999</v>
      </c>
      <c r="Q440" s="49">
        <f t="shared" si="48"/>
        <v>0.92500000000000004</v>
      </c>
      <c r="R440" s="57">
        <v>0.17499999999999999</v>
      </c>
      <c r="S440" s="57">
        <v>0</v>
      </c>
      <c r="T440" s="57">
        <v>0</v>
      </c>
      <c r="U440" s="49">
        <f t="shared" si="49"/>
        <v>1.1000000000000001</v>
      </c>
      <c r="V440" s="48"/>
      <c r="W440" s="51">
        <f t="shared" si="50"/>
        <v>8.1602373887240259E-2</v>
      </c>
      <c r="X440" s="51">
        <f t="shared" si="50"/>
        <v>0</v>
      </c>
      <c r="Y440" s="51">
        <f t="shared" si="45"/>
        <v>-0.14077669902912621</v>
      </c>
      <c r="Z440" s="50">
        <f t="shared" si="45"/>
        <v>2.8108108108108133E-2</v>
      </c>
      <c r="AA440" s="51">
        <f t="shared" si="51"/>
        <v>6.857142857142863E-2</v>
      </c>
      <c r="AB440" s="51">
        <f t="shared" si="51"/>
        <v>0</v>
      </c>
      <c r="AC440" s="51">
        <f t="shared" si="51"/>
        <v>0</v>
      </c>
      <c r="AD440" s="50">
        <f t="shared" si="52"/>
        <v>3.4545454545454574E-2</v>
      </c>
    </row>
    <row r="441" spans="2:30" s="2" customFormat="1">
      <c r="B441" s="117">
        <v>301320</v>
      </c>
      <c r="C441" s="117" t="s">
        <v>53</v>
      </c>
      <c r="D441" s="125" t="s">
        <v>586</v>
      </c>
      <c r="E441" s="52">
        <v>0.24099999999999999</v>
      </c>
      <c r="F441" s="52">
        <v>4.4999999999999998E-2</v>
      </c>
      <c r="G441" s="52">
        <v>0.17699999999999999</v>
      </c>
      <c r="H441" s="47">
        <f t="shared" si="46"/>
        <v>0.46299999999999997</v>
      </c>
      <c r="I441" s="55">
        <v>0</v>
      </c>
      <c r="J441" s="55">
        <v>0</v>
      </c>
      <c r="K441" s="56">
        <v>0</v>
      </c>
      <c r="L441" s="47">
        <f t="shared" si="47"/>
        <v>0.46299999999999997</v>
      </c>
      <c r="M441" s="48"/>
      <c r="N441" s="57">
        <v>0.22500000000000001</v>
      </c>
      <c r="O441" s="57">
        <v>4.4999999999999998E-2</v>
      </c>
      <c r="P441" s="57">
        <v>0.20599999999999999</v>
      </c>
      <c r="Q441" s="49">
        <f t="shared" si="48"/>
        <v>0.47599999999999998</v>
      </c>
      <c r="R441" s="57">
        <v>0</v>
      </c>
      <c r="S441" s="57">
        <v>0</v>
      </c>
      <c r="T441" s="57">
        <v>0</v>
      </c>
      <c r="U441" s="49">
        <f t="shared" si="49"/>
        <v>0.47599999999999998</v>
      </c>
      <c r="V441" s="48"/>
      <c r="W441" s="51">
        <f t="shared" si="50"/>
        <v>7.1111111111111056E-2</v>
      </c>
      <c r="X441" s="51">
        <f t="shared" si="50"/>
        <v>0</v>
      </c>
      <c r="Y441" s="51">
        <f t="shared" si="45"/>
        <v>-0.14077669902912621</v>
      </c>
      <c r="Z441" s="50">
        <f t="shared" si="45"/>
        <v>-2.7310924369747924E-2</v>
      </c>
      <c r="AA441" s="51">
        <f t="shared" si="51"/>
        <v>0</v>
      </c>
      <c r="AB441" s="51">
        <f t="shared" si="51"/>
        <v>0</v>
      </c>
      <c r="AC441" s="51">
        <f t="shared" si="51"/>
        <v>0</v>
      </c>
      <c r="AD441" s="50">
        <f t="shared" si="52"/>
        <v>-2.7310924369747924E-2</v>
      </c>
    </row>
    <row r="442" spans="2:30" s="2" customFormat="1">
      <c r="B442" s="117">
        <v>301321</v>
      </c>
      <c r="C442" s="117" t="s">
        <v>429</v>
      </c>
      <c r="D442" s="125" t="s">
        <v>589</v>
      </c>
      <c r="E442" s="52">
        <v>1.0780000000000001</v>
      </c>
      <c r="F442" s="52">
        <v>4.4999999999999998E-2</v>
      </c>
      <c r="G442" s="52">
        <v>0.17699999999999999</v>
      </c>
      <c r="H442" s="47">
        <f t="shared" si="46"/>
        <v>1.3</v>
      </c>
      <c r="I442" s="55">
        <v>0.187</v>
      </c>
      <c r="J442" s="55">
        <v>0</v>
      </c>
      <c r="K442" s="56">
        <v>0</v>
      </c>
      <c r="L442" s="47">
        <f t="shared" si="47"/>
        <v>1.4870000000000001</v>
      </c>
      <c r="M442" s="48"/>
      <c r="N442" s="57">
        <v>0.997</v>
      </c>
      <c r="O442" s="57">
        <v>4.4999999999999998E-2</v>
      </c>
      <c r="P442" s="57">
        <v>0.20599999999999999</v>
      </c>
      <c r="Q442" s="49">
        <f t="shared" si="48"/>
        <v>1.248</v>
      </c>
      <c r="R442" s="57">
        <v>0.17499999999999999</v>
      </c>
      <c r="S442" s="57">
        <v>0</v>
      </c>
      <c r="T442" s="57">
        <v>0</v>
      </c>
      <c r="U442" s="49">
        <f t="shared" si="49"/>
        <v>1.423</v>
      </c>
      <c r="V442" s="48"/>
      <c r="W442" s="51">
        <f t="shared" si="50"/>
        <v>8.1243731193580818E-2</v>
      </c>
      <c r="X442" s="51">
        <f t="shared" si="50"/>
        <v>0</v>
      </c>
      <c r="Y442" s="51">
        <f t="shared" si="45"/>
        <v>-0.14077669902912621</v>
      </c>
      <c r="Z442" s="50">
        <f t="shared" si="45"/>
        <v>4.1666666666666706E-2</v>
      </c>
      <c r="AA442" s="51">
        <f t="shared" si="51"/>
        <v>6.857142857142863E-2</v>
      </c>
      <c r="AB442" s="51">
        <f t="shared" si="51"/>
        <v>0</v>
      </c>
      <c r="AC442" s="51">
        <f t="shared" si="51"/>
        <v>0</v>
      </c>
      <c r="AD442" s="50">
        <f t="shared" si="52"/>
        <v>4.4975404075896036E-2</v>
      </c>
    </row>
    <row r="443" spans="2:30" s="2" customFormat="1">
      <c r="B443" s="117">
        <v>301323</v>
      </c>
      <c r="C443" s="117" t="s">
        <v>430</v>
      </c>
      <c r="D443" s="125" t="s">
        <v>590</v>
      </c>
      <c r="E443" s="52">
        <v>1.276</v>
      </c>
      <c r="F443" s="52">
        <v>4.4999999999999998E-2</v>
      </c>
      <c r="G443" s="52">
        <v>0.17699999999999999</v>
      </c>
      <c r="H443" s="47">
        <f t="shared" si="46"/>
        <v>1.498</v>
      </c>
      <c r="I443" s="55">
        <v>0</v>
      </c>
      <c r="J443" s="55">
        <v>0</v>
      </c>
      <c r="K443" s="56">
        <v>0.14899999999999999</v>
      </c>
      <c r="L443" s="47">
        <f t="shared" si="47"/>
        <v>1.647</v>
      </c>
      <c r="M443" s="48"/>
      <c r="N443" s="57">
        <v>1.18</v>
      </c>
      <c r="O443" s="57">
        <v>4.4999999999999998E-2</v>
      </c>
      <c r="P443" s="57">
        <v>0.20599999999999999</v>
      </c>
      <c r="Q443" s="49">
        <f t="shared" si="48"/>
        <v>1.4309999999999998</v>
      </c>
      <c r="R443" s="57">
        <v>0</v>
      </c>
      <c r="S443" s="57">
        <v>0</v>
      </c>
      <c r="T443" s="57">
        <v>0.14099999999999999</v>
      </c>
      <c r="U443" s="49">
        <f t="shared" si="49"/>
        <v>1.5719999999999998</v>
      </c>
      <c r="V443" s="48"/>
      <c r="W443" s="51">
        <f t="shared" si="50"/>
        <v>8.1355932203389908E-2</v>
      </c>
      <c r="X443" s="51">
        <f t="shared" si="50"/>
        <v>0</v>
      </c>
      <c r="Y443" s="51">
        <f t="shared" si="45"/>
        <v>-0.14077669902912621</v>
      </c>
      <c r="Z443" s="50">
        <f t="shared" si="45"/>
        <v>4.6820405310971473E-2</v>
      </c>
      <c r="AA443" s="51">
        <f t="shared" si="51"/>
        <v>0</v>
      </c>
      <c r="AB443" s="51">
        <f t="shared" si="51"/>
        <v>0</v>
      </c>
      <c r="AC443" s="51">
        <f t="shared" si="51"/>
        <v>5.6737588652482324E-2</v>
      </c>
      <c r="AD443" s="50">
        <f t="shared" si="52"/>
        <v>4.7709923664122258E-2</v>
      </c>
    </row>
    <row r="444" spans="2:30" s="2" customFormat="1">
      <c r="B444" s="117">
        <v>301324</v>
      </c>
      <c r="C444" s="117" t="s">
        <v>431</v>
      </c>
      <c r="D444" s="125" t="s">
        <v>590</v>
      </c>
      <c r="E444" s="52">
        <v>1.323</v>
      </c>
      <c r="F444" s="52">
        <v>4.4999999999999998E-2</v>
      </c>
      <c r="G444" s="52">
        <v>0.17699999999999999</v>
      </c>
      <c r="H444" s="47">
        <f t="shared" si="46"/>
        <v>1.5449999999999999</v>
      </c>
      <c r="I444" s="55">
        <v>0</v>
      </c>
      <c r="J444" s="55">
        <v>0</v>
      </c>
      <c r="K444" s="56">
        <v>9.8000000000000004E-2</v>
      </c>
      <c r="L444" s="47">
        <f t="shared" si="47"/>
        <v>1.643</v>
      </c>
      <c r="M444" s="48"/>
      <c r="N444" s="57">
        <v>1.2230000000000001</v>
      </c>
      <c r="O444" s="57">
        <v>4.4999999999999998E-2</v>
      </c>
      <c r="P444" s="57">
        <v>0.20599999999999999</v>
      </c>
      <c r="Q444" s="49">
        <f t="shared" si="48"/>
        <v>1.474</v>
      </c>
      <c r="R444" s="57">
        <v>0</v>
      </c>
      <c r="S444" s="57">
        <v>0</v>
      </c>
      <c r="T444" s="57">
        <v>9.1999999999999998E-2</v>
      </c>
      <c r="U444" s="49">
        <f t="shared" si="49"/>
        <v>1.5660000000000001</v>
      </c>
      <c r="V444" s="48"/>
      <c r="W444" s="51">
        <f t="shared" si="50"/>
        <v>8.1766148814390732E-2</v>
      </c>
      <c r="X444" s="51">
        <f t="shared" si="50"/>
        <v>0</v>
      </c>
      <c r="Y444" s="51">
        <f t="shared" si="45"/>
        <v>-0.14077669902912621</v>
      </c>
      <c r="Z444" s="50">
        <f t="shared" si="45"/>
        <v>4.8168249660786942E-2</v>
      </c>
      <c r="AA444" s="51">
        <f t="shared" si="51"/>
        <v>0</v>
      </c>
      <c r="AB444" s="51">
        <f t="shared" si="51"/>
        <v>0</v>
      </c>
      <c r="AC444" s="51">
        <f t="shared" si="51"/>
        <v>6.521739130434788E-2</v>
      </c>
      <c r="AD444" s="50">
        <f t="shared" si="52"/>
        <v>4.9169859514687074E-2</v>
      </c>
    </row>
    <row r="445" spans="2:30" s="2" customFormat="1">
      <c r="B445" s="117">
        <v>301325</v>
      </c>
      <c r="C445" s="117" t="s">
        <v>432</v>
      </c>
      <c r="D445" s="125" t="s">
        <v>590</v>
      </c>
      <c r="E445" s="52">
        <v>1.784</v>
      </c>
      <c r="F445" s="52">
        <v>4.4999999999999998E-2</v>
      </c>
      <c r="G445" s="52">
        <v>0.17699999999999999</v>
      </c>
      <c r="H445" s="47">
        <f t="shared" si="46"/>
        <v>2.0059999999999998</v>
      </c>
      <c r="I445" s="55">
        <v>0</v>
      </c>
      <c r="J445" s="55">
        <v>0</v>
      </c>
      <c r="K445" s="56">
        <v>0.10100000000000001</v>
      </c>
      <c r="L445" s="47">
        <f t="shared" si="47"/>
        <v>2.1069999999999998</v>
      </c>
      <c r="M445" s="48"/>
      <c r="N445" s="57">
        <v>1.65</v>
      </c>
      <c r="O445" s="57">
        <v>4.4999999999999998E-2</v>
      </c>
      <c r="P445" s="57">
        <v>0.20599999999999999</v>
      </c>
      <c r="Q445" s="49">
        <f t="shared" si="48"/>
        <v>1.9009999999999998</v>
      </c>
      <c r="R445" s="57">
        <v>0</v>
      </c>
      <c r="S445" s="57">
        <v>0</v>
      </c>
      <c r="T445" s="57">
        <v>9.5000000000000001E-2</v>
      </c>
      <c r="U445" s="49">
        <f t="shared" si="49"/>
        <v>1.9959999999999998</v>
      </c>
      <c r="V445" s="48"/>
      <c r="W445" s="51">
        <f t="shared" si="50"/>
        <v>8.1212121212121291E-2</v>
      </c>
      <c r="X445" s="51">
        <f t="shared" si="50"/>
        <v>0</v>
      </c>
      <c r="Y445" s="51">
        <f t="shared" si="45"/>
        <v>-0.14077669902912621</v>
      </c>
      <c r="Z445" s="50">
        <f t="shared" si="45"/>
        <v>5.5234087322461857E-2</v>
      </c>
      <c r="AA445" s="51">
        <f t="shared" si="51"/>
        <v>0</v>
      </c>
      <c r="AB445" s="51">
        <f t="shared" si="51"/>
        <v>0</v>
      </c>
      <c r="AC445" s="51">
        <f t="shared" si="51"/>
        <v>6.3157894736842163E-2</v>
      </c>
      <c r="AD445" s="50">
        <f t="shared" si="52"/>
        <v>5.561122244488978E-2</v>
      </c>
    </row>
    <row r="446" spans="2:30" s="2" customFormat="1">
      <c r="B446" s="117">
        <v>301327</v>
      </c>
      <c r="C446" s="117" t="s">
        <v>433</v>
      </c>
      <c r="D446" s="125" t="s">
        <v>590</v>
      </c>
      <c r="E446" s="52">
        <v>1.4370000000000001</v>
      </c>
      <c r="F446" s="52">
        <v>4.4999999999999998E-2</v>
      </c>
      <c r="G446" s="52">
        <v>0.17699999999999999</v>
      </c>
      <c r="H446" s="47">
        <f t="shared" si="46"/>
        <v>1.659</v>
      </c>
      <c r="I446" s="55">
        <v>0</v>
      </c>
      <c r="J446" s="55">
        <v>0</v>
      </c>
      <c r="K446" s="56">
        <v>0.11600000000000001</v>
      </c>
      <c r="L446" s="47">
        <f t="shared" si="47"/>
        <v>1.7750000000000001</v>
      </c>
      <c r="M446" s="48"/>
      <c r="N446" s="57">
        <v>1.329</v>
      </c>
      <c r="O446" s="57">
        <v>4.4999999999999998E-2</v>
      </c>
      <c r="P446" s="57">
        <v>0.20599999999999999</v>
      </c>
      <c r="Q446" s="49">
        <f t="shared" si="48"/>
        <v>1.5799999999999998</v>
      </c>
      <c r="R446" s="57">
        <v>0</v>
      </c>
      <c r="S446" s="57">
        <v>0</v>
      </c>
      <c r="T446" s="57">
        <v>0.108</v>
      </c>
      <c r="U446" s="49">
        <f t="shared" si="49"/>
        <v>1.6879999999999999</v>
      </c>
      <c r="V446" s="48"/>
      <c r="W446" s="51">
        <f t="shared" si="50"/>
        <v>8.1264108352144537E-2</v>
      </c>
      <c r="X446" s="51">
        <f t="shared" si="50"/>
        <v>0</v>
      </c>
      <c r="Y446" s="51">
        <f t="shared" si="45"/>
        <v>-0.14077669902912621</v>
      </c>
      <c r="Z446" s="50">
        <f t="shared" si="45"/>
        <v>5.0000000000000121E-2</v>
      </c>
      <c r="AA446" s="51">
        <f t="shared" si="51"/>
        <v>0</v>
      </c>
      <c r="AB446" s="51">
        <f t="shared" si="51"/>
        <v>0</v>
      </c>
      <c r="AC446" s="51">
        <f t="shared" si="51"/>
        <v>7.4074074074074139E-2</v>
      </c>
      <c r="AD446" s="50">
        <f t="shared" si="52"/>
        <v>5.1540284360189689E-2</v>
      </c>
    </row>
    <row r="447" spans="2:30" s="2" customFormat="1">
      <c r="B447" s="117">
        <v>301328</v>
      </c>
      <c r="C447" s="117" t="s">
        <v>434</v>
      </c>
      <c r="D447" s="125" t="s">
        <v>590</v>
      </c>
      <c r="E447" s="52">
        <v>0.7</v>
      </c>
      <c r="F447" s="52">
        <v>4.4999999999999998E-2</v>
      </c>
      <c r="G447" s="52">
        <v>0.17699999999999999</v>
      </c>
      <c r="H447" s="47">
        <f t="shared" si="46"/>
        <v>0.92199999999999993</v>
      </c>
      <c r="I447" s="55">
        <v>0</v>
      </c>
      <c r="J447" s="55">
        <v>0</v>
      </c>
      <c r="K447" s="56">
        <v>7.5999999999999998E-2</v>
      </c>
      <c r="L447" s="47">
        <f t="shared" si="47"/>
        <v>0.99799999999999989</v>
      </c>
      <c r="M447" s="48"/>
      <c r="N447" s="57">
        <v>0.64700000000000002</v>
      </c>
      <c r="O447" s="57">
        <v>4.4999999999999998E-2</v>
      </c>
      <c r="P447" s="57">
        <v>0.20599999999999999</v>
      </c>
      <c r="Q447" s="49">
        <f t="shared" si="48"/>
        <v>0.89800000000000002</v>
      </c>
      <c r="R447" s="57">
        <v>0</v>
      </c>
      <c r="S447" s="57">
        <v>0</v>
      </c>
      <c r="T447" s="57">
        <v>7.1999999999999995E-2</v>
      </c>
      <c r="U447" s="49">
        <f t="shared" si="49"/>
        <v>0.97</v>
      </c>
      <c r="V447" s="48"/>
      <c r="W447" s="51">
        <f t="shared" si="50"/>
        <v>8.1916537867078726E-2</v>
      </c>
      <c r="X447" s="51">
        <f t="shared" si="50"/>
        <v>0</v>
      </c>
      <c r="Y447" s="51">
        <f t="shared" si="45"/>
        <v>-0.14077669902912621</v>
      </c>
      <c r="Z447" s="50">
        <f t="shared" si="45"/>
        <v>2.6726057906458697E-2</v>
      </c>
      <c r="AA447" s="51">
        <f t="shared" si="51"/>
        <v>0</v>
      </c>
      <c r="AB447" s="51">
        <f t="shared" si="51"/>
        <v>0</v>
      </c>
      <c r="AC447" s="51">
        <f t="shared" si="51"/>
        <v>5.5555555555555608E-2</v>
      </c>
      <c r="AD447" s="50">
        <f t="shared" si="52"/>
        <v>2.886597938144321E-2</v>
      </c>
    </row>
    <row r="448" spans="2:30" s="2" customFormat="1">
      <c r="B448" s="117">
        <v>301331</v>
      </c>
      <c r="C448" s="117" t="s">
        <v>435</v>
      </c>
      <c r="D448" s="125" t="s">
        <v>589</v>
      </c>
      <c r="E448" s="52">
        <v>0.72899999999999998</v>
      </c>
      <c r="F448" s="52">
        <v>4.4999999999999998E-2</v>
      </c>
      <c r="G448" s="52">
        <v>0.17699999999999999</v>
      </c>
      <c r="H448" s="47">
        <f t="shared" si="46"/>
        <v>0.95100000000000007</v>
      </c>
      <c r="I448" s="55">
        <v>0.187</v>
      </c>
      <c r="J448" s="55">
        <v>0</v>
      </c>
      <c r="K448" s="56">
        <v>0</v>
      </c>
      <c r="L448" s="47">
        <f t="shared" si="47"/>
        <v>1.1380000000000001</v>
      </c>
      <c r="M448" s="48"/>
      <c r="N448" s="57">
        <v>0.67400000000000004</v>
      </c>
      <c r="O448" s="57">
        <v>4.4999999999999998E-2</v>
      </c>
      <c r="P448" s="57">
        <v>0.20599999999999999</v>
      </c>
      <c r="Q448" s="49">
        <f t="shared" si="48"/>
        <v>0.92500000000000004</v>
      </c>
      <c r="R448" s="57">
        <v>0.17499999999999999</v>
      </c>
      <c r="S448" s="57">
        <v>0</v>
      </c>
      <c r="T448" s="57">
        <v>0</v>
      </c>
      <c r="U448" s="49">
        <f t="shared" si="49"/>
        <v>1.1000000000000001</v>
      </c>
      <c r="V448" s="48"/>
      <c r="W448" s="51">
        <f t="shared" si="50"/>
        <v>8.1602373887240259E-2</v>
      </c>
      <c r="X448" s="51">
        <f t="shared" si="50"/>
        <v>0</v>
      </c>
      <c r="Y448" s="51">
        <f t="shared" si="45"/>
        <v>-0.14077669902912621</v>
      </c>
      <c r="Z448" s="50">
        <f t="shared" si="45"/>
        <v>2.8108108108108133E-2</v>
      </c>
      <c r="AA448" s="51">
        <f t="shared" si="51"/>
        <v>6.857142857142863E-2</v>
      </c>
      <c r="AB448" s="51">
        <f t="shared" si="51"/>
        <v>0</v>
      </c>
      <c r="AC448" s="51">
        <f t="shared" si="51"/>
        <v>0</v>
      </c>
      <c r="AD448" s="50">
        <f t="shared" si="52"/>
        <v>3.4545454545454574E-2</v>
      </c>
    </row>
    <row r="449" spans="2:30" s="2" customFormat="1">
      <c r="B449" s="117">
        <v>301337</v>
      </c>
      <c r="C449" s="117" t="s">
        <v>436</v>
      </c>
      <c r="D449" s="125" t="s">
        <v>589</v>
      </c>
      <c r="E449" s="52">
        <v>1.32</v>
      </c>
      <c r="F449" s="52">
        <v>4.4999999999999998E-2</v>
      </c>
      <c r="G449" s="52">
        <v>0.17699999999999999</v>
      </c>
      <c r="H449" s="47">
        <f t="shared" si="46"/>
        <v>1.542</v>
      </c>
      <c r="I449" s="55">
        <v>0.187</v>
      </c>
      <c r="J449" s="55">
        <v>0</v>
      </c>
      <c r="K449" s="56">
        <v>0</v>
      </c>
      <c r="L449" s="47">
        <f t="shared" si="47"/>
        <v>1.7290000000000001</v>
      </c>
      <c r="M449" s="48"/>
      <c r="N449" s="57">
        <v>1.22</v>
      </c>
      <c r="O449" s="57">
        <v>4.4999999999999998E-2</v>
      </c>
      <c r="P449" s="57">
        <v>0.20599999999999999</v>
      </c>
      <c r="Q449" s="49">
        <f t="shared" si="48"/>
        <v>1.4709999999999999</v>
      </c>
      <c r="R449" s="57">
        <v>0.17499999999999999</v>
      </c>
      <c r="S449" s="57">
        <v>0</v>
      </c>
      <c r="T449" s="57">
        <v>0</v>
      </c>
      <c r="U449" s="49">
        <f t="shared" si="49"/>
        <v>1.6459999999999999</v>
      </c>
      <c r="V449" s="48"/>
      <c r="W449" s="51">
        <f t="shared" si="50"/>
        <v>8.1967213114754175E-2</v>
      </c>
      <c r="X449" s="51">
        <f t="shared" si="50"/>
        <v>0</v>
      </c>
      <c r="Y449" s="51">
        <f t="shared" si="45"/>
        <v>-0.14077669902912621</v>
      </c>
      <c r="Z449" s="50">
        <f t="shared" si="45"/>
        <v>4.8266485384092575E-2</v>
      </c>
      <c r="AA449" s="51">
        <f t="shared" si="51"/>
        <v>6.857142857142863E-2</v>
      </c>
      <c r="AB449" s="51">
        <f t="shared" si="51"/>
        <v>0</v>
      </c>
      <c r="AC449" s="51">
        <f t="shared" si="51"/>
        <v>0</v>
      </c>
      <c r="AD449" s="50">
        <f t="shared" si="52"/>
        <v>5.0425273390036565E-2</v>
      </c>
    </row>
    <row r="450" spans="2:30" s="2" customFormat="1">
      <c r="B450" s="117">
        <v>301338</v>
      </c>
      <c r="C450" s="117" t="s">
        <v>437</v>
      </c>
      <c r="D450" s="125" t="s">
        <v>590</v>
      </c>
      <c r="E450" s="52">
        <v>1.157</v>
      </c>
      <c r="F450" s="52">
        <v>4.4999999999999998E-2</v>
      </c>
      <c r="G450" s="52">
        <v>0.17699999999999999</v>
      </c>
      <c r="H450" s="47">
        <f t="shared" si="46"/>
        <v>1.379</v>
      </c>
      <c r="I450" s="55">
        <v>0</v>
      </c>
      <c r="J450" s="55">
        <v>0</v>
      </c>
      <c r="K450" s="56">
        <v>3.72</v>
      </c>
      <c r="L450" s="47">
        <f t="shared" si="47"/>
        <v>5.0990000000000002</v>
      </c>
      <c r="M450" s="48"/>
      <c r="N450" s="57">
        <v>1.07</v>
      </c>
      <c r="O450" s="57">
        <v>4.4999999999999998E-2</v>
      </c>
      <c r="P450" s="57">
        <v>0.20599999999999999</v>
      </c>
      <c r="Q450" s="49">
        <f t="shared" si="48"/>
        <v>1.321</v>
      </c>
      <c r="R450" s="57">
        <v>0</v>
      </c>
      <c r="S450" s="57">
        <v>0</v>
      </c>
      <c r="T450" s="57">
        <v>3.3010000000000002</v>
      </c>
      <c r="U450" s="49">
        <f t="shared" si="49"/>
        <v>4.6219999999999999</v>
      </c>
      <c r="V450" s="48"/>
      <c r="W450" s="51">
        <f t="shared" si="50"/>
        <v>8.1308411214953233E-2</v>
      </c>
      <c r="X450" s="51">
        <f t="shared" si="50"/>
        <v>0</v>
      </c>
      <c r="Y450" s="51">
        <f t="shared" si="45"/>
        <v>-0.14077669902912621</v>
      </c>
      <c r="Z450" s="50">
        <f t="shared" si="45"/>
        <v>4.3906131718395199E-2</v>
      </c>
      <c r="AA450" s="51">
        <f t="shared" si="51"/>
        <v>0</v>
      </c>
      <c r="AB450" s="51">
        <f t="shared" si="51"/>
        <v>0</v>
      </c>
      <c r="AC450" s="51">
        <f t="shared" si="51"/>
        <v>0.12693123295970918</v>
      </c>
      <c r="AD450" s="50">
        <f t="shared" si="52"/>
        <v>0.10320207702293387</v>
      </c>
    </row>
    <row r="451" spans="2:30" s="2" customFormat="1">
      <c r="B451" s="117">
        <v>301343</v>
      </c>
      <c r="C451" s="117" t="s">
        <v>438</v>
      </c>
      <c r="D451" s="125" t="s">
        <v>589</v>
      </c>
      <c r="E451" s="52">
        <v>1.143</v>
      </c>
      <c r="F451" s="52">
        <v>4.4999999999999998E-2</v>
      </c>
      <c r="G451" s="52">
        <v>0.17699999999999999</v>
      </c>
      <c r="H451" s="47">
        <f t="shared" si="46"/>
        <v>1.365</v>
      </c>
      <c r="I451" s="55">
        <v>0.187</v>
      </c>
      <c r="J451" s="55">
        <v>0</v>
      </c>
      <c r="K451" s="56">
        <v>0</v>
      </c>
      <c r="L451" s="47">
        <f t="shared" si="47"/>
        <v>1.552</v>
      </c>
      <c r="M451" s="48"/>
      <c r="N451" s="57">
        <v>1.0569999999999999</v>
      </c>
      <c r="O451" s="57">
        <v>4.4999999999999998E-2</v>
      </c>
      <c r="P451" s="57">
        <v>0.20599999999999999</v>
      </c>
      <c r="Q451" s="49">
        <f t="shared" si="48"/>
        <v>1.3079999999999998</v>
      </c>
      <c r="R451" s="57">
        <v>0.17499999999999999</v>
      </c>
      <c r="S451" s="57">
        <v>0</v>
      </c>
      <c r="T451" s="57">
        <v>0</v>
      </c>
      <c r="U451" s="49">
        <f t="shared" si="49"/>
        <v>1.4829999999999999</v>
      </c>
      <c r="V451" s="48"/>
      <c r="W451" s="51">
        <f t="shared" si="50"/>
        <v>8.1362346263008589E-2</v>
      </c>
      <c r="X451" s="51">
        <f t="shared" si="50"/>
        <v>0</v>
      </c>
      <c r="Y451" s="51">
        <f t="shared" si="45"/>
        <v>-0.14077669902912621</v>
      </c>
      <c r="Z451" s="50">
        <f t="shared" si="45"/>
        <v>4.3577981651376274E-2</v>
      </c>
      <c r="AA451" s="51">
        <f t="shared" si="51"/>
        <v>6.857142857142863E-2</v>
      </c>
      <c r="AB451" s="51">
        <f t="shared" si="51"/>
        <v>0</v>
      </c>
      <c r="AC451" s="51">
        <f t="shared" si="51"/>
        <v>0</v>
      </c>
      <c r="AD451" s="50">
        <f t="shared" si="52"/>
        <v>4.6527309507754674E-2</v>
      </c>
    </row>
    <row r="452" spans="2:30" s="2" customFormat="1">
      <c r="B452" s="117">
        <v>301344</v>
      </c>
      <c r="C452" s="117" t="s">
        <v>439</v>
      </c>
      <c r="D452" s="125" t="s">
        <v>589</v>
      </c>
      <c r="E452" s="52">
        <v>1.2270000000000001</v>
      </c>
      <c r="F452" s="52">
        <v>4.4999999999999998E-2</v>
      </c>
      <c r="G452" s="52">
        <v>0.17699999999999999</v>
      </c>
      <c r="H452" s="47">
        <f t="shared" si="46"/>
        <v>1.4490000000000001</v>
      </c>
      <c r="I452" s="55">
        <v>0.187</v>
      </c>
      <c r="J452" s="55">
        <v>0</v>
      </c>
      <c r="K452" s="56">
        <v>0</v>
      </c>
      <c r="L452" s="47">
        <f t="shared" si="47"/>
        <v>1.6360000000000001</v>
      </c>
      <c r="M452" s="48"/>
      <c r="N452" s="57">
        <v>1.135</v>
      </c>
      <c r="O452" s="57">
        <v>4.4999999999999998E-2</v>
      </c>
      <c r="P452" s="57">
        <v>0.20599999999999999</v>
      </c>
      <c r="Q452" s="49">
        <f t="shared" si="48"/>
        <v>1.3859999999999999</v>
      </c>
      <c r="R452" s="57">
        <v>0.17499999999999999</v>
      </c>
      <c r="S452" s="57">
        <v>0</v>
      </c>
      <c r="T452" s="57">
        <v>0</v>
      </c>
      <c r="U452" s="49">
        <f t="shared" si="49"/>
        <v>1.5609999999999999</v>
      </c>
      <c r="V452" s="48"/>
      <c r="W452" s="51">
        <f t="shared" si="50"/>
        <v>8.1057268722467032E-2</v>
      </c>
      <c r="X452" s="51">
        <f t="shared" si="50"/>
        <v>0</v>
      </c>
      <c r="Y452" s="51">
        <f t="shared" si="45"/>
        <v>-0.14077669902912621</v>
      </c>
      <c r="Z452" s="50">
        <f t="shared" si="45"/>
        <v>4.5454545454545581E-2</v>
      </c>
      <c r="AA452" s="51">
        <f t="shared" si="51"/>
        <v>6.857142857142863E-2</v>
      </c>
      <c r="AB452" s="51">
        <f t="shared" si="51"/>
        <v>0</v>
      </c>
      <c r="AC452" s="51">
        <f t="shared" si="51"/>
        <v>0</v>
      </c>
      <c r="AD452" s="50">
        <f t="shared" si="52"/>
        <v>4.8046124279308253E-2</v>
      </c>
    </row>
    <row r="453" spans="2:30" s="2" customFormat="1">
      <c r="B453" s="117">
        <v>301348</v>
      </c>
      <c r="C453" s="117" t="s">
        <v>55</v>
      </c>
      <c r="D453" s="125" t="s">
        <v>586</v>
      </c>
      <c r="E453" s="52">
        <v>0.88400000000000001</v>
      </c>
      <c r="F453" s="52">
        <v>4.4999999999999998E-2</v>
      </c>
      <c r="G453" s="52">
        <v>0.17699999999999999</v>
      </c>
      <c r="H453" s="47">
        <f t="shared" si="46"/>
        <v>1.1060000000000001</v>
      </c>
      <c r="I453" s="55">
        <v>0</v>
      </c>
      <c r="J453" s="55">
        <v>0</v>
      </c>
      <c r="K453" s="56">
        <v>0</v>
      </c>
      <c r="L453" s="47">
        <f t="shared" si="47"/>
        <v>1.1060000000000001</v>
      </c>
      <c r="M453" s="48"/>
      <c r="N453" s="57">
        <v>0.82499999999999996</v>
      </c>
      <c r="O453" s="57">
        <v>4.4999999999999998E-2</v>
      </c>
      <c r="P453" s="57">
        <v>0.20599999999999999</v>
      </c>
      <c r="Q453" s="49">
        <f t="shared" si="48"/>
        <v>1.0760000000000001</v>
      </c>
      <c r="R453" s="57">
        <v>0</v>
      </c>
      <c r="S453" s="57">
        <v>0</v>
      </c>
      <c r="T453" s="57">
        <v>0</v>
      </c>
      <c r="U453" s="49">
        <f t="shared" si="49"/>
        <v>1.0760000000000001</v>
      </c>
      <c r="V453" s="48"/>
      <c r="W453" s="51">
        <f t="shared" si="50"/>
        <v>7.1515151515151587E-2</v>
      </c>
      <c r="X453" s="51">
        <f t="shared" si="50"/>
        <v>0</v>
      </c>
      <c r="Y453" s="51">
        <f t="shared" si="45"/>
        <v>-0.14077669902912621</v>
      </c>
      <c r="Z453" s="50">
        <f t="shared" si="45"/>
        <v>2.7881040892193332E-2</v>
      </c>
      <c r="AA453" s="51">
        <f t="shared" si="51"/>
        <v>0</v>
      </c>
      <c r="AB453" s="51">
        <f t="shared" si="51"/>
        <v>0</v>
      </c>
      <c r="AC453" s="51">
        <f t="shared" si="51"/>
        <v>0</v>
      </c>
      <c r="AD453" s="50">
        <f t="shared" si="52"/>
        <v>2.7881040892193332E-2</v>
      </c>
    </row>
    <row r="454" spans="2:30" s="2" customFormat="1">
      <c r="B454" s="117">
        <v>301354</v>
      </c>
      <c r="C454" s="117" t="s">
        <v>440</v>
      </c>
      <c r="D454" s="125" t="s">
        <v>589</v>
      </c>
      <c r="E454" s="52">
        <v>2.036</v>
      </c>
      <c r="F454" s="52">
        <v>4.4999999999999998E-2</v>
      </c>
      <c r="G454" s="52">
        <v>0.17699999999999999</v>
      </c>
      <c r="H454" s="47">
        <f t="shared" si="46"/>
        <v>2.258</v>
      </c>
      <c r="I454" s="55">
        <v>0.187</v>
      </c>
      <c r="J454" s="55">
        <v>0</v>
      </c>
      <c r="K454" s="56">
        <v>0</v>
      </c>
      <c r="L454" s="47">
        <f t="shared" si="47"/>
        <v>2.4449999999999998</v>
      </c>
      <c r="M454" s="48"/>
      <c r="N454" s="57">
        <v>1.883</v>
      </c>
      <c r="O454" s="57">
        <v>4.4999999999999998E-2</v>
      </c>
      <c r="P454" s="57">
        <v>0.20599999999999999</v>
      </c>
      <c r="Q454" s="49">
        <f t="shared" si="48"/>
        <v>2.1339999999999999</v>
      </c>
      <c r="R454" s="57">
        <v>0.17499999999999999</v>
      </c>
      <c r="S454" s="57">
        <v>0</v>
      </c>
      <c r="T454" s="57">
        <v>0</v>
      </c>
      <c r="U454" s="49">
        <f t="shared" si="49"/>
        <v>2.3089999999999997</v>
      </c>
      <c r="V454" s="48"/>
      <c r="W454" s="51">
        <f t="shared" si="50"/>
        <v>8.1253319171534805E-2</v>
      </c>
      <c r="X454" s="51">
        <f t="shared" si="50"/>
        <v>0</v>
      </c>
      <c r="Y454" s="51">
        <f t="shared" si="45"/>
        <v>-0.14077669902912621</v>
      </c>
      <c r="Z454" s="50">
        <f t="shared" si="45"/>
        <v>5.8106841611996307E-2</v>
      </c>
      <c r="AA454" s="51">
        <f t="shared" si="51"/>
        <v>6.857142857142863E-2</v>
      </c>
      <c r="AB454" s="51">
        <f t="shared" si="51"/>
        <v>0</v>
      </c>
      <c r="AC454" s="51">
        <f t="shared" si="51"/>
        <v>0</v>
      </c>
      <c r="AD454" s="50">
        <f t="shared" si="52"/>
        <v>5.8899956691208372E-2</v>
      </c>
    </row>
    <row r="455" spans="2:30" s="2" customFormat="1">
      <c r="B455" s="117">
        <v>301355</v>
      </c>
      <c r="C455" s="117" t="s">
        <v>441</v>
      </c>
      <c r="D455" s="125" t="s">
        <v>639</v>
      </c>
      <c r="E455" s="52">
        <v>0.66</v>
      </c>
      <c r="F455" s="52">
        <v>4.4999999999999998E-2</v>
      </c>
      <c r="G455" s="52">
        <v>0.17699999999999999</v>
      </c>
      <c r="H455" s="47">
        <f t="shared" si="46"/>
        <v>0.88200000000000012</v>
      </c>
      <c r="I455" s="55">
        <v>0.187</v>
      </c>
      <c r="J455" s="55">
        <v>0</v>
      </c>
      <c r="K455" s="56">
        <v>0</v>
      </c>
      <c r="L455" s="47">
        <f t="shared" si="47"/>
        <v>1.0690000000000002</v>
      </c>
      <c r="M455" s="48"/>
      <c r="N455" s="57">
        <v>0.61</v>
      </c>
      <c r="O455" s="57">
        <v>4.4999999999999998E-2</v>
      </c>
      <c r="P455" s="57">
        <v>0.20599999999999999</v>
      </c>
      <c r="Q455" s="49">
        <f t="shared" si="48"/>
        <v>0.86099999999999999</v>
      </c>
      <c r="R455" s="57">
        <v>0.17499999999999999</v>
      </c>
      <c r="S455" s="57">
        <v>0</v>
      </c>
      <c r="T455" s="57">
        <v>0</v>
      </c>
      <c r="U455" s="49">
        <f t="shared" si="49"/>
        <v>1.036</v>
      </c>
      <c r="V455" s="48"/>
      <c r="W455" s="51">
        <f t="shared" si="50"/>
        <v>8.1967213114754175E-2</v>
      </c>
      <c r="X455" s="51">
        <f t="shared" si="50"/>
        <v>0</v>
      </c>
      <c r="Y455" s="51">
        <f t="shared" si="45"/>
        <v>-0.14077669902912621</v>
      </c>
      <c r="Z455" s="50">
        <f t="shared" si="45"/>
        <v>2.4390243902439174E-2</v>
      </c>
      <c r="AA455" s="51">
        <f t="shared" si="51"/>
        <v>6.857142857142863E-2</v>
      </c>
      <c r="AB455" s="51">
        <f t="shared" si="51"/>
        <v>0</v>
      </c>
      <c r="AC455" s="51">
        <f t="shared" si="51"/>
        <v>0</v>
      </c>
      <c r="AD455" s="50">
        <f t="shared" si="52"/>
        <v>3.1853281853281991E-2</v>
      </c>
    </row>
    <row r="456" spans="2:30" s="2" customFormat="1">
      <c r="B456" s="117">
        <v>301356</v>
      </c>
      <c r="C456" s="117" t="s">
        <v>442</v>
      </c>
      <c r="D456" s="125" t="s">
        <v>589</v>
      </c>
      <c r="E456" s="52">
        <v>1.157</v>
      </c>
      <c r="F456" s="52">
        <v>4.4999999999999998E-2</v>
      </c>
      <c r="G456" s="52">
        <v>0.17699999999999999</v>
      </c>
      <c r="H456" s="47">
        <f t="shared" si="46"/>
        <v>1.379</v>
      </c>
      <c r="I456" s="55">
        <v>0.187</v>
      </c>
      <c r="J456" s="55">
        <v>0</v>
      </c>
      <c r="K456" s="56">
        <v>0</v>
      </c>
      <c r="L456" s="47">
        <f t="shared" si="47"/>
        <v>1.5660000000000001</v>
      </c>
      <c r="M456" s="48"/>
      <c r="N456" s="57">
        <v>1.07</v>
      </c>
      <c r="O456" s="57">
        <v>4.4999999999999998E-2</v>
      </c>
      <c r="P456" s="57">
        <v>0.20599999999999999</v>
      </c>
      <c r="Q456" s="49">
        <f t="shared" si="48"/>
        <v>1.321</v>
      </c>
      <c r="R456" s="57">
        <v>0.17499999999999999</v>
      </c>
      <c r="S456" s="57">
        <v>0</v>
      </c>
      <c r="T456" s="57">
        <v>0</v>
      </c>
      <c r="U456" s="49">
        <f t="shared" si="49"/>
        <v>1.496</v>
      </c>
      <c r="V456" s="48"/>
      <c r="W456" s="51">
        <f t="shared" si="50"/>
        <v>8.1308411214953233E-2</v>
      </c>
      <c r="X456" s="51">
        <f t="shared" si="50"/>
        <v>0</v>
      </c>
      <c r="Y456" s="51">
        <f t="shared" si="45"/>
        <v>-0.14077669902912621</v>
      </c>
      <c r="Z456" s="50">
        <f t="shared" si="45"/>
        <v>4.3906131718395199E-2</v>
      </c>
      <c r="AA456" s="51">
        <f t="shared" si="51"/>
        <v>6.857142857142863E-2</v>
      </c>
      <c r="AB456" s="51">
        <f t="shared" si="51"/>
        <v>0</v>
      </c>
      <c r="AC456" s="51">
        <f t="shared" si="51"/>
        <v>0</v>
      </c>
      <c r="AD456" s="50">
        <f t="shared" si="52"/>
        <v>4.6791443850267421E-2</v>
      </c>
    </row>
    <row r="457" spans="2:30" s="2" customFormat="1">
      <c r="B457" s="117">
        <v>301360</v>
      </c>
      <c r="C457" s="117" t="s">
        <v>56</v>
      </c>
      <c r="D457" s="125" t="s">
        <v>586</v>
      </c>
      <c r="E457" s="52">
        <v>0.47799999999999998</v>
      </c>
      <c r="F457" s="52">
        <v>4.4999999999999998E-2</v>
      </c>
      <c r="G457" s="52">
        <v>0.17699999999999999</v>
      </c>
      <c r="H457" s="47">
        <f t="shared" si="46"/>
        <v>0.7</v>
      </c>
      <c r="I457" s="55">
        <v>0</v>
      </c>
      <c r="J457" s="55">
        <v>0</v>
      </c>
      <c r="K457" s="56">
        <v>0</v>
      </c>
      <c r="L457" s="47">
        <f t="shared" si="47"/>
        <v>0.7</v>
      </c>
      <c r="M457" s="48"/>
      <c r="N457" s="57">
        <v>0.44700000000000001</v>
      </c>
      <c r="O457" s="57">
        <v>4.4999999999999998E-2</v>
      </c>
      <c r="P457" s="57">
        <v>0.20599999999999999</v>
      </c>
      <c r="Q457" s="49">
        <f t="shared" si="48"/>
        <v>0.69799999999999995</v>
      </c>
      <c r="R457" s="57">
        <v>0</v>
      </c>
      <c r="S457" s="57">
        <v>0</v>
      </c>
      <c r="T457" s="57">
        <v>0</v>
      </c>
      <c r="U457" s="49">
        <f t="shared" si="49"/>
        <v>0.69799999999999995</v>
      </c>
      <c r="V457" s="48"/>
      <c r="W457" s="51">
        <f t="shared" si="50"/>
        <v>6.9351230425055865E-2</v>
      </c>
      <c r="X457" s="51">
        <f t="shared" si="50"/>
        <v>0</v>
      </c>
      <c r="Y457" s="51">
        <f t="shared" si="45"/>
        <v>-0.14077669902912621</v>
      </c>
      <c r="Z457" s="50">
        <f t="shared" si="45"/>
        <v>2.8653295128939858E-3</v>
      </c>
      <c r="AA457" s="51">
        <f t="shared" si="51"/>
        <v>0</v>
      </c>
      <c r="AB457" s="51">
        <f t="shared" si="51"/>
        <v>0</v>
      </c>
      <c r="AC457" s="51">
        <f t="shared" si="51"/>
        <v>0</v>
      </c>
      <c r="AD457" s="50">
        <f t="shared" si="52"/>
        <v>2.8653295128939858E-3</v>
      </c>
    </row>
    <row r="458" spans="2:30" s="2" customFormat="1">
      <c r="B458" s="117">
        <v>301361</v>
      </c>
      <c r="C458" s="117" t="s">
        <v>57</v>
      </c>
      <c r="D458" s="125" t="s">
        <v>586</v>
      </c>
      <c r="E458" s="52">
        <v>0.47799999999999998</v>
      </c>
      <c r="F458" s="52">
        <v>4.4999999999999998E-2</v>
      </c>
      <c r="G458" s="52">
        <v>0.17699999999999999</v>
      </c>
      <c r="H458" s="47">
        <f t="shared" si="46"/>
        <v>0.7</v>
      </c>
      <c r="I458" s="55">
        <v>0</v>
      </c>
      <c r="J458" s="55">
        <v>0</v>
      </c>
      <c r="K458" s="56">
        <v>0</v>
      </c>
      <c r="L458" s="47">
        <f t="shared" si="47"/>
        <v>0.7</v>
      </c>
      <c r="M458" s="48"/>
      <c r="N458" s="57">
        <v>0.44700000000000001</v>
      </c>
      <c r="O458" s="57">
        <v>4.4999999999999998E-2</v>
      </c>
      <c r="P458" s="57">
        <v>0.20599999999999999</v>
      </c>
      <c r="Q458" s="49">
        <f t="shared" si="48"/>
        <v>0.69799999999999995</v>
      </c>
      <c r="R458" s="57">
        <v>0</v>
      </c>
      <c r="S458" s="57">
        <v>0</v>
      </c>
      <c r="T458" s="57">
        <v>0</v>
      </c>
      <c r="U458" s="49">
        <f t="shared" si="49"/>
        <v>0.69799999999999995</v>
      </c>
      <c r="V458" s="48"/>
      <c r="W458" s="51">
        <f t="shared" si="50"/>
        <v>6.9351230425055865E-2</v>
      </c>
      <c r="X458" s="51">
        <f t="shared" si="50"/>
        <v>0</v>
      </c>
      <c r="Y458" s="51">
        <f t="shared" si="45"/>
        <v>-0.14077669902912621</v>
      </c>
      <c r="Z458" s="50">
        <f t="shared" si="45"/>
        <v>2.8653295128939858E-3</v>
      </c>
      <c r="AA458" s="51">
        <f t="shared" si="51"/>
        <v>0</v>
      </c>
      <c r="AB458" s="51">
        <f t="shared" si="51"/>
        <v>0</v>
      </c>
      <c r="AC458" s="51">
        <f t="shared" si="51"/>
        <v>0</v>
      </c>
      <c r="AD458" s="50">
        <f t="shared" si="52"/>
        <v>2.8653295128939858E-3</v>
      </c>
    </row>
    <row r="459" spans="2:30" s="2" customFormat="1">
      <c r="B459" s="117">
        <v>301364</v>
      </c>
      <c r="C459" s="117" t="s">
        <v>443</v>
      </c>
      <c r="D459" s="125" t="s">
        <v>589</v>
      </c>
      <c r="E459" s="52">
        <v>1.8129999999999999</v>
      </c>
      <c r="F459" s="52">
        <v>4.4999999999999998E-2</v>
      </c>
      <c r="G459" s="52">
        <v>0.17699999999999999</v>
      </c>
      <c r="H459" s="47">
        <f t="shared" si="46"/>
        <v>2.0349999999999997</v>
      </c>
      <c r="I459" s="55">
        <v>0.187</v>
      </c>
      <c r="J459" s="55">
        <v>0</v>
      </c>
      <c r="K459" s="56">
        <v>0</v>
      </c>
      <c r="L459" s="47">
        <f t="shared" si="47"/>
        <v>2.2219999999999995</v>
      </c>
      <c r="M459" s="48"/>
      <c r="N459" s="57">
        <v>1.6759999999999999</v>
      </c>
      <c r="O459" s="57">
        <v>4.4999999999999998E-2</v>
      </c>
      <c r="P459" s="57">
        <v>0.20599999999999999</v>
      </c>
      <c r="Q459" s="49">
        <f t="shared" si="48"/>
        <v>1.9269999999999998</v>
      </c>
      <c r="R459" s="57">
        <v>0.17499999999999999</v>
      </c>
      <c r="S459" s="57">
        <v>0</v>
      </c>
      <c r="T459" s="57">
        <v>0</v>
      </c>
      <c r="U459" s="49">
        <f t="shared" si="49"/>
        <v>2.1019999999999999</v>
      </c>
      <c r="V459" s="48"/>
      <c r="W459" s="51">
        <f t="shared" si="50"/>
        <v>8.1742243436754181E-2</v>
      </c>
      <c r="X459" s="51">
        <f t="shared" si="50"/>
        <v>0</v>
      </c>
      <c r="Y459" s="51">
        <f t="shared" si="50"/>
        <v>-0.14077669902912621</v>
      </c>
      <c r="Z459" s="50">
        <f t="shared" si="50"/>
        <v>5.6045666839647061E-2</v>
      </c>
      <c r="AA459" s="51">
        <f t="shared" si="51"/>
        <v>6.857142857142863E-2</v>
      </c>
      <c r="AB459" s="51">
        <f t="shared" si="51"/>
        <v>0</v>
      </c>
      <c r="AC459" s="51">
        <f t="shared" si="51"/>
        <v>0</v>
      </c>
      <c r="AD459" s="50">
        <f t="shared" si="52"/>
        <v>5.7088487155090233E-2</v>
      </c>
    </row>
    <row r="460" spans="2:30" s="2" customFormat="1">
      <c r="B460" s="117">
        <v>301365</v>
      </c>
      <c r="C460" s="117" t="s">
        <v>444</v>
      </c>
      <c r="D460" s="125" t="s">
        <v>639</v>
      </c>
      <c r="E460" s="52">
        <v>1.0780000000000001</v>
      </c>
      <c r="F460" s="52">
        <v>4.4999999999999998E-2</v>
      </c>
      <c r="G460" s="52">
        <v>0.17699999999999999</v>
      </c>
      <c r="H460" s="47">
        <f t="shared" ref="H460:H523" si="53">E460+F460+G460</f>
        <v>1.3</v>
      </c>
      <c r="I460" s="55">
        <v>0.187</v>
      </c>
      <c r="J460" s="55">
        <v>0</v>
      </c>
      <c r="K460" s="56">
        <v>0</v>
      </c>
      <c r="L460" s="47">
        <f t="shared" ref="L460:L523" si="54">H460+I460+J460+K460</f>
        <v>1.4870000000000001</v>
      </c>
      <c r="M460" s="48"/>
      <c r="N460" s="57">
        <v>0.997</v>
      </c>
      <c r="O460" s="57">
        <v>4.4999999999999998E-2</v>
      </c>
      <c r="P460" s="57">
        <v>0.20599999999999999</v>
      </c>
      <c r="Q460" s="49">
        <f t="shared" ref="Q460:Q523" si="55">N460+O460+P460</f>
        <v>1.248</v>
      </c>
      <c r="R460" s="57">
        <v>0.17499999999999999</v>
      </c>
      <c r="S460" s="57">
        <v>0</v>
      </c>
      <c r="T460" s="57">
        <v>0</v>
      </c>
      <c r="U460" s="49">
        <f t="shared" ref="U460:U523" si="56">Q460+R460+S460+T460</f>
        <v>1.423</v>
      </c>
      <c r="V460" s="48"/>
      <c r="W460" s="51">
        <f t="shared" ref="W460:Z523" si="57">(E460-N460)/N460</f>
        <v>8.1243731193580818E-2</v>
      </c>
      <c r="X460" s="51">
        <f t="shared" si="57"/>
        <v>0</v>
      </c>
      <c r="Y460" s="51">
        <f t="shared" si="57"/>
        <v>-0.14077669902912621</v>
      </c>
      <c r="Z460" s="50">
        <f t="shared" si="57"/>
        <v>4.1666666666666706E-2</v>
      </c>
      <c r="AA460" s="51">
        <f t="shared" ref="AA460:AC523" si="58">IF(I460=0,0,(I460-R460)/R460)</f>
        <v>6.857142857142863E-2</v>
      </c>
      <c r="AB460" s="51">
        <f t="shared" si="58"/>
        <v>0</v>
      </c>
      <c r="AC460" s="51">
        <f t="shared" si="58"/>
        <v>0</v>
      </c>
      <c r="AD460" s="50">
        <f t="shared" ref="AD460:AD523" si="59">(L460-U460)/U460</f>
        <v>4.4975404075896036E-2</v>
      </c>
    </row>
    <row r="461" spans="2:30" s="2" customFormat="1">
      <c r="B461" s="117">
        <v>301366</v>
      </c>
      <c r="C461" s="117" t="s">
        <v>445</v>
      </c>
      <c r="D461" s="125" t="s">
        <v>639</v>
      </c>
      <c r="E461" s="52">
        <v>1.091</v>
      </c>
      <c r="F461" s="52">
        <v>4.4999999999999998E-2</v>
      </c>
      <c r="G461" s="52">
        <v>0.17699999999999999</v>
      </c>
      <c r="H461" s="47">
        <f t="shared" si="53"/>
        <v>1.3129999999999999</v>
      </c>
      <c r="I461" s="55">
        <v>0.187</v>
      </c>
      <c r="J461" s="55">
        <v>0</v>
      </c>
      <c r="K461" s="56">
        <v>0</v>
      </c>
      <c r="L461" s="47">
        <f t="shared" si="54"/>
        <v>1.5</v>
      </c>
      <c r="M461" s="48"/>
      <c r="N461" s="57">
        <v>1.0089999999999999</v>
      </c>
      <c r="O461" s="57">
        <v>4.4999999999999998E-2</v>
      </c>
      <c r="P461" s="57">
        <v>0.20599999999999999</v>
      </c>
      <c r="Q461" s="49">
        <f t="shared" si="55"/>
        <v>1.2599999999999998</v>
      </c>
      <c r="R461" s="57">
        <v>0.17499999999999999</v>
      </c>
      <c r="S461" s="57">
        <v>0</v>
      </c>
      <c r="T461" s="57">
        <v>0</v>
      </c>
      <c r="U461" s="49">
        <f t="shared" si="56"/>
        <v>1.4349999999999998</v>
      </c>
      <c r="V461" s="48"/>
      <c r="W461" s="51">
        <f t="shared" si="57"/>
        <v>8.1268582755203253E-2</v>
      </c>
      <c r="X461" s="51">
        <f t="shared" si="57"/>
        <v>0</v>
      </c>
      <c r="Y461" s="51">
        <f t="shared" si="57"/>
        <v>-0.14077669902912621</v>
      </c>
      <c r="Z461" s="50">
        <f t="shared" si="57"/>
        <v>4.2063492063492199E-2</v>
      </c>
      <c r="AA461" s="51">
        <f t="shared" si="58"/>
        <v>6.857142857142863E-2</v>
      </c>
      <c r="AB461" s="51">
        <f t="shared" si="58"/>
        <v>0</v>
      </c>
      <c r="AC461" s="51">
        <f t="shared" si="58"/>
        <v>0</v>
      </c>
      <c r="AD461" s="50">
        <f t="shared" si="59"/>
        <v>4.529616724738688E-2</v>
      </c>
    </row>
    <row r="462" spans="2:30" s="2" customFormat="1">
      <c r="B462" s="117">
        <v>301368</v>
      </c>
      <c r="C462" s="117" t="s">
        <v>58</v>
      </c>
      <c r="D462" s="125" t="s">
        <v>584</v>
      </c>
      <c r="E462" s="52">
        <v>1.611</v>
      </c>
      <c r="F462" s="52">
        <v>4.4999999999999998E-2</v>
      </c>
      <c r="G462" s="52">
        <v>0.17699999999999999</v>
      </c>
      <c r="H462" s="47">
        <f t="shared" si="53"/>
        <v>1.833</v>
      </c>
      <c r="I462" s="55">
        <v>0</v>
      </c>
      <c r="J462" s="55">
        <v>0</v>
      </c>
      <c r="K462" s="56">
        <v>0</v>
      </c>
      <c r="L462" s="47">
        <f t="shared" si="54"/>
        <v>1.833</v>
      </c>
      <c r="M462" s="48"/>
      <c r="N462" s="57">
        <v>1.49</v>
      </c>
      <c r="O462" s="57">
        <v>4.4999999999999998E-2</v>
      </c>
      <c r="P462" s="57">
        <v>0.20599999999999999</v>
      </c>
      <c r="Q462" s="49">
        <f t="shared" si="55"/>
        <v>1.7409999999999999</v>
      </c>
      <c r="R462" s="57">
        <v>0</v>
      </c>
      <c r="S462" s="57">
        <v>0</v>
      </c>
      <c r="T462" s="57">
        <v>0</v>
      </c>
      <c r="U462" s="49">
        <f t="shared" si="56"/>
        <v>1.7409999999999999</v>
      </c>
      <c r="V462" s="48"/>
      <c r="W462" s="51">
        <f t="shared" si="57"/>
        <v>8.1208053691275164E-2</v>
      </c>
      <c r="X462" s="51">
        <f t="shared" si="57"/>
        <v>0</v>
      </c>
      <c r="Y462" s="51">
        <f t="shared" si="57"/>
        <v>-0.14077669902912621</v>
      </c>
      <c r="Z462" s="50">
        <f t="shared" si="57"/>
        <v>5.2843193566915615E-2</v>
      </c>
      <c r="AA462" s="51">
        <f t="shared" si="58"/>
        <v>0</v>
      </c>
      <c r="AB462" s="51">
        <f t="shared" si="58"/>
        <v>0</v>
      </c>
      <c r="AC462" s="51">
        <f t="shared" si="58"/>
        <v>0</v>
      </c>
      <c r="AD462" s="50">
        <f t="shared" si="59"/>
        <v>5.2843193566915615E-2</v>
      </c>
    </row>
    <row r="463" spans="2:30" s="2" customFormat="1">
      <c r="B463" s="117">
        <v>301369</v>
      </c>
      <c r="C463" s="117" t="s">
        <v>446</v>
      </c>
      <c r="D463" s="125" t="s">
        <v>589</v>
      </c>
      <c r="E463" s="52">
        <v>0.30399999999999999</v>
      </c>
      <c r="F463" s="52">
        <v>4.4999999999999998E-2</v>
      </c>
      <c r="G463" s="52">
        <v>0.17699999999999999</v>
      </c>
      <c r="H463" s="47">
        <f t="shared" si="53"/>
        <v>0.52600000000000002</v>
      </c>
      <c r="I463" s="55">
        <v>0.187</v>
      </c>
      <c r="J463" s="55">
        <v>0</v>
      </c>
      <c r="K463" s="56">
        <v>0</v>
      </c>
      <c r="L463" s="47">
        <f t="shared" si="54"/>
        <v>0.71300000000000008</v>
      </c>
      <c r="M463" s="48"/>
      <c r="N463" s="57">
        <v>0.28100000000000003</v>
      </c>
      <c r="O463" s="57">
        <v>4.4999999999999998E-2</v>
      </c>
      <c r="P463" s="57">
        <v>0.20599999999999999</v>
      </c>
      <c r="Q463" s="49">
        <f t="shared" si="55"/>
        <v>0.53200000000000003</v>
      </c>
      <c r="R463" s="57">
        <v>0.17499999999999999</v>
      </c>
      <c r="S463" s="57">
        <v>0</v>
      </c>
      <c r="T463" s="57">
        <v>0</v>
      </c>
      <c r="U463" s="49">
        <f t="shared" si="56"/>
        <v>0.70700000000000007</v>
      </c>
      <c r="V463" s="48"/>
      <c r="W463" s="51">
        <f t="shared" si="57"/>
        <v>8.1850533807829043E-2</v>
      </c>
      <c r="X463" s="51">
        <f t="shared" si="57"/>
        <v>0</v>
      </c>
      <c r="Y463" s="51">
        <f t="shared" si="57"/>
        <v>-0.14077669902912621</v>
      </c>
      <c r="Z463" s="50">
        <f t="shared" si="57"/>
        <v>-1.1278195488721814E-2</v>
      </c>
      <c r="AA463" s="51">
        <f t="shared" si="58"/>
        <v>6.857142857142863E-2</v>
      </c>
      <c r="AB463" s="51">
        <f t="shared" si="58"/>
        <v>0</v>
      </c>
      <c r="AC463" s="51">
        <f t="shared" si="58"/>
        <v>0</v>
      </c>
      <c r="AD463" s="50">
        <f t="shared" si="59"/>
        <v>8.4865629420084934E-3</v>
      </c>
    </row>
    <row r="464" spans="2:30" s="2" customFormat="1">
      <c r="B464" s="117">
        <v>301374</v>
      </c>
      <c r="C464" s="117" t="s">
        <v>447</v>
      </c>
      <c r="D464" s="125" t="s">
        <v>639</v>
      </c>
      <c r="E464" s="52">
        <v>1.157</v>
      </c>
      <c r="F464" s="52">
        <v>4.4999999999999998E-2</v>
      </c>
      <c r="G464" s="52">
        <v>0.17699999999999999</v>
      </c>
      <c r="H464" s="47">
        <f t="shared" si="53"/>
        <v>1.379</v>
      </c>
      <c r="I464" s="55">
        <v>0.187</v>
      </c>
      <c r="J464" s="55">
        <v>0</v>
      </c>
      <c r="K464" s="56">
        <v>0</v>
      </c>
      <c r="L464" s="47">
        <f t="shared" si="54"/>
        <v>1.5660000000000001</v>
      </c>
      <c r="M464" s="48"/>
      <c r="N464" s="57">
        <v>1.07</v>
      </c>
      <c r="O464" s="57">
        <v>4.4999999999999998E-2</v>
      </c>
      <c r="P464" s="57">
        <v>0.20599999999999999</v>
      </c>
      <c r="Q464" s="49">
        <f t="shared" si="55"/>
        <v>1.321</v>
      </c>
      <c r="R464" s="57">
        <v>0.17499999999999999</v>
      </c>
      <c r="S464" s="57">
        <v>0</v>
      </c>
      <c r="T464" s="57">
        <v>0</v>
      </c>
      <c r="U464" s="49">
        <f t="shared" si="56"/>
        <v>1.496</v>
      </c>
      <c r="V464" s="48"/>
      <c r="W464" s="51">
        <f t="shared" si="57"/>
        <v>8.1308411214953233E-2</v>
      </c>
      <c r="X464" s="51">
        <f t="shared" si="57"/>
        <v>0</v>
      </c>
      <c r="Y464" s="51">
        <f t="shared" si="57"/>
        <v>-0.14077669902912621</v>
      </c>
      <c r="Z464" s="50">
        <f t="shared" si="57"/>
        <v>4.3906131718395199E-2</v>
      </c>
      <c r="AA464" s="51">
        <f t="shared" si="58"/>
        <v>6.857142857142863E-2</v>
      </c>
      <c r="AB464" s="51">
        <f t="shared" si="58"/>
        <v>0</v>
      </c>
      <c r="AC464" s="51">
        <f t="shared" si="58"/>
        <v>0</v>
      </c>
      <c r="AD464" s="50">
        <f t="shared" si="59"/>
        <v>4.6791443850267421E-2</v>
      </c>
    </row>
    <row r="465" spans="2:30" s="2" customFormat="1">
      <c r="B465" s="117">
        <v>301377</v>
      </c>
      <c r="C465" s="117" t="s">
        <v>448</v>
      </c>
      <c r="D465" s="125" t="s">
        <v>589</v>
      </c>
      <c r="E465" s="52">
        <v>1.091</v>
      </c>
      <c r="F465" s="52">
        <v>4.4999999999999998E-2</v>
      </c>
      <c r="G465" s="52">
        <v>0.17699999999999999</v>
      </c>
      <c r="H465" s="47">
        <f t="shared" si="53"/>
        <v>1.3129999999999999</v>
      </c>
      <c r="I465" s="55">
        <v>0.187</v>
      </c>
      <c r="J465" s="55">
        <v>0</v>
      </c>
      <c r="K465" s="56">
        <v>0</v>
      </c>
      <c r="L465" s="47">
        <f t="shared" si="54"/>
        <v>1.5</v>
      </c>
      <c r="M465" s="48"/>
      <c r="N465" s="57">
        <v>1.0089999999999999</v>
      </c>
      <c r="O465" s="57">
        <v>4.4999999999999998E-2</v>
      </c>
      <c r="P465" s="57">
        <v>0.20599999999999999</v>
      </c>
      <c r="Q465" s="49">
        <f t="shared" si="55"/>
        <v>1.2599999999999998</v>
      </c>
      <c r="R465" s="57">
        <v>0.17499999999999999</v>
      </c>
      <c r="S465" s="57">
        <v>0</v>
      </c>
      <c r="T465" s="57">
        <v>0</v>
      </c>
      <c r="U465" s="49">
        <f t="shared" si="56"/>
        <v>1.4349999999999998</v>
      </c>
      <c r="V465" s="48"/>
      <c r="W465" s="51">
        <f t="shared" si="57"/>
        <v>8.1268582755203253E-2</v>
      </c>
      <c r="X465" s="51">
        <f t="shared" si="57"/>
        <v>0</v>
      </c>
      <c r="Y465" s="51">
        <f t="shared" si="57"/>
        <v>-0.14077669902912621</v>
      </c>
      <c r="Z465" s="50">
        <f t="shared" si="57"/>
        <v>4.2063492063492199E-2</v>
      </c>
      <c r="AA465" s="51">
        <f t="shared" si="58"/>
        <v>6.857142857142863E-2</v>
      </c>
      <c r="AB465" s="51">
        <f t="shared" si="58"/>
        <v>0</v>
      </c>
      <c r="AC465" s="51">
        <f t="shared" si="58"/>
        <v>0</v>
      </c>
      <c r="AD465" s="50">
        <f t="shared" si="59"/>
        <v>4.529616724738688E-2</v>
      </c>
    </row>
    <row r="466" spans="2:30" s="2" customFormat="1">
      <c r="B466" s="117">
        <v>301385</v>
      </c>
      <c r="C466" s="117" t="s">
        <v>449</v>
      </c>
      <c r="D466" s="125" t="s">
        <v>590</v>
      </c>
      <c r="E466" s="52">
        <v>1.8240000000000001</v>
      </c>
      <c r="F466" s="52">
        <v>4.4999999999999998E-2</v>
      </c>
      <c r="G466" s="52">
        <v>0.17699999999999999</v>
      </c>
      <c r="H466" s="47">
        <f t="shared" si="53"/>
        <v>2.0459999999999998</v>
      </c>
      <c r="I466" s="55">
        <v>0</v>
      </c>
      <c r="J466" s="55">
        <v>0</v>
      </c>
      <c r="K466" s="56">
        <v>8.5999999999999993E-2</v>
      </c>
      <c r="L466" s="47">
        <f t="shared" si="54"/>
        <v>2.1319999999999997</v>
      </c>
      <c r="M466" s="48"/>
      <c r="N466" s="57">
        <v>1.6870000000000001</v>
      </c>
      <c r="O466" s="57">
        <v>4.4999999999999998E-2</v>
      </c>
      <c r="P466" s="57">
        <v>0.20599999999999999</v>
      </c>
      <c r="Q466" s="49">
        <f t="shared" si="55"/>
        <v>1.9379999999999999</v>
      </c>
      <c r="R466" s="57">
        <v>0</v>
      </c>
      <c r="S466" s="57">
        <v>0</v>
      </c>
      <c r="T466" s="57">
        <v>0.08</v>
      </c>
      <c r="U466" s="49">
        <f t="shared" si="56"/>
        <v>2.0179999999999998</v>
      </c>
      <c r="V466" s="48"/>
      <c r="W466" s="51">
        <f t="shared" si="57"/>
        <v>8.1209247184350922E-2</v>
      </c>
      <c r="X466" s="51">
        <f t="shared" si="57"/>
        <v>0</v>
      </c>
      <c r="Y466" s="51">
        <f t="shared" si="57"/>
        <v>-0.14077669902912621</v>
      </c>
      <c r="Z466" s="50">
        <f t="shared" si="57"/>
        <v>5.5727554179566499E-2</v>
      </c>
      <c r="AA466" s="51">
        <f t="shared" si="58"/>
        <v>0</v>
      </c>
      <c r="AB466" s="51">
        <f t="shared" si="58"/>
        <v>0</v>
      </c>
      <c r="AC466" s="51">
        <f t="shared" si="58"/>
        <v>7.4999999999999886E-2</v>
      </c>
      <c r="AD466" s="50">
        <f t="shared" si="59"/>
        <v>5.6491575817641172E-2</v>
      </c>
    </row>
    <row r="467" spans="2:30" s="2" customFormat="1">
      <c r="B467" s="117">
        <v>301389</v>
      </c>
      <c r="C467" s="117" t="s">
        <v>450</v>
      </c>
      <c r="D467" s="125" t="s">
        <v>639</v>
      </c>
      <c r="E467" s="52">
        <v>1.7050000000000001</v>
      </c>
      <c r="F467" s="52">
        <v>4.4999999999999998E-2</v>
      </c>
      <c r="G467" s="52">
        <v>0.17699999999999999</v>
      </c>
      <c r="H467" s="47">
        <f t="shared" si="53"/>
        <v>1.927</v>
      </c>
      <c r="I467" s="55">
        <v>0.187</v>
      </c>
      <c r="J467" s="55">
        <v>0</v>
      </c>
      <c r="K467" s="56">
        <v>0</v>
      </c>
      <c r="L467" s="47">
        <f t="shared" si="54"/>
        <v>2.1139999999999999</v>
      </c>
      <c r="M467" s="48"/>
      <c r="N467" s="57">
        <v>1.5760000000000001</v>
      </c>
      <c r="O467" s="57">
        <v>4.4999999999999998E-2</v>
      </c>
      <c r="P467" s="57">
        <v>0.20599999999999999</v>
      </c>
      <c r="Q467" s="49">
        <f t="shared" si="55"/>
        <v>1.827</v>
      </c>
      <c r="R467" s="57">
        <v>0.17499999999999999</v>
      </c>
      <c r="S467" s="57">
        <v>0</v>
      </c>
      <c r="T467" s="57">
        <v>0</v>
      </c>
      <c r="U467" s="49">
        <f t="shared" si="56"/>
        <v>2.0019999999999998</v>
      </c>
      <c r="V467" s="48"/>
      <c r="W467" s="51">
        <f t="shared" si="57"/>
        <v>8.1852791878172584E-2</v>
      </c>
      <c r="X467" s="51">
        <f t="shared" si="57"/>
        <v>0</v>
      </c>
      <c r="Y467" s="51">
        <f t="shared" si="57"/>
        <v>-0.14077669902912621</v>
      </c>
      <c r="Z467" s="50">
        <f t="shared" si="57"/>
        <v>5.4734537493158229E-2</v>
      </c>
      <c r="AA467" s="51">
        <f t="shared" si="58"/>
        <v>6.857142857142863E-2</v>
      </c>
      <c r="AB467" s="51">
        <f t="shared" si="58"/>
        <v>0</v>
      </c>
      <c r="AC467" s="51">
        <f t="shared" si="58"/>
        <v>0</v>
      </c>
      <c r="AD467" s="50">
        <f t="shared" si="59"/>
        <v>5.5944055944056E-2</v>
      </c>
    </row>
    <row r="468" spans="2:30" s="2" customFormat="1">
      <c r="B468" s="117">
        <v>301390</v>
      </c>
      <c r="C468" s="117" t="s">
        <v>451</v>
      </c>
      <c r="D468" s="125" t="s">
        <v>589</v>
      </c>
      <c r="E468" s="52">
        <v>1.143</v>
      </c>
      <c r="F468" s="52">
        <v>4.4999999999999998E-2</v>
      </c>
      <c r="G468" s="52">
        <v>0.17699999999999999</v>
      </c>
      <c r="H468" s="47">
        <f t="shared" si="53"/>
        <v>1.365</v>
      </c>
      <c r="I468" s="55">
        <v>0.187</v>
      </c>
      <c r="J468" s="55">
        <v>0</v>
      </c>
      <c r="K468" s="56">
        <v>0</v>
      </c>
      <c r="L468" s="47">
        <f t="shared" si="54"/>
        <v>1.552</v>
      </c>
      <c r="M468" s="48"/>
      <c r="N468" s="57">
        <v>1.0569999999999999</v>
      </c>
      <c r="O468" s="57">
        <v>4.4999999999999998E-2</v>
      </c>
      <c r="P468" s="57">
        <v>0.20599999999999999</v>
      </c>
      <c r="Q468" s="49">
        <f t="shared" si="55"/>
        <v>1.3079999999999998</v>
      </c>
      <c r="R468" s="57">
        <v>0.17499999999999999</v>
      </c>
      <c r="S468" s="57">
        <v>0</v>
      </c>
      <c r="T468" s="57">
        <v>0</v>
      </c>
      <c r="U468" s="49">
        <f t="shared" si="56"/>
        <v>1.4829999999999999</v>
      </c>
      <c r="V468" s="48"/>
      <c r="W468" s="51">
        <f t="shared" si="57"/>
        <v>8.1362346263008589E-2</v>
      </c>
      <c r="X468" s="51">
        <f t="shared" si="57"/>
        <v>0</v>
      </c>
      <c r="Y468" s="51">
        <f t="shared" si="57"/>
        <v>-0.14077669902912621</v>
      </c>
      <c r="Z468" s="50">
        <f t="shared" si="57"/>
        <v>4.3577981651376274E-2</v>
      </c>
      <c r="AA468" s="51">
        <f t="shared" si="58"/>
        <v>6.857142857142863E-2</v>
      </c>
      <c r="AB468" s="51">
        <f t="shared" si="58"/>
        <v>0</v>
      </c>
      <c r="AC468" s="51">
        <f t="shared" si="58"/>
        <v>0</v>
      </c>
      <c r="AD468" s="50">
        <f t="shared" si="59"/>
        <v>4.6527309507754674E-2</v>
      </c>
    </row>
    <row r="469" spans="2:30" s="2" customFormat="1">
      <c r="B469" s="117">
        <v>301391</v>
      </c>
      <c r="C469" s="117" t="s">
        <v>60</v>
      </c>
      <c r="D469" s="125" t="s">
        <v>586</v>
      </c>
      <c r="E469" s="52">
        <v>0.47799999999999998</v>
      </c>
      <c r="F469" s="52">
        <v>4.4999999999999998E-2</v>
      </c>
      <c r="G469" s="52">
        <v>0.17699999999999999</v>
      </c>
      <c r="H469" s="47">
        <f t="shared" si="53"/>
        <v>0.7</v>
      </c>
      <c r="I469" s="55">
        <v>0</v>
      </c>
      <c r="J469" s="55">
        <v>0</v>
      </c>
      <c r="K469" s="56">
        <v>0</v>
      </c>
      <c r="L469" s="47">
        <f t="shared" si="54"/>
        <v>0.7</v>
      </c>
      <c r="M469" s="48"/>
      <c r="N469" s="57">
        <v>0.44700000000000001</v>
      </c>
      <c r="O469" s="57">
        <v>4.4999999999999998E-2</v>
      </c>
      <c r="P469" s="57">
        <v>0.20599999999999999</v>
      </c>
      <c r="Q469" s="49">
        <f t="shared" si="55"/>
        <v>0.69799999999999995</v>
      </c>
      <c r="R469" s="57">
        <v>0</v>
      </c>
      <c r="S469" s="57">
        <v>0</v>
      </c>
      <c r="T469" s="57">
        <v>0</v>
      </c>
      <c r="U469" s="49">
        <f t="shared" si="56"/>
        <v>0.69799999999999995</v>
      </c>
      <c r="V469" s="48"/>
      <c r="W469" s="51">
        <f t="shared" si="57"/>
        <v>6.9351230425055865E-2</v>
      </c>
      <c r="X469" s="51">
        <f t="shared" si="57"/>
        <v>0</v>
      </c>
      <c r="Y469" s="51">
        <f t="shared" si="57"/>
        <v>-0.14077669902912621</v>
      </c>
      <c r="Z469" s="50">
        <f t="shared" si="57"/>
        <v>2.8653295128939858E-3</v>
      </c>
      <c r="AA469" s="51">
        <f t="shared" si="58"/>
        <v>0</v>
      </c>
      <c r="AB469" s="51">
        <f t="shared" si="58"/>
        <v>0</v>
      </c>
      <c r="AC469" s="51">
        <f t="shared" si="58"/>
        <v>0</v>
      </c>
      <c r="AD469" s="50">
        <f t="shared" si="59"/>
        <v>2.8653295128939858E-3</v>
      </c>
    </row>
    <row r="470" spans="2:30" s="2" customFormat="1">
      <c r="B470" s="117">
        <v>301395</v>
      </c>
      <c r="C470" s="117" t="s">
        <v>452</v>
      </c>
      <c r="D470" s="125" t="s">
        <v>589</v>
      </c>
      <c r="E470" s="52">
        <v>2.46</v>
      </c>
      <c r="F470" s="52">
        <v>4.4999999999999998E-2</v>
      </c>
      <c r="G470" s="52">
        <v>0.17699999999999999</v>
      </c>
      <c r="H470" s="47">
        <f t="shared" si="53"/>
        <v>2.6819999999999999</v>
      </c>
      <c r="I470" s="55">
        <v>0.187</v>
      </c>
      <c r="J470" s="55">
        <v>0</v>
      </c>
      <c r="K470" s="56">
        <v>0</v>
      </c>
      <c r="L470" s="47">
        <f t="shared" si="54"/>
        <v>2.8689999999999998</v>
      </c>
      <c r="M470" s="48"/>
      <c r="N470" s="57">
        <v>2.2749999999999999</v>
      </c>
      <c r="O470" s="57">
        <v>4.4999999999999998E-2</v>
      </c>
      <c r="P470" s="57">
        <v>0.20599999999999999</v>
      </c>
      <c r="Q470" s="49">
        <f t="shared" si="55"/>
        <v>2.5259999999999998</v>
      </c>
      <c r="R470" s="57">
        <v>0.17499999999999999</v>
      </c>
      <c r="S470" s="57">
        <v>0</v>
      </c>
      <c r="T470" s="57">
        <v>0</v>
      </c>
      <c r="U470" s="49">
        <f t="shared" si="56"/>
        <v>2.7009999999999996</v>
      </c>
      <c r="V470" s="48"/>
      <c r="W470" s="51">
        <f t="shared" si="57"/>
        <v>8.1318681318681349E-2</v>
      </c>
      <c r="X470" s="51">
        <f t="shared" si="57"/>
        <v>0</v>
      </c>
      <c r="Y470" s="51">
        <f t="shared" si="57"/>
        <v>-0.14077669902912621</v>
      </c>
      <c r="Z470" s="50">
        <f t="shared" si="57"/>
        <v>6.1757719714964431E-2</v>
      </c>
      <c r="AA470" s="51">
        <f t="shared" si="58"/>
        <v>6.857142857142863E-2</v>
      </c>
      <c r="AB470" s="51">
        <f t="shared" si="58"/>
        <v>0</v>
      </c>
      <c r="AC470" s="51">
        <f t="shared" si="58"/>
        <v>0</v>
      </c>
      <c r="AD470" s="50">
        <f t="shared" si="59"/>
        <v>6.2199185486856781E-2</v>
      </c>
    </row>
    <row r="471" spans="2:30" s="2" customFormat="1">
      <c r="B471" s="117">
        <v>301396</v>
      </c>
      <c r="C471" s="117" t="s">
        <v>453</v>
      </c>
      <c r="D471" s="125" t="s">
        <v>589</v>
      </c>
      <c r="E471" s="52">
        <v>0.81499999999999995</v>
      </c>
      <c r="F471" s="52">
        <v>4.4999999999999998E-2</v>
      </c>
      <c r="G471" s="52">
        <v>0.17699999999999999</v>
      </c>
      <c r="H471" s="47">
        <f t="shared" si="53"/>
        <v>1.0369999999999999</v>
      </c>
      <c r="I471" s="55">
        <v>0.187</v>
      </c>
      <c r="J471" s="55">
        <v>0</v>
      </c>
      <c r="K471" s="56">
        <v>0</v>
      </c>
      <c r="L471" s="47">
        <f t="shared" si="54"/>
        <v>1.224</v>
      </c>
      <c r="M471" s="48"/>
      <c r="N471" s="57">
        <v>0.753</v>
      </c>
      <c r="O471" s="57">
        <v>4.4999999999999998E-2</v>
      </c>
      <c r="P471" s="57">
        <v>0.20599999999999999</v>
      </c>
      <c r="Q471" s="49">
        <f t="shared" si="55"/>
        <v>1.004</v>
      </c>
      <c r="R471" s="57">
        <v>0.17499999999999999</v>
      </c>
      <c r="S471" s="57">
        <v>0</v>
      </c>
      <c r="T471" s="57">
        <v>0</v>
      </c>
      <c r="U471" s="49">
        <f t="shared" si="56"/>
        <v>1.179</v>
      </c>
      <c r="V471" s="48"/>
      <c r="W471" s="51">
        <f t="shared" si="57"/>
        <v>8.233731739707828E-2</v>
      </c>
      <c r="X471" s="51">
        <f t="shared" si="57"/>
        <v>0</v>
      </c>
      <c r="Y471" s="51">
        <f t="shared" si="57"/>
        <v>-0.14077669902912621</v>
      </c>
      <c r="Z471" s="50">
        <f t="shared" si="57"/>
        <v>3.2868525896414258E-2</v>
      </c>
      <c r="AA471" s="51">
        <f t="shared" si="58"/>
        <v>6.857142857142863E-2</v>
      </c>
      <c r="AB471" s="51">
        <f t="shared" si="58"/>
        <v>0</v>
      </c>
      <c r="AC471" s="51">
        <f t="shared" si="58"/>
        <v>0</v>
      </c>
      <c r="AD471" s="50">
        <f t="shared" si="59"/>
        <v>3.8167938931297649E-2</v>
      </c>
    </row>
    <row r="472" spans="2:30" s="2" customFormat="1">
      <c r="B472" s="117">
        <v>301397</v>
      </c>
      <c r="C472" s="117" t="s">
        <v>62</v>
      </c>
      <c r="D472" s="125" t="s">
        <v>586</v>
      </c>
      <c r="E472" s="52">
        <v>0.86</v>
      </c>
      <c r="F472" s="52">
        <v>4.4999999999999998E-2</v>
      </c>
      <c r="G472" s="52">
        <v>0.17699999999999999</v>
      </c>
      <c r="H472" s="47">
        <f t="shared" si="53"/>
        <v>1.0820000000000001</v>
      </c>
      <c r="I472" s="55">
        <v>0</v>
      </c>
      <c r="J472" s="55">
        <v>0</v>
      </c>
      <c r="K472" s="56">
        <v>0</v>
      </c>
      <c r="L472" s="47">
        <f t="shared" si="54"/>
        <v>1.0820000000000001</v>
      </c>
      <c r="M472" s="48"/>
      <c r="N472" s="57">
        <v>0.80300000000000005</v>
      </c>
      <c r="O472" s="57">
        <v>4.4999999999999998E-2</v>
      </c>
      <c r="P472" s="57">
        <v>0.20599999999999999</v>
      </c>
      <c r="Q472" s="49">
        <f t="shared" si="55"/>
        <v>1.054</v>
      </c>
      <c r="R472" s="57">
        <v>0</v>
      </c>
      <c r="S472" s="57">
        <v>0</v>
      </c>
      <c r="T472" s="57">
        <v>0</v>
      </c>
      <c r="U472" s="49">
        <f t="shared" si="56"/>
        <v>1.054</v>
      </c>
      <c r="V472" s="48"/>
      <c r="W472" s="51">
        <f t="shared" si="57"/>
        <v>7.098381070983803E-2</v>
      </c>
      <c r="X472" s="51">
        <f t="shared" si="57"/>
        <v>0</v>
      </c>
      <c r="Y472" s="51">
        <f t="shared" si="57"/>
        <v>-0.14077669902912621</v>
      </c>
      <c r="Z472" s="50">
        <f t="shared" si="57"/>
        <v>2.6565464895635695E-2</v>
      </c>
      <c r="AA472" s="51">
        <f t="shared" si="58"/>
        <v>0</v>
      </c>
      <c r="AB472" s="51">
        <f t="shared" si="58"/>
        <v>0</v>
      </c>
      <c r="AC472" s="51">
        <f t="shared" si="58"/>
        <v>0</v>
      </c>
      <c r="AD472" s="50">
        <f t="shared" si="59"/>
        <v>2.6565464895635695E-2</v>
      </c>
    </row>
    <row r="473" spans="2:30" s="2" customFormat="1">
      <c r="B473" s="117">
        <v>301400</v>
      </c>
      <c r="C473" s="117" t="s">
        <v>63</v>
      </c>
      <c r="D473" s="125" t="s">
        <v>586</v>
      </c>
      <c r="E473" s="52">
        <v>0.47799999999999998</v>
      </c>
      <c r="F473" s="52">
        <v>4.4999999999999998E-2</v>
      </c>
      <c r="G473" s="52">
        <v>0.17699999999999999</v>
      </c>
      <c r="H473" s="47">
        <f t="shared" si="53"/>
        <v>0.7</v>
      </c>
      <c r="I473" s="55">
        <v>0</v>
      </c>
      <c r="J473" s="55">
        <v>0</v>
      </c>
      <c r="K473" s="56">
        <v>0</v>
      </c>
      <c r="L473" s="47">
        <f t="shared" si="54"/>
        <v>0.7</v>
      </c>
      <c r="M473" s="48"/>
      <c r="N473" s="57">
        <v>0.44700000000000001</v>
      </c>
      <c r="O473" s="57">
        <v>4.4999999999999998E-2</v>
      </c>
      <c r="P473" s="57">
        <v>0.20599999999999999</v>
      </c>
      <c r="Q473" s="49">
        <f t="shared" si="55"/>
        <v>0.69799999999999995</v>
      </c>
      <c r="R473" s="57">
        <v>0</v>
      </c>
      <c r="S473" s="57">
        <v>0</v>
      </c>
      <c r="T473" s="57">
        <v>0</v>
      </c>
      <c r="U473" s="49">
        <f t="shared" si="56"/>
        <v>0.69799999999999995</v>
      </c>
      <c r="V473" s="48"/>
      <c r="W473" s="51">
        <f t="shared" si="57"/>
        <v>6.9351230425055865E-2</v>
      </c>
      <c r="X473" s="51">
        <f t="shared" si="57"/>
        <v>0</v>
      </c>
      <c r="Y473" s="51">
        <f t="shared" si="57"/>
        <v>-0.14077669902912621</v>
      </c>
      <c r="Z473" s="50">
        <f t="shared" si="57"/>
        <v>2.8653295128939858E-3</v>
      </c>
      <c r="AA473" s="51">
        <f t="shared" si="58"/>
        <v>0</v>
      </c>
      <c r="AB473" s="51">
        <f t="shared" si="58"/>
        <v>0</v>
      </c>
      <c r="AC473" s="51">
        <f t="shared" si="58"/>
        <v>0</v>
      </c>
      <c r="AD473" s="50">
        <f t="shared" si="59"/>
        <v>2.8653295128939858E-3</v>
      </c>
    </row>
    <row r="474" spans="2:30" s="2" customFormat="1">
      <c r="B474" s="117">
        <v>301401</v>
      </c>
      <c r="C474" s="117" t="s">
        <v>64</v>
      </c>
      <c r="D474" s="125" t="s">
        <v>586</v>
      </c>
      <c r="E474" s="52">
        <v>0.47799999999999998</v>
      </c>
      <c r="F474" s="52">
        <v>4.4999999999999998E-2</v>
      </c>
      <c r="G474" s="52">
        <v>0.17699999999999999</v>
      </c>
      <c r="H474" s="47">
        <f t="shared" si="53"/>
        <v>0.7</v>
      </c>
      <c r="I474" s="55">
        <v>0</v>
      </c>
      <c r="J474" s="55">
        <v>0</v>
      </c>
      <c r="K474" s="56">
        <v>0</v>
      </c>
      <c r="L474" s="47">
        <f t="shared" si="54"/>
        <v>0.7</v>
      </c>
      <c r="M474" s="48"/>
      <c r="N474" s="57">
        <v>0.44700000000000001</v>
      </c>
      <c r="O474" s="57">
        <v>4.4999999999999998E-2</v>
      </c>
      <c r="P474" s="57">
        <v>0.20599999999999999</v>
      </c>
      <c r="Q474" s="49">
        <f t="shared" si="55"/>
        <v>0.69799999999999995</v>
      </c>
      <c r="R474" s="57">
        <v>0</v>
      </c>
      <c r="S474" s="57">
        <v>0</v>
      </c>
      <c r="T474" s="57">
        <v>0</v>
      </c>
      <c r="U474" s="49">
        <f t="shared" si="56"/>
        <v>0.69799999999999995</v>
      </c>
      <c r="V474" s="48"/>
      <c r="W474" s="51">
        <f t="shared" si="57"/>
        <v>6.9351230425055865E-2</v>
      </c>
      <c r="X474" s="51">
        <f t="shared" si="57"/>
        <v>0</v>
      </c>
      <c r="Y474" s="51">
        <f t="shared" si="57"/>
        <v>-0.14077669902912621</v>
      </c>
      <c r="Z474" s="50">
        <f t="shared" si="57"/>
        <v>2.8653295128939858E-3</v>
      </c>
      <c r="AA474" s="51">
        <f t="shared" si="58"/>
        <v>0</v>
      </c>
      <c r="AB474" s="51">
        <f t="shared" si="58"/>
        <v>0</v>
      </c>
      <c r="AC474" s="51">
        <f t="shared" si="58"/>
        <v>0</v>
      </c>
      <c r="AD474" s="50">
        <f t="shared" si="59"/>
        <v>2.8653295128939858E-3</v>
      </c>
    </row>
    <row r="475" spans="2:30" s="2" customFormat="1">
      <c r="B475" s="117">
        <v>301420</v>
      </c>
      <c r="C475" s="117" t="s">
        <v>454</v>
      </c>
      <c r="D475" s="125" t="s">
        <v>590</v>
      </c>
      <c r="E475" s="52">
        <v>1.627</v>
      </c>
      <c r="F475" s="52">
        <v>4.4999999999999998E-2</v>
      </c>
      <c r="G475" s="52">
        <v>0.17699999999999999</v>
      </c>
      <c r="H475" s="47">
        <f t="shared" si="53"/>
        <v>1.849</v>
      </c>
      <c r="I475" s="55">
        <v>0</v>
      </c>
      <c r="J475" s="55">
        <v>0</v>
      </c>
      <c r="K475" s="56">
        <v>0.10299999999999999</v>
      </c>
      <c r="L475" s="47">
        <f t="shared" si="54"/>
        <v>1.952</v>
      </c>
      <c r="M475" s="48"/>
      <c r="N475" s="57">
        <v>1.504</v>
      </c>
      <c r="O475" s="57">
        <v>4.4999999999999998E-2</v>
      </c>
      <c r="P475" s="57">
        <v>0.20599999999999999</v>
      </c>
      <c r="Q475" s="49">
        <f t="shared" si="55"/>
        <v>1.7549999999999999</v>
      </c>
      <c r="R475" s="57">
        <v>0</v>
      </c>
      <c r="S475" s="57">
        <v>0</v>
      </c>
      <c r="T475" s="57">
        <v>9.6000000000000002E-2</v>
      </c>
      <c r="U475" s="49">
        <f t="shared" si="56"/>
        <v>1.851</v>
      </c>
      <c r="V475" s="48"/>
      <c r="W475" s="51">
        <f t="shared" si="57"/>
        <v>8.1781914893617025E-2</v>
      </c>
      <c r="X475" s="51">
        <f t="shared" si="57"/>
        <v>0</v>
      </c>
      <c r="Y475" s="51">
        <f t="shared" si="57"/>
        <v>-0.14077669902912621</v>
      </c>
      <c r="Z475" s="50">
        <f t="shared" si="57"/>
        <v>5.3561253561253609E-2</v>
      </c>
      <c r="AA475" s="51">
        <f t="shared" si="58"/>
        <v>0</v>
      </c>
      <c r="AB475" s="51">
        <f t="shared" si="58"/>
        <v>0</v>
      </c>
      <c r="AC475" s="51">
        <f t="shared" si="58"/>
        <v>7.2916666666666588E-2</v>
      </c>
      <c r="AD475" s="50">
        <f t="shared" si="59"/>
        <v>5.4565099945975137E-2</v>
      </c>
    </row>
    <row r="476" spans="2:30" s="2" customFormat="1">
      <c r="B476" s="117">
        <v>301427</v>
      </c>
      <c r="C476" s="117" t="s">
        <v>455</v>
      </c>
      <c r="D476" s="125" t="s">
        <v>589</v>
      </c>
      <c r="E476" s="52">
        <v>1.157</v>
      </c>
      <c r="F476" s="52">
        <v>4.4999999999999998E-2</v>
      </c>
      <c r="G476" s="52">
        <v>0.17699999999999999</v>
      </c>
      <c r="H476" s="47">
        <f t="shared" si="53"/>
        <v>1.379</v>
      </c>
      <c r="I476" s="55">
        <v>0.187</v>
      </c>
      <c r="J476" s="55">
        <v>0</v>
      </c>
      <c r="K476" s="56">
        <v>0</v>
      </c>
      <c r="L476" s="47">
        <f t="shared" si="54"/>
        <v>1.5660000000000001</v>
      </c>
      <c r="M476" s="48"/>
      <c r="N476" s="57">
        <v>1.07</v>
      </c>
      <c r="O476" s="57">
        <v>4.4999999999999998E-2</v>
      </c>
      <c r="P476" s="57">
        <v>0.20599999999999999</v>
      </c>
      <c r="Q476" s="49">
        <f t="shared" si="55"/>
        <v>1.321</v>
      </c>
      <c r="R476" s="57">
        <v>0.17499999999999999</v>
      </c>
      <c r="S476" s="57">
        <v>0</v>
      </c>
      <c r="T476" s="57">
        <v>0</v>
      </c>
      <c r="U476" s="49">
        <f t="shared" si="56"/>
        <v>1.496</v>
      </c>
      <c r="V476" s="48"/>
      <c r="W476" s="51">
        <f t="shared" si="57"/>
        <v>8.1308411214953233E-2</v>
      </c>
      <c r="X476" s="51">
        <f t="shared" si="57"/>
        <v>0</v>
      </c>
      <c r="Y476" s="51">
        <f t="shared" si="57"/>
        <v>-0.14077669902912621</v>
      </c>
      <c r="Z476" s="50">
        <f t="shared" si="57"/>
        <v>4.3906131718395199E-2</v>
      </c>
      <c r="AA476" s="51">
        <f t="shared" si="58"/>
        <v>6.857142857142863E-2</v>
      </c>
      <c r="AB476" s="51">
        <f t="shared" si="58"/>
        <v>0</v>
      </c>
      <c r="AC476" s="51">
        <f t="shared" si="58"/>
        <v>0</v>
      </c>
      <c r="AD476" s="50">
        <f t="shared" si="59"/>
        <v>4.6791443850267421E-2</v>
      </c>
    </row>
    <row r="477" spans="2:30" s="2" customFormat="1">
      <c r="B477" s="117">
        <v>301429</v>
      </c>
      <c r="C477" s="117" t="s">
        <v>456</v>
      </c>
      <c r="D477" s="125" t="s">
        <v>589</v>
      </c>
      <c r="E477" s="52">
        <v>1.6020000000000001</v>
      </c>
      <c r="F477" s="52">
        <v>4.4999999999999998E-2</v>
      </c>
      <c r="G477" s="52">
        <v>0.17699999999999999</v>
      </c>
      <c r="H477" s="47">
        <f t="shared" si="53"/>
        <v>1.8240000000000001</v>
      </c>
      <c r="I477" s="55">
        <v>0.187</v>
      </c>
      <c r="J477" s="55">
        <v>0</v>
      </c>
      <c r="K477" s="56">
        <v>0</v>
      </c>
      <c r="L477" s="47">
        <f t="shared" si="54"/>
        <v>2.0110000000000001</v>
      </c>
      <c r="M477" s="48"/>
      <c r="N477" s="57">
        <v>1.4810000000000001</v>
      </c>
      <c r="O477" s="57">
        <v>4.4999999999999998E-2</v>
      </c>
      <c r="P477" s="57">
        <v>0.20599999999999999</v>
      </c>
      <c r="Q477" s="49">
        <f t="shared" si="55"/>
        <v>1.732</v>
      </c>
      <c r="R477" s="57">
        <v>0.17499999999999999</v>
      </c>
      <c r="S477" s="57">
        <v>0</v>
      </c>
      <c r="T477" s="57">
        <v>0</v>
      </c>
      <c r="U477" s="49">
        <f t="shared" si="56"/>
        <v>1.907</v>
      </c>
      <c r="V477" s="48"/>
      <c r="W477" s="51">
        <f t="shared" si="57"/>
        <v>8.1701553004726535E-2</v>
      </c>
      <c r="X477" s="51">
        <f t="shared" si="57"/>
        <v>0</v>
      </c>
      <c r="Y477" s="51">
        <f t="shared" si="57"/>
        <v>-0.14077669902912621</v>
      </c>
      <c r="Z477" s="50">
        <f t="shared" si="57"/>
        <v>5.3117782909930765E-2</v>
      </c>
      <c r="AA477" s="51">
        <f t="shared" si="58"/>
        <v>6.857142857142863E-2</v>
      </c>
      <c r="AB477" s="51">
        <f t="shared" si="58"/>
        <v>0</v>
      </c>
      <c r="AC477" s="51">
        <f t="shared" si="58"/>
        <v>0</v>
      </c>
      <c r="AD477" s="50">
        <f t="shared" si="59"/>
        <v>5.4535920293655005E-2</v>
      </c>
    </row>
    <row r="478" spans="2:30" s="2" customFormat="1">
      <c r="B478" s="117">
        <v>301431</v>
      </c>
      <c r="C478" s="117" t="s">
        <v>457</v>
      </c>
      <c r="D478" s="125" t="s">
        <v>589</v>
      </c>
      <c r="E478" s="52">
        <v>1.2330000000000001</v>
      </c>
      <c r="F478" s="52">
        <v>4.4999999999999998E-2</v>
      </c>
      <c r="G478" s="52">
        <v>0.17699999999999999</v>
      </c>
      <c r="H478" s="47">
        <f t="shared" si="53"/>
        <v>1.4550000000000001</v>
      </c>
      <c r="I478" s="55">
        <v>0.187</v>
      </c>
      <c r="J478" s="55">
        <v>0</v>
      </c>
      <c r="K478" s="56">
        <v>0</v>
      </c>
      <c r="L478" s="47">
        <f t="shared" si="54"/>
        <v>1.6420000000000001</v>
      </c>
      <c r="M478" s="48"/>
      <c r="N478" s="57">
        <v>1.1399999999999999</v>
      </c>
      <c r="O478" s="57">
        <v>4.4999999999999998E-2</v>
      </c>
      <c r="P478" s="57">
        <v>0.20599999999999999</v>
      </c>
      <c r="Q478" s="49">
        <f t="shared" si="55"/>
        <v>1.3909999999999998</v>
      </c>
      <c r="R478" s="57">
        <v>0.17499999999999999</v>
      </c>
      <c r="S478" s="57">
        <v>0</v>
      </c>
      <c r="T478" s="57">
        <v>0</v>
      </c>
      <c r="U478" s="49">
        <f t="shared" si="56"/>
        <v>1.5659999999999998</v>
      </c>
      <c r="V478" s="48"/>
      <c r="W478" s="51">
        <f t="shared" si="57"/>
        <v>8.1578947368421223E-2</v>
      </c>
      <c r="X478" s="51">
        <f t="shared" si="57"/>
        <v>0</v>
      </c>
      <c r="Y478" s="51">
        <f t="shared" si="57"/>
        <v>-0.14077669902912621</v>
      </c>
      <c r="Z478" s="50">
        <f t="shared" si="57"/>
        <v>4.6010064701653697E-2</v>
      </c>
      <c r="AA478" s="51">
        <f t="shared" si="58"/>
        <v>6.857142857142863E-2</v>
      </c>
      <c r="AB478" s="51">
        <f t="shared" si="58"/>
        <v>0</v>
      </c>
      <c r="AC478" s="51">
        <f t="shared" si="58"/>
        <v>0</v>
      </c>
      <c r="AD478" s="50">
        <f t="shared" si="59"/>
        <v>4.8531289910600448E-2</v>
      </c>
    </row>
    <row r="479" spans="2:30" s="2" customFormat="1">
      <c r="B479" s="117">
        <v>301432</v>
      </c>
      <c r="C479" s="117" t="s">
        <v>458</v>
      </c>
      <c r="D479" s="125" t="s">
        <v>590</v>
      </c>
      <c r="E479" s="52">
        <v>2.0270000000000001</v>
      </c>
      <c r="F479" s="52">
        <v>4.4999999999999998E-2</v>
      </c>
      <c r="G479" s="52">
        <v>0.17699999999999999</v>
      </c>
      <c r="H479" s="47">
        <f t="shared" si="53"/>
        <v>2.2490000000000001</v>
      </c>
      <c r="I479" s="55">
        <v>0</v>
      </c>
      <c r="J479" s="55">
        <v>0</v>
      </c>
      <c r="K479" s="56">
        <v>0.10199999999999999</v>
      </c>
      <c r="L479" s="47">
        <f t="shared" si="54"/>
        <v>2.351</v>
      </c>
      <c r="M479" s="48"/>
      <c r="N479" s="57">
        <v>1.875</v>
      </c>
      <c r="O479" s="57">
        <v>4.4999999999999998E-2</v>
      </c>
      <c r="P479" s="57">
        <v>0.20599999999999999</v>
      </c>
      <c r="Q479" s="49">
        <f t="shared" si="55"/>
        <v>2.1259999999999999</v>
      </c>
      <c r="R479" s="57">
        <v>0</v>
      </c>
      <c r="S479" s="57">
        <v>0</v>
      </c>
      <c r="T479" s="57">
        <v>9.5000000000000001E-2</v>
      </c>
      <c r="U479" s="49">
        <f t="shared" si="56"/>
        <v>2.2210000000000001</v>
      </c>
      <c r="V479" s="48"/>
      <c r="W479" s="51">
        <f t="shared" si="57"/>
        <v>8.1066666666666745E-2</v>
      </c>
      <c r="X479" s="51">
        <f t="shared" si="57"/>
        <v>0</v>
      </c>
      <c r="Y479" s="51">
        <f t="shared" si="57"/>
        <v>-0.14077669902912621</v>
      </c>
      <c r="Z479" s="50">
        <f t="shared" si="57"/>
        <v>5.785512699905937E-2</v>
      </c>
      <c r="AA479" s="51">
        <f t="shared" si="58"/>
        <v>0</v>
      </c>
      <c r="AB479" s="51">
        <f t="shared" si="58"/>
        <v>0</v>
      </c>
      <c r="AC479" s="51">
        <f t="shared" si="58"/>
        <v>7.3684210526315713E-2</v>
      </c>
      <c r="AD479" s="50">
        <f t="shared" si="59"/>
        <v>5.8532192705988244E-2</v>
      </c>
    </row>
    <row r="480" spans="2:30" s="2" customFormat="1">
      <c r="B480" s="117">
        <v>301433</v>
      </c>
      <c r="C480" s="117" t="s">
        <v>459</v>
      </c>
      <c r="D480" s="125" t="s">
        <v>590</v>
      </c>
      <c r="E480" s="52">
        <v>1.627</v>
      </c>
      <c r="F480" s="52">
        <v>4.4999999999999998E-2</v>
      </c>
      <c r="G480" s="52">
        <v>0.17699999999999999</v>
      </c>
      <c r="H480" s="47">
        <f t="shared" si="53"/>
        <v>1.849</v>
      </c>
      <c r="I480" s="55">
        <v>0</v>
      </c>
      <c r="J480" s="55">
        <v>0</v>
      </c>
      <c r="K480" s="56">
        <v>6.6000000000000003E-2</v>
      </c>
      <c r="L480" s="47">
        <f t="shared" si="54"/>
        <v>1.915</v>
      </c>
      <c r="M480" s="48"/>
      <c r="N480" s="57">
        <v>1.504</v>
      </c>
      <c r="O480" s="57">
        <v>4.4999999999999998E-2</v>
      </c>
      <c r="P480" s="57">
        <v>0.20599999999999999</v>
      </c>
      <c r="Q480" s="49">
        <f t="shared" si="55"/>
        <v>1.7549999999999999</v>
      </c>
      <c r="R480" s="57">
        <v>0</v>
      </c>
      <c r="S480" s="57">
        <v>0</v>
      </c>
      <c r="T480" s="57">
        <v>6.0999999999999999E-2</v>
      </c>
      <c r="U480" s="49">
        <f t="shared" si="56"/>
        <v>1.8159999999999998</v>
      </c>
      <c r="V480" s="48"/>
      <c r="W480" s="51">
        <f t="shared" si="57"/>
        <v>8.1781914893617025E-2</v>
      </c>
      <c r="X480" s="51">
        <f t="shared" si="57"/>
        <v>0</v>
      </c>
      <c r="Y480" s="51">
        <f t="shared" si="57"/>
        <v>-0.14077669902912621</v>
      </c>
      <c r="Z480" s="50">
        <f t="shared" si="57"/>
        <v>5.3561253561253609E-2</v>
      </c>
      <c r="AA480" s="51">
        <f t="shared" si="58"/>
        <v>0</v>
      </c>
      <c r="AB480" s="51">
        <f t="shared" si="58"/>
        <v>0</v>
      </c>
      <c r="AC480" s="51">
        <f t="shared" si="58"/>
        <v>8.1967213114754175E-2</v>
      </c>
      <c r="AD480" s="50">
        <f t="shared" si="59"/>
        <v>5.4515418502202755E-2</v>
      </c>
    </row>
    <row r="481" spans="2:30" s="2" customFormat="1">
      <c r="B481" s="117">
        <v>301434</v>
      </c>
      <c r="C481" s="117" t="s">
        <v>460</v>
      </c>
      <c r="D481" s="125" t="s">
        <v>590</v>
      </c>
      <c r="E481" s="52">
        <v>1.718</v>
      </c>
      <c r="F481" s="52">
        <v>4.4999999999999998E-2</v>
      </c>
      <c r="G481" s="52">
        <v>0.17699999999999999</v>
      </c>
      <c r="H481" s="47">
        <f t="shared" si="53"/>
        <v>1.94</v>
      </c>
      <c r="I481" s="55">
        <v>0</v>
      </c>
      <c r="J481" s="55">
        <v>0</v>
      </c>
      <c r="K481" s="56">
        <v>0.16500000000000001</v>
      </c>
      <c r="L481" s="47">
        <f t="shared" si="54"/>
        <v>2.105</v>
      </c>
      <c r="M481" s="48"/>
      <c r="N481" s="57">
        <v>1.589</v>
      </c>
      <c r="O481" s="57">
        <v>4.4999999999999998E-2</v>
      </c>
      <c r="P481" s="57">
        <v>0.20599999999999999</v>
      </c>
      <c r="Q481" s="49">
        <f t="shared" si="55"/>
        <v>1.8399999999999999</v>
      </c>
      <c r="R481" s="57">
        <v>0</v>
      </c>
      <c r="S481" s="57">
        <v>0</v>
      </c>
      <c r="T481" s="57">
        <v>0.153</v>
      </c>
      <c r="U481" s="49">
        <f t="shared" si="56"/>
        <v>1.9929999999999999</v>
      </c>
      <c r="V481" s="48"/>
      <c r="W481" s="51">
        <f t="shared" si="57"/>
        <v>8.1183134046570168E-2</v>
      </c>
      <c r="X481" s="51">
        <f t="shared" si="57"/>
        <v>0</v>
      </c>
      <c r="Y481" s="51">
        <f t="shared" si="57"/>
        <v>-0.14077669902912621</v>
      </c>
      <c r="Z481" s="50">
        <f t="shared" si="57"/>
        <v>5.4347826086956576E-2</v>
      </c>
      <c r="AA481" s="51">
        <f t="shared" si="58"/>
        <v>0</v>
      </c>
      <c r="AB481" s="51">
        <f t="shared" si="58"/>
        <v>0</v>
      </c>
      <c r="AC481" s="51">
        <f t="shared" si="58"/>
        <v>7.8431372549019676E-2</v>
      </c>
      <c r="AD481" s="50">
        <f t="shared" si="59"/>
        <v>5.6196688409433065E-2</v>
      </c>
    </row>
    <row r="482" spans="2:30" s="2" customFormat="1">
      <c r="B482" s="117">
        <v>301435</v>
      </c>
      <c r="C482" s="117" t="s">
        <v>461</v>
      </c>
      <c r="D482" s="125" t="s">
        <v>590</v>
      </c>
      <c r="E482" s="52">
        <v>1.9690000000000001</v>
      </c>
      <c r="F482" s="52">
        <v>4.4999999999999998E-2</v>
      </c>
      <c r="G482" s="52">
        <v>0.17699999999999999</v>
      </c>
      <c r="H482" s="47">
        <f t="shared" si="53"/>
        <v>2.1910000000000003</v>
      </c>
      <c r="I482" s="55">
        <v>0</v>
      </c>
      <c r="J482" s="55">
        <v>0</v>
      </c>
      <c r="K482" s="56">
        <v>0.13200000000000001</v>
      </c>
      <c r="L482" s="47">
        <f t="shared" si="54"/>
        <v>2.3230000000000004</v>
      </c>
      <c r="M482" s="48"/>
      <c r="N482" s="57">
        <v>1.821</v>
      </c>
      <c r="O482" s="57">
        <v>4.4999999999999998E-2</v>
      </c>
      <c r="P482" s="57">
        <v>0.20599999999999999</v>
      </c>
      <c r="Q482" s="49">
        <f t="shared" si="55"/>
        <v>2.0720000000000001</v>
      </c>
      <c r="R482" s="57">
        <v>0</v>
      </c>
      <c r="S482" s="57">
        <v>0</v>
      </c>
      <c r="T482" s="57">
        <v>0.121</v>
      </c>
      <c r="U482" s="49">
        <f t="shared" si="56"/>
        <v>2.1930000000000001</v>
      </c>
      <c r="V482" s="48"/>
      <c r="W482" s="51">
        <f t="shared" si="57"/>
        <v>8.1274025260845761E-2</v>
      </c>
      <c r="X482" s="51">
        <f t="shared" si="57"/>
        <v>0</v>
      </c>
      <c r="Y482" s="51">
        <f t="shared" si="57"/>
        <v>-0.14077669902912621</v>
      </c>
      <c r="Z482" s="50">
        <f t="shared" si="57"/>
        <v>5.7432432432432533E-2</v>
      </c>
      <c r="AA482" s="51">
        <f t="shared" si="58"/>
        <v>0</v>
      </c>
      <c r="AB482" s="51">
        <f t="shared" si="58"/>
        <v>0</v>
      </c>
      <c r="AC482" s="51">
        <f t="shared" si="58"/>
        <v>9.0909090909090995E-2</v>
      </c>
      <c r="AD482" s="50">
        <f t="shared" si="59"/>
        <v>5.9279525763794041E-2</v>
      </c>
    </row>
    <row r="483" spans="2:30" s="2" customFormat="1">
      <c r="B483" s="117">
        <v>301436</v>
      </c>
      <c r="C483" s="117" t="s">
        <v>462</v>
      </c>
      <c r="D483" s="125" t="s">
        <v>590</v>
      </c>
      <c r="E483" s="52">
        <v>1.9259999999999999</v>
      </c>
      <c r="F483" s="52">
        <v>4.4999999999999998E-2</v>
      </c>
      <c r="G483" s="52">
        <v>0.17699999999999999</v>
      </c>
      <c r="H483" s="47">
        <f t="shared" si="53"/>
        <v>2.1479999999999997</v>
      </c>
      <c r="I483" s="55">
        <v>0</v>
      </c>
      <c r="J483" s="55">
        <v>0</v>
      </c>
      <c r="K483" s="56">
        <v>0.23699999999999999</v>
      </c>
      <c r="L483" s="47">
        <f t="shared" si="54"/>
        <v>2.3849999999999998</v>
      </c>
      <c r="M483" s="48"/>
      <c r="N483" s="57">
        <v>1.7809999999999999</v>
      </c>
      <c r="O483" s="57">
        <v>4.4999999999999998E-2</v>
      </c>
      <c r="P483" s="57">
        <v>0.20599999999999999</v>
      </c>
      <c r="Q483" s="49">
        <f t="shared" si="55"/>
        <v>2.032</v>
      </c>
      <c r="R483" s="57">
        <v>0</v>
      </c>
      <c r="S483" s="57">
        <v>0</v>
      </c>
      <c r="T483" s="57">
        <v>0.222</v>
      </c>
      <c r="U483" s="49">
        <f t="shared" si="56"/>
        <v>2.254</v>
      </c>
      <c r="V483" s="48"/>
      <c r="W483" s="51">
        <f t="shared" si="57"/>
        <v>8.1414935429533986E-2</v>
      </c>
      <c r="X483" s="51">
        <f t="shared" si="57"/>
        <v>0</v>
      </c>
      <c r="Y483" s="51">
        <f t="shared" si="57"/>
        <v>-0.14077669902912621</v>
      </c>
      <c r="Z483" s="50">
        <f t="shared" si="57"/>
        <v>5.7086614173228176E-2</v>
      </c>
      <c r="AA483" s="51">
        <f t="shared" si="58"/>
        <v>0</v>
      </c>
      <c r="AB483" s="51">
        <f t="shared" si="58"/>
        <v>0</v>
      </c>
      <c r="AC483" s="51">
        <f t="shared" si="58"/>
        <v>6.7567567567567502E-2</v>
      </c>
      <c r="AD483" s="50">
        <f t="shared" si="59"/>
        <v>5.8118899733806469E-2</v>
      </c>
    </row>
    <row r="484" spans="2:30" s="2" customFormat="1">
      <c r="B484" s="117">
        <v>301437</v>
      </c>
      <c r="C484" s="117" t="s">
        <v>463</v>
      </c>
      <c r="D484" s="125" t="s">
        <v>590</v>
      </c>
      <c r="E484" s="52">
        <v>1.867</v>
      </c>
      <c r="F484" s="52">
        <v>4.4999999999999998E-2</v>
      </c>
      <c r="G484" s="52">
        <v>0.17699999999999999</v>
      </c>
      <c r="H484" s="47">
        <f t="shared" si="53"/>
        <v>2.089</v>
      </c>
      <c r="I484" s="55">
        <v>0</v>
      </c>
      <c r="J484" s="55">
        <v>0</v>
      </c>
      <c r="K484" s="56">
        <v>0.126</v>
      </c>
      <c r="L484" s="47">
        <f t="shared" si="54"/>
        <v>2.2149999999999999</v>
      </c>
      <c r="M484" s="48"/>
      <c r="N484" s="57">
        <v>1.7270000000000001</v>
      </c>
      <c r="O484" s="57">
        <v>4.4999999999999998E-2</v>
      </c>
      <c r="P484" s="57">
        <v>0.20599999999999999</v>
      </c>
      <c r="Q484" s="49">
        <f t="shared" si="55"/>
        <v>1.978</v>
      </c>
      <c r="R484" s="57">
        <v>0</v>
      </c>
      <c r="S484" s="57">
        <v>0</v>
      </c>
      <c r="T484" s="57">
        <v>0.11899999999999999</v>
      </c>
      <c r="U484" s="49">
        <f t="shared" si="56"/>
        <v>2.097</v>
      </c>
      <c r="V484" s="48"/>
      <c r="W484" s="51">
        <f t="shared" si="57"/>
        <v>8.1065431383902667E-2</v>
      </c>
      <c r="X484" s="51">
        <f t="shared" si="57"/>
        <v>0</v>
      </c>
      <c r="Y484" s="51">
        <f t="shared" si="57"/>
        <v>-0.14077669902912621</v>
      </c>
      <c r="Z484" s="50">
        <f t="shared" si="57"/>
        <v>5.6117290192113242E-2</v>
      </c>
      <c r="AA484" s="51">
        <f t="shared" si="58"/>
        <v>0</v>
      </c>
      <c r="AB484" s="51">
        <f t="shared" si="58"/>
        <v>0</v>
      </c>
      <c r="AC484" s="51">
        <f t="shared" si="58"/>
        <v>5.8823529411764761E-2</v>
      </c>
      <c r="AD484" s="50">
        <f t="shared" si="59"/>
        <v>5.6270863137815874E-2</v>
      </c>
    </row>
    <row r="485" spans="2:30" s="2" customFormat="1">
      <c r="B485" s="117">
        <v>301438</v>
      </c>
      <c r="C485" s="117" t="s">
        <v>464</v>
      </c>
      <c r="D485" s="125" t="s">
        <v>590</v>
      </c>
      <c r="E485" s="52">
        <v>0.747</v>
      </c>
      <c r="F485" s="52">
        <v>4.4999999999999998E-2</v>
      </c>
      <c r="G485" s="52">
        <v>0.17699999999999999</v>
      </c>
      <c r="H485" s="47">
        <f t="shared" si="53"/>
        <v>0.96900000000000008</v>
      </c>
      <c r="I485" s="55">
        <v>0</v>
      </c>
      <c r="J485" s="55">
        <v>0</v>
      </c>
      <c r="K485" s="56">
        <v>0.19700000000000001</v>
      </c>
      <c r="L485" s="47">
        <f t="shared" si="54"/>
        <v>1.1660000000000001</v>
      </c>
      <c r="M485" s="48"/>
      <c r="N485" s="57">
        <v>0.69099999999999995</v>
      </c>
      <c r="O485" s="57">
        <v>4.4999999999999998E-2</v>
      </c>
      <c r="P485" s="57">
        <v>0.20599999999999999</v>
      </c>
      <c r="Q485" s="49">
        <f t="shared" si="55"/>
        <v>0.94199999999999995</v>
      </c>
      <c r="R485" s="57">
        <v>0</v>
      </c>
      <c r="S485" s="57">
        <v>0</v>
      </c>
      <c r="T485" s="57">
        <v>0.185</v>
      </c>
      <c r="U485" s="49">
        <f t="shared" si="56"/>
        <v>1.127</v>
      </c>
      <c r="V485" s="48"/>
      <c r="W485" s="51">
        <f t="shared" si="57"/>
        <v>8.1041968162084019E-2</v>
      </c>
      <c r="X485" s="51">
        <f t="shared" si="57"/>
        <v>0</v>
      </c>
      <c r="Y485" s="51">
        <f t="shared" si="57"/>
        <v>-0.14077669902912621</v>
      </c>
      <c r="Z485" s="50">
        <f t="shared" si="57"/>
        <v>2.8662420382165751E-2</v>
      </c>
      <c r="AA485" s="51">
        <f t="shared" si="58"/>
        <v>0</v>
      </c>
      <c r="AB485" s="51">
        <f t="shared" si="58"/>
        <v>0</v>
      </c>
      <c r="AC485" s="51">
        <f t="shared" si="58"/>
        <v>6.4864864864864924E-2</v>
      </c>
      <c r="AD485" s="50">
        <f t="shared" si="59"/>
        <v>3.4605146406388773E-2</v>
      </c>
    </row>
    <row r="486" spans="2:30" s="2" customFormat="1">
      <c r="B486" s="117">
        <v>301439</v>
      </c>
      <c r="C486" s="117" t="s">
        <v>465</v>
      </c>
      <c r="D486" s="125" t="s">
        <v>590</v>
      </c>
      <c r="E486" s="52">
        <v>1.772</v>
      </c>
      <c r="F486" s="52">
        <v>4.4999999999999998E-2</v>
      </c>
      <c r="G486" s="52">
        <v>0.17699999999999999</v>
      </c>
      <c r="H486" s="47">
        <f t="shared" si="53"/>
        <v>1.994</v>
      </c>
      <c r="I486" s="55">
        <v>0</v>
      </c>
      <c r="J486" s="55">
        <v>0</v>
      </c>
      <c r="K486" s="56">
        <v>7.3999999999999996E-2</v>
      </c>
      <c r="L486" s="47">
        <f t="shared" si="54"/>
        <v>2.0680000000000001</v>
      </c>
      <c r="M486" s="48"/>
      <c r="N486" s="57">
        <v>1.639</v>
      </c>
      <c r="O486" s="57">
        <v>4.4999999999999998E-2</v>
      </c>
      <c r="P486" s="57">
        <v>0.20599999999999999</v>
      </c>
      <c r="Q486" s="49">
        <f t="shared" si="55"/>
        <v>1.89</v>
      </c>
      <c r="R486" s="57">
        <v>0</v>
      </c>
      <c r="S486" s="57">
        <v>0</v>
      </c>
      <c r="T486" s="57">
        <v>6.9000000000000006E-2</v>
      </c>
      <c r="U486" s="49">
        <f t="shared" si="56"/>
        <v>1.9589999999999999</v>
      </c>
      <c r="V486" s="48"/>
      <c r="W486" s="51">
        <f t="shared" si="57"/>
        <v>8.11470408785845E-2</v>
      </c>
      <c r="X486" s="51">
        <f t="shared" si="57"/>
        <v>0</v>
      </c>
      <c r="Y486" s="51">
        <f t="shared" si="57"/>
        <v>-0.14077669902912621</v>
      </c>
      <c r="Z486" s="50">
        <f t="shared" si="57"/>
        <v>5.5026455026455076E-2</v>
      </c>
      <c r="AA486" s="51">
        <f t="shared" si="58"/>
        <v>0</v>
      </c>
      <c r="AB486" s="51">
        <f t="shared" si="58"/>
        <v>0</v>
      </c>
      <c r="AC486" s="51">
        <f t="shared" si="58"/>
        <v>7.2463768115941893E-2</v>
      </c>
      <c r="AD486" s="50">
        <f t="shared" si="59"/>
        <v>5.5640632976008277E-2</v>
      </c>
    </row>
    <row r="487" spans="2:30" s="2" customFormat="1">
      <c r="B487" s="117">
        <v>301441</v>
      </c>
      <c r="C487" s="117" t="s">
        <v>466</v>
      </c>
      <c r="D487" s="125" t="s">
        <v>589</v>
      </c>
      <c r="E487" s="52">
        <v>1.1020000000000001</v>
      </c>
      <c r="F487" s="52">
        <v>4.4999999999999998E-2</v>
      </c>
      <c r="G487" s="52">
        <v>0.17699999999999999</v>
      </c>
      <c r="H487" s="47">
        <f t="shared" si="53"/>
        <v>1.3240000000000001</v>
      </c>
      <c r="I487" s="55">
        <v>0.187</v>
      </c>
      <c r="J487" s="55">
        <v>0</v>
      </c>
      <c r="K487" s="56">
        <v>0</v>
      </c>
      <c r="L487" s="47">
        <f t="shared" si="54"/>
        <v>1.5110000000000001</v>
      </c>
      <c r="M487" s="48"/>
      <c r="N487" s="57">
        <v>1.0189999999999999</v>
      </c>
      <c r="O487" s="57">
        <v>4.4999999999999998E-2</v>
      </c>
      <c r="P487" s="57">
        <v>0.20599999999999999</v>
      </c>
      <c r="Q487" s="49">
        <f t="shared" si="55"/>
        <v>1.2699999999999998</v>
      </c>
      <c r="R487" s="57">
        <v>0.17499999999999999</v>
      </c>
      <c r="S487" s="57">
        <v>0</v>
      </c>
      <c r="T487" s="57">
        <v>0</v>
      </c>
      <c r="U487" s="49">
        <f t="shared" si="56"/>
        <v>1.4449999999999998</v>
      </c>
      <c r="V487" s="48"/>
      <c r="W487" s="51">
        <f t="shared" si="57"/>
        <v>8.1452404317958971E-2</v>
      </c>
      <c r="X487" s="51">
        <f t="shared" si="57"/>
        <v>0</v>
      </c>
      <c r="Y487" s="51">
        <f t="shared" si="57"/>
        <v>-0.14077669902912621</v>
      </c>
      <c r="Z487" s="50">
        <f t="shared" si="57"/>
        <v>4.25196850393703E-2</v>
      </c>
      <c r="AA487" s="51">
        <f t="shared" si="58"/>
        <v>6.857142857142863E-2</v>
      </c>
      <c r="AB487" s="51">
        <f t="shared" si="58"/>
        <v>0</v>
      </c>
      <c r="AC487" s="51">
        <f t="shared" si="58"/>
        <v>0</v>
      </c>
      <c r="AD487" s="50">
        <f t="shared" si="59"/>
        <v>4.5674740484429266E-2</v>
      </c>
    </row>
    <row r="488" spans="2:30" s="2" customFormat="1">
      <c r="B488" s="117">
        <v>301442</v>
      </c>
      <c r="C488" s="117" t="s">
        <v>467</v>
      </c>
      <c r="D488" s="125" t="s">
        <v>589</v>
      </c>
      <c r="E488" s="52">
        <v>1.1020000000000001</v>
      </c>
      <c r="F488" s="52">
        <v>4.4999999999999998E-2</v>
      </c>
      <c r="G488" s="52">
        <v>0.17699999999999999</v>
      </c>
      <c r="H488" s="47">
        <f t="shared" si="53"/>
        <v>1.3240000000000001</v>
      </c>
      <c r="I488" s="55">
        <v>0.187</v>
      </c>
      <c r="J488" s="55">
        <v>0</v>
      </c>
      <c r="K488" s="56">
        <v>0</v>
      </c>
      <c r="L488" s="47">
        <f t="shared" si="54"/>
        <v>1.5110000000000001</v>
      </c>
      <c r="M488" s="48"/>
      <c r="N488" s="57">
        <v>1.0189999999999999</v>
      </c>
      <c r="O488" s="57">
        <v>4.4999999999999998E-2</v>
      </c>
      <c r="P488" s="57">
        <v>0.20599999999999999</v>
      </c>
      <c r="Q488" s="49">
        <f t="shared" si="55"/>
        <v>1.2699999999999998</v>
      </c>
      <c r="R488" s="57">
        <v>0.17499999999999999</v>
      </c>
      <c r="S488" s="57">
        <v>0</v>
      </c>
      <c r="T488" s="57">
        <v>0</v>
      </c>
      <c r="U488" s="49">
        <f t="shared" si="56"/>
        <v>1.4449999999999998</v>
      </c>
      <c r="V488" s="48"/>
      <c r="W488" s="51">
        <f t="shared" si="57"/>
        <v>8.1452404317958971E-2</v>
      </c>
      <c r="X488" s="51">
        <f t="shared" si="57"/>
        <v>0</v>
      </c>
      <c r="Y488" s="51">
        <f t="shared" si="57"/>
        <v>-0.14077669902912621</v>
      </c>
      <c r="Z488" s="50">
        <f t="shared" si="57"/>
        <v>4.25196850393703E-2</v>
      </c>
      <c r="AA488" s="51">
        <f t="shared" si="58"/>
        <v>6.857142857142863E-2</v>
      </c>
      <c r="AB488" s="51">
        <f t="shared" si="58"/>
        <v>0</v>
      </c>
      <c r="AC488" s="51">
        <f t="shared" si="58"/>
        <v>0</v>
      </c>
      <c r="AD488" s="50">
        <f t="shared" si="59"/>
        <v>4.5674740484429266E-2</v>
      </c>
    </row>
    <row r="489" spans="2:30" s="2" customFormat="1">
      <c r="B489" s="117">
        <v>301443</v>
      </c>
      <c r="C489" s="117" t="s">
        <v>468</v>
      </c>
      <c r="D489" s="125" t="s">
        <v>589</v>
      </c>
      <c r="E489" s="52">
        <v>1.1020000000000001</v>
      </c>
      <c r="F489" s="52">
        <v>4.4999999999999998E-2</v>
      </c>
      <c r="G489" s="52">
        <v>0.17699999999999999</v>
      </c>
      <c r="H489" s="47">
        <f t="shared" si="53"/>
        <v>1.3240000000000001</v>
      </c>
      <c r="I489" s="55">
        <v>0.187</v>
      </c>
      <c r="J489" s="55">
        <v>0</v>
      </c>
      <c r="K489" s="56">
        <v>0</v>
      </c>
      <c r="L489" s="47">
        <f t="shared" si="54"/>
        <v>1.5110000000000001</v>
      </c>
      <c r="M489" s="48"/>
      <c r="N489" s="57">
        <v>1.0189999999999999</v>
      </c>
      <c r="O489" s="57">
        <v>4.4999999999999998E-2</v>
      </c>
      <c r="P489" s="57">
        <v>0.20599999999999999</v>
      </c>
      <c r="Q489" s="49">
        <f t="shared" si="55"/>
        <v>1.2699999999999998</v>
      </c>
      <c r="R489" s="57">
        <v>0.17499999999999999</v>
      </c>
      <c r="S489" s="57">
        <v>0</v>
      </c>
      <c r="T489" s="57">
        <v>0</v>
      </c>
      <c r="U489" s="49">
        <f t="shared" si="56"/>
        <v>1.4449999999999998</v>
      </c>
      <c r="V489" s="48"/>
      <c r="W489" s="51">
        <f t="shared" si="57"/>
        <v>8.1452404317958971E-2</v>
      </c>
      <c r="X489" s="51">
        <f t="shared" si="57"/>
        <v>0</v>
      </c>
      <c r="Y489" s="51">
        <f t="shared" si="57"/>
        <v>-0.14077669902912621</v>
      </c>
      <c r="Z489" s="50">
        <f t="shared" si="57"/>
        <v>4.25196850393703E-2</v>
      </c>
      <c r="AA489" s="51">
        <f t="shared" si="58"/>
        <v>6.857142857142863E-2</v>
      </c>
      <c r="AB489" s="51">
        <f t="shared" si="58"/>
        <v>0</v>
      </c>
      <c r="AC489" s="51">
        <f t="shared" si="58"/>
        <v>0</v>
      </c>
      <c r="AD489" s="50">
        <f t="shared" si="59"/>
        <v>4.5674740484429266E-2</v>
      </c>
    </row>
    <row r="490" spans="2:30" s="2" customFormat="1">
      <c r="B490" s="117">
        <v>301445</v>
      </c>
      <c r="C490" s="117" t="s">
        <v>469</v>
      </c>
      <c r="D490" s="125" t="s">
        <v>589</v>
      </c>
      <c r="E490" s="52">
        <v>2.3439999999999999</v>
      </c>
      <c r="F490" s="52">
        <v>4.4999999999999998E-2</v>
      </c>
      <c r="G490" s="52">
        <v>0.17699999999999999</v>
      </c>
      <c r="H490" s="47">
        <f t="shared" si="53"/>
        <v>2.5659999999999998</v>
      </c>
      <c r="I490" s="55">
        <v>0.187</v>
      </c>
      <c r="J490" s="55">
        <v>0</v>
      </c>
      <c r="K490" s="56">
        <v>0</v>
      </c>
      <c r="L490" s="47">
        <f t="shared" si="54"/>
        <v>2.7529999999999997</v>
      </c>
      <c r="M490" s="48"/>
      <c r="N490" s="57">
        <v>2.1680000000000001</v>
      </c>
      <c r="O490" s="57">
        <v>4.4999999999999998E-2</v>
      </c>
      <c r="P490" s="57">
        <v>0.20599999999999999</v>
      </c>
      <c r="Q490" s="49">
        <f t="shared" si="55"/>
        <v>2.419</v>
      </c>
      <c r="R490" s="57">
        <v>0.17499999999999999</v>
      </c>
      <c r="S490" s="57">
        <v>0</v>
      </c>
      <c r="T490" s="57">
        <v>0</v>
      </c>
      <c r="U490" s="49">
        <f t="shared" si="56"/>
        <v>2.5939999999999999</v>
      </c>
      <c r="V490" s="48"/>
      <c r="W490" s="51">
        <f t="shared" si="57"/>
        <v>8.1180811808117939E-2</v>
      </c>
      <c r="X490" s="51">
        <f t="shared" si="57"/>
        <v>0</v>
      </c>
      <c r="Y490" s="51">
        <f t="shared" si="57"/>
        <v>-0.14077669902912621</v>
      </c>
      <c r="Z490" s="50">
        <f t="shared" si="57"/>
        <v>6.0768912773873418E-2</v>
      </c>
      <c r="AA490" s="51">
        <f t="shared" si="58"/>
        <v>6.857142857142863E-2</v>
      </c>
      <c r="AB490" s="51">
        <f t="shared" si="58"/>
        <v>0</v>
      </c>
      <c r="AC490" s="51">
        <f t="shared" si="58"/>
        <v>0</v>
      </c>
      <c r="AD490" s="50">
        <f t="shared" si="59"/>
        <v>6.1295296838858836E-2</v>
      </c>
    </row>
    <row r="491" spans="2:30" s="2" customFormat="1">
      <c r="B491" s="117">
        <v>301446</v>
      </c>
      <c r="C491" s="117" t="s">
        <v>470</v>
      </c>
      <c r="D491" s="125" t="s">
        <v>639</v>
      </c>
      <c r="E491" s="52">
        <v>1.0049999999999999</v>
      </c>
      <c r="F491" s="52">
        <v>4.4999999999999998E-2</v>
      </c>
      <c r="G491" s="52">
        <v>0.17699999999999999</v>
      </c>
      <c r="H491" s="47">
        <f t="shared" si="53"/>
        <v>1.2269999999999999</v>
      </c>
      <c r="I491" s="55">
        <v>0.187</v>
      </c>
      <c r="J491" s="55">
        <v>0</v>
      </c>
      <c r="K491" s="56">
        <v>0</v>
      </c>
      <c r="L491" s="47">
        <f t="shared" si="54"/>
        <v>1.4139999999999999</v>
      </c>
      <c r="M491" s="48"/>
      <c r="N491" s="57">
        <v>0.92900000000000005</v>
      </c>
      <c r="O491" s="57">
        <v>4.4999999999999998E-2</v>
      </c>
      <c r="P491" s="57">
        <v>0.20599999999999999</v>
      </c>
      <c r="Q491" s="49">
        <f t="shared" si="55"/>
        <v>1.1800000000000002</v>
      </c>
      <c r="R491" s="57">
        <v>0.17499999999999999</v>
      </c>
      <c r="S491" s="57">
        <v>0</v>
      </c>
      <c r="T491" s="57">
        <v>0</v>
      </c>
      <c r="U491" s="49">
        <f t="shared" si="56"/>
        <v>1.3550000000000002</v>
      </c>
      <c r="V491" s="48"/>
      <c r="W491" s="51">
        <f t="shared" si="57"/>
        <v>8.1808396124865276E-2</v>
      </c>
      <c r="X491" s="51">
        <f t="shared" si="57"/>
        <v>0</v>
      </c>
      <c r="Y491" s="51">
        <f t="shared" si="57"/>
        <v>-0.14077669902912621</v>
      </c>
      <c r="Z491" s="50">
        <f t="shared" si="57"/>
        <v>3.9830508474576018E-2</v>
      </c>
      <c r="AA491" s="51">
        <f t="shared" si="58"/>
        <v>6.857142857142863E-2</v>
      </c>
      <c r="AB491" s="51">
        <f t="shared" si="58"/>
        <v>0</v>
      </c>
      <c r="AC491" s="51">
        <f t="shared" si="58"/>
        <v>0</v>
      </c>
      <c r="AD491" s="50">
        <f t="shared" si="59"/>
        <v>4.3542435424354028E-2</v>
      </c>
    </row>
    <row r="492" spans="2:30" s="2" customFormat="1">
      <c r="B492" s="117">
        <v>301450</v>
      </c>
      <c r="C492" s="117" t="s">
        <v>641</v>
      </c>
      <c r="D492" s="125" t="s">
        <v>589</v>
      </c>
      <c r="E492" s="52">
        <v>1.9239999999999999</v>
      </c>
      <c r="F492" s="52">
        <v>4.4999999999999998E-2</v>
      </c>
      <c r="G492" s="52">
        <v>0.17699999999999999</v>
      </c>
      <c r="H492" s="47">
        <f t="shared" si="53"/>
        <v>2.1459999999999999</v>
      </c>
      <c r="I492" s="55">
        <v>0.187</v>
      </c>
      <c r="J492" s="55">
        <v>0</v>
      </c>
      <c r="K492" s="56">
        <v>0</v>
      </c>
      <c r="L492" s="47">
        <f t="shared" si="54"/>
        <v>2.3329999999999997</v>
      </c>
      <c r="M492" s="48"/>
      <c r="N492" s="57">
        <v>1.78</v>
      </c>
      <c r="O492" s="57">
        <v>4.4999999999999998E-2</v>
      </c>
      <c r="P492" s="57">
        <v>0.20599999999999999</v>
      </c>
      <c r="Q492" s="49">
        <f t="shared" si="55"/>
        <v>2.0310000000000001</v>
      </c>
      <c r="R492" s="57">
        <v>0.17499999999999999</v>
      </c>
      <c r="S492" s="57">
        <v>0</v>
      </c>
      <c r="T492" s="57">
        <v>0</v>
      </c>
      <c r="U492" s="49">
        <f t="shared" si="56"/>
        <v>2.206</v>
      </c>
      <c r="V492" s="48"/>
      <c r="W492" s="51">
        <f t="shared" si="57"/>
        <v>8.0898876404494321E-2</v>
      </c>
      <c r="X492" s="51">
        <f t="shared" si="57"/>
        <v>0</v>
      </c>
      <c r="Y492" s="51">
        <f t="shared" si="57"/>
        <v>-0.14077669902912621</v>
      </c>
      <c r="Z492" s="50">
        <f t="shared" si="57"/>
        <v>5.6622353520433169E-2</v>
      </c>
      <c r="AA492" s="51">
        <f t="shared" si="58"/>
        <v>6.857142857142863E-2</v>
      </c>
      <c r="AB492" s="51">
        <f t="shared" si="58"/>
        <v>0</v>
      </c>
      <c r="AC492" s="51">
        <f t="shared" si="58"/>
        <v>0</v>
      </c>
      <c r="AD492" s="50">
        <f t="shared" si="59"/>
        <v>5.7570262919310874E-2</v>
      </c>
    </row>
    <row r="493" spans="2:30" s="2" customFormat="1">
      <c r="B493" s="117">
        <v>301451</v>
      </c>
      <c r="C493" s="117" t="s">
        <v>471</v>
      </c>
      <c r="D493" s="125" t="s">
        <v>589</v>
      </c>
      <c r="E493" s="52">
        <v>0.9</v>
      </c>
      <c r="F493" s="52">
        <v>4.4999999999999998E-2</v>
      </c>
      <c r="G493" s="52">
        <v>0.17699999999999999</v>
      </c>
      <c r="H493" s="47">
        <f t="shared" si="53"/>
        <v>1.1220000000000001</v>
      </c>
      <c r="I493" s="55">
        <v>0.187</v>
      </c>
      <c r="J493" s="55">
        <v>0</v>
      </c>
      <c r="K493" s="56">
        <v>0</v>
      </c>
      <c r="L493" s="47">
        <f t="shared" si="54"/>
        <v>1.3090000000000002</v>
      </c>
      <c r="M493" s="48"/>
      <c r="N493" s="57">
        <v>0.83299999999999996</v>
      </c>
      <c r="O493" s="57">
        <v>4.4999999999999998E-2</v>
      </c>
      <c r="P493" s="57">
        <v>0.20599999999999999</v>
      </c>
      <c r="Q493" s="49">
        <f t="shared" si="55"/>
        <v>1.0840000000000001</v>
      </c>
      <c r="R493" s="57">
        <v>0.17499999999999999</v>
      </c>
      <c r="S493" s="57">
        <v>0</v>
      </c>
      <c r="T493" s="57">
        <v>0</v>
      </c>
      <c r="U493" s="49">
        <f t="shared" si="56"/>
        <v>1.2590000000000001</v>
      </c>
      <c r="V493" s="48"/>
      <c r="W493" s="51">
        <f t="shared" si="57"/>
        <v>8.0432172869147736E-2</v>
      </c>
      <c r="X493" s="51">
        <f t="shared" si="57"/>
        <v>0</v>
      </c>
      <c r="Y493" s="51">
        <f t="shared" si="57"/>
        <v>-0.14077669902912621</v>
      </c>
      <c r="Z493" s="50">
        <f t="shared" si="57"/>
        <v>3.5055350553505567E-2</v>
      </c>
      <c r="AA493" s="51">
        <f t="shared" si="58"/>
        <v>6.857142857142863E-2</v>
      </c>
      <c r="AB493" s="51">
        <f t="shared" si="58"/>
        <v>0</v>
      </c>
      <c r="AC493" s="51">
        <f t="shared" si="58"/>
        <v>0</v>
      </c>
      <c r="AD493" s="50">
        <f t="shared" si="59"/>
        <v>3.9714058776807018E-2</v>
      </c>
    </row>
    <row r="494" spans="2:30" s="2" customFormat="1">
      <c r="B494" s="117">
        <v>301453</v>
      </c>
      <c r="C494" s="117" t="s">
        <v>66</v>
      </c>
      <c r="D494" s="125" t="s">
        <v>586</v>
      </c>
      <c r="E494" s="52">
        <v>0.47799999999999998</v>
      </c>
      <c r="F494" s="52">
        <v>4.4999999999999998E-2</v>
      </c>
      <c r="G494" s="52">
        <v>0.17699999999999999</v>
      </c>
      <c r="H494" s="47">
        <f t="shared" si="53"/>
        <v>0.7</v>
      </c>
      <c r="I494" s="55">
        <v>0</v>
      </c>
      <c r="J494" s="55">
        <v>0</v>
      </c>
      <c r="K494" s="56">
        <v>0</v>
      </c>
      <c r="L494" s="47">
        <f t="shared" si="54"/>
        <v>0.7</v>
      </c>
      <c r="M494" s="48"/>
      <c r="N494" s="57">
        <v>0.44700000000000001</v>
      </c>
      <c r="O494" s="57">
        <v>4.4999999999999998E-2</v>
      </c>
      <c r="P494" s="57">
        <v>0.20599999999999999</v>
      </c>
      <c r="Q494" s="49">
        <f t="shared" si="55"/>
        <v>0.69799999999999995</v>
      </c>
      <c r="R494" s="57">
        <v>0</v>
      </c>
      <c r="S494" s="57">
        <v>0</v>
      </c>
      <c r="T494" s="57">
        <v>0</v>
      </c>
      <c r="U494" s="49">
        <f t="shared" si="56"/>
        <v>0.69799999999999995</v>
      </c>
      <c r="V494" s="48"/>
      <c r="W494" s="51">
        <f t="shared" si="57"/>
        <v>6.9351230425055865E-2</v>
      </c>
      <c r="X494" s="51">
        <f t="shared" si="57"/>
        <v>0</v>
      </c>
      <c r="Y494" s="51">
        <f t="shared" si="57"/>
        <v>-0.14077669902912621</v>
      </c>
      <c r="Z494" s="50">
        <f t="shared" si="57"/>
        <v>2.8653295128939858E-3</v>
      </c>
      <c r="AA494" s="51">
        <f t="shared" si="58"/>
        <v>0</v>
      </c>
      <c r="AB494" s="51">
        <f t="shared" si="58"/>
        <v>0</v>
      </c>
      <c r="AC494" s="51">
        <f t="shared" si="58"/>
        <v>0</v>
      </c>
      <c r="AD494" s="50">
        <f t="shared" si="59"/>
        <v>2.8653295128939858E-3</v>
      </c>
    </row>
    <row r="495" spans="2:30" s="2" customFormat="1">
      <c r="B495" s="117">
        <v>301455</v>
      </c>
      <c r="C495" s="117" t="s">
        <v>642</v>
      </c>
      <c r="D495" s="125" t="s">
        <v>590</v>
      </c>
      <c r="E495" s="52">
        <v>3.0739999999999998</v>
      </c>
      <c r="F495" s="52">
        <v>4.4999999999999998E-2</v>
      </c>
      <c r="G495" s="52">
        <v>0.17699999999999999</v>
      </c>
      <c r="H495" s="47">
        <f t="shared" si="53"/>
        <v>3.2959999999999998</v>
      </c>
      <c r="I495" s="55">
        <v>0</v>
      </c>
      <c r="J495" s="55">
        <v>0</v>
      </c>
      <c r="K495" s="56">
        <v>0.60699999999999998</v>
      </c>
      <c r="L495" s="47">
        <f t="shared" si="54"/>
        <v>3.9029999999999996</v>
      </c>
      <c r="M495" s="48"/>
      <c r="N495" s="57">
        <v>2.843</v>
      </c>
      <c r="O495" s="57">
        <v>4.4999999999999998E-2</v>
      </c>
      <c r="P495" s="57">
        <v>0.20599999999999999</v>
      </c>
      <c r="Q495" s="49">
        <f t="shared" si="55"/>
        <v>3.0939999999999999</v>
      </c>
      <c r="R495" s="57">
        <v>0</v>
      </c>
      <c r="S495" s="57">
        <v>0</v>
      </c>
      <c r="T495" s="57">
        <v>0.61399999999999999</v>
      </c>
      <c r="U495" s="49">
        <f t="shared" si="56"/>
        <v>3.7079999999999997</v>
      </c>
      <c r="V495" s="48"/>
      <c r="W495" s="51">
        <f t="shared" si="57"/>
        <v>8.1252198381990812E-2</v>
      </c>
      <c r="X495" s="51">
        <f t="shared" si="57"/>
        <v>0</v>
      </c>
      <c r="Y495" s="51">
        <f t="shared" si="57"/>
        <v>-0.14077669902912621</v>
      </c>
      <c r="Z495" s="50">
        <f t="shared" si="57"/>
        <v>6.5287653522947631E-2</v>
      </c>
      <c r="AA495" s="51">
        <f t="shared" si="58"/>
        <v>0</v>
      </c>
      <c r="AB495" s="51">
        <f t="shared" si="58"/>
        <v>0</v>
      </c>
      <c r="AC495" s="51">
        <f t="shared" si="58"/>
        <v>-1.1400651465798056E-2</v>
      </c>
      <c r="AD495" s="50">
        <f t="shared" si="59"/>
        <v>5.2588996763754003E-2</v>
      </c>
    </row>
    <row r="496" spans="2:30" s="2" customFormat="1">
      <c r="B496" s="117">
        <v>301461</v>
      </c>
      <c r="C496" s="117" t="s">
        <v>68</v>
      </c>
      <c r="D496" s="125" t="s">
        <v>585</v>
      </c>
      <c r="E496" s="52">
        <v>1.171</v>
      </c>
      <c r="F496" s="52">
        <v>4.4999999999999998E-2</v>
      </c>
      <c r="G496" s="52">
        <v>0.17699999999999999</v>
      </c>
      <c r="H496" s="47">
        <f t="shared" si="53"/>
        <v>1.393</v>
      </c>
      <c r="I496" s="55">
        <v>0</v>
      </c>
      <c r="J496" s="55">
        <v>0</v>
      </c>
      <c r="K496" s="56">
        <v>0</v>
      </c>
      <c r="L496" s="47">
        <f t="shared" si="54"/>
        <v>1.393</v>
      </c>
      <c r="M496" s="48"/>
      <c r="N496" s="57">
        <v>1.083</v>
      </c>
      <c r="O496" s="57">
        <v>4.4999999999999998E-2</v>
      </c>
      <c r="P496" s="57">
        <v>0.20599999999999999</v>
      </c>
      <c r="Q496" s="49">
        <f t="shared" si="55"/>
        <v>1.3339999999999999</v>
      </c>
      <c r="R496" s="57">
        <v>0</v>
      </c>
      <c r="S496" s="57">
        <v>0</v>
      </c>
      <c r="T496" s="57">
        <v>0</v>
      </c>
      <c r="U496" s="49">
        <f t="shared" si="56"/>
        <v>1.3339999999999999</v>
      </c>
      <c r="V496" s="48"/>
      <c r="W496" s="51">
        <f t="shared" si="57"/>
        <v>8.1255771006463598E-2</v>
      </c>
      <c r="X496" s="51">
        <f t="shared" si="57"/>
        <v>0</v>
      </c>
      <c r="Y496" s="51">
        <f t="shared" si="57"/>
        <v>-0.14077669902912621</v>
      </c>
      <c r="Z496" s="50">
        <f t="shared" si="57"/>
        <v>4.4227886056971644E-2</v>
      </c>
      <c r="AA496" s="51">
        <f t="shared" si="58"/>
        <v>0</v>
      </c>
      <c r="AB496" s="51">
        <f t="shared" si="58"/>
        <v>0</v>
      </c>
      <c r="AC496" s="51">
        <f t="shared" si="58"/>
        <v>0</v>
      </c>
      <c r="AD496" s="50">
        <f t="shared" si="59"/>
        <v>4.4227886056971644E-2</v>
      </c>
    </row>
    <row r="497" spans="2:30" s="2" customFormat="1">
      <c r="B497" s="117">
        <v>301470</v>
      </c>
      <c r="C497" s="117" t="s">
        <v>474</v>
      </c>
      <c r="D497" s="125" t="s">
        <v>639</v>
      </c>
      <c r="E497" s="52">
        <v>1.157</v>
      </c>
      <c r="F497" s="52">
        <v>4.4999999999999998E-2</v>
      </c>
      <c r="G497" s="52">
        <v>0.17699999999999999</v>
      </c>
      <c r="H497" s="47">
        <f t="shared" si="53"/>
        <v>1.379</v>
      </c>
      <c r="I497" s="55">
        <v>0.187</v>
      </c>
      <c r="J497" s="55">
        <v>0</v>
      </c>
      <c r="K497" s="56">
        <v>0</v>
      </c>
      <c r="L497" s="47">
        <f t="shared" si="54"/>
        <v>1.5660000000000001</v>
      </c>
      <c r="M497" s="48"/>
      <c r="N497" s="57">
        <v>1.07</v>
      </c>
      <c r="O497" s="57">
        <v>4.4999999999999998E-2</v>
      </c>
      <c r="P497" s="57">
        <v>0.20599999999999999</v>
      </c>
      <c r="Q497" s="49">
        <f t="shared" si="55"/>
        <v>1.321</v>
      </c>
      <c r="R497" s="57">
        <v>0.17499999999999999</v>
      </c>
      <c r="S497" s="57">
        <v>0</v>
      </c>
      <c r="T497" s="57">
        <v>0</v>
      </c>
      <c r="U497" s="49">
        <f t="shared" si="56"/>
        <v>1.496</v>
      </c>
      <c r="V497" s="48"/>
      <c r="W497" s="51">
        <f t="shared" si="57"/>
        <v>8.1308411214953233E-2</v>
      </c>
      <c r="X497" s="51">
        <f t="shared" si="57"/>
        <v>0</v>
      </c>
      <c r="Y497" s="51">
        <f t="shared" si="57"/>
        <v>-0.14077669902912621</v>
      </c>
      <c r="Z497" s="50">
        <f t="shared" si="57"/>
        <v>4.3906131718395199E-2</v>
      </c>
      <c r="AA497" s="51">
        <f t="shared" si="58"/>
        <v>6.857142857142863E-2</v>
      </c>
      <c r="AB497" s="51">
        <f t="shared" si="58"/>
        <v>0</v>
      </c>
      <c r="AC497" s="51">
        <f t="shared" si="58"/>
        <v>0</v>
      </c>
      <c r="AD497" s="50">
        <f t="shared" si="59"/>
        <v>4.6791443850267421E-2</v>
      </c>
    </row>
    <row r="498" spans="2:30" s="2" customFormat="1">
      <c r="B498" s="117">
        <v>301471</v>
      </c>
      <c r="C498" s="117" t="s">
        <v>475</v>
      </c>
      <c r="D498" s="125" t="s">
        <v>590</v>
      </c>
      <c r="E498" s="52">
        <v>1.4450000000000001</v>
      </c>
      <c r="F498" s="52">
        <v>4.4999999999999998E-2</v>
      </c>
      <c r="G498" s="52">
        <v>0.17699999999999999</v>
      </c>
      <c r="H498" s="47">
        <f t="shared" si="53"/>
        <v>1.667</v>
      </c>
      <c r="I498" s="55">
        <v>0</v>
      </c>
      <c r="J498" s="55">
        <v>0</v>
      </c>
      <c r="K498" s="56">
        <v>9.1999999999999998E-2</v>
      </c>
      <c r="L498" s="47">
        <f t="shared" si="54"/>
        <v>1.7590000000000001</v>
      </c>
      <c r="M498" s="48"/>
      <c r="N498" s="57">
        <v>1.337</v>
      </c>
      <c r="O498" s="57">
        <v>4.4999999999999998E-2</v>
      </c>
      <c r="P498" s="57">
        <v>0.20599999999999999</v>
      </c>
      <c r="Q498" s="49">
        <f t="shared" si="55"/>
        <v>1.5879999999999999</v>
      </c>
      <c r="R498" s="57">
        <v>0</v>
      </c>
      <c r="S498" s="57">
        <v>0</v>
      </c>
      <c r="T498" s="57">
        <v>8.7999999999999995E-2</v>
      </c>
      <c r="U498" s="49">
        <f t="shared" si="56"/>
        <v>1.6759999999999999</v>
      </c>
      <c r="V498" s="48"/>
      <c r="W498" s="51">
        <f t="shared" si="57"/>
        <v>8.0777860882572994E-2</v>
      </c>
      <c r="X498" s="51">
        <f t="shared" si="57"/>
        <v>0</v>
      </c>
      <c r="Y498" s="51">
        <f t="shared" si="57"/>
        <v>-0.14077669902912621</v>
      </c>
      <c r="Z498" s="50">
        <f t="shared" si="57"/>
        <v>4.9748110831234378E-2</v>
      </c>
      <c r="AA498" s="51">
        <f t="shared" si="58"/>
        <v>0</v>
      </c>
      <c r="AB498" s="51">
        <f t="shared" si="58"/>
        <v>0</v>
      </c>
      <c r="AC498" s="51">
        <f t="shared" si="58"/>
        <v>4.5454545454545497E-2</v>
      </c>
      <c r="AD498" s="50">
        <f t="shared" si="59"/>
        <v>4.9522673031026365E-2</v>
      </c>
    </row>
    <row r="499" spans="2:30" s="2" customFormat="1">
      <c r="B499" s="117">
        <v>301472</v>
      </c>
      <c r="C499" s="117" t="s">
        <v>476</v>
      </c>
      <c r="D499" s="125" t="s">
        <v>590</v>
      </c>
      <c r="E499" s="52">
        <v>1.762</v>
      </c>
      <c r="F499" s="52">
        <v>4.4999999999999998E-2</v>
      </c>
      <c r="G499" s="52">
        <v>0.17699999999999999</v>
      </c>
      <c r="H499" s="47">
        <f t="shared" si="53"/>
        <v>1.984</v>
      </c>
      <c r="I499" s="55">
        <v>0</v>
      </c>
      <c r="J499" s="55">
        <v>0</v>
      </c>
      <c r="K499" s="56">
        <v>7.6999999999999999E-2</v>
      </c>
      <c r="L499" s="47">
        <f t="shared" si="54"/>
        <v>2.0609999999999999</v>
      </c>
      <c r="M499" s="48"/>
      <c r="N499" s="57">
        <v>1.629</v>
      </c>
      <c r="O499" s="57">
        <v>4.4999999999999998E-2</v>
      </c>
      <c r="P499" s="57">
        <v>0.20599999999999999</v>
      </c>
      <c r="Q499" s="49">
        <f t="shared" si="55"/>
        <v>1.88</v>
      </c>
      <c r="R499" s="57">
        <v>0</v>
      </c>
      <c r="S499" s="57">
        <v>0</v>
      </c>
      <c r="T499" s="57">
        <v>7.1999999999999995E-2</v>
      </c>
      <c r="U499" s="49">
        <f t="shared" si="56"/>
        <v>1.952</v>
      </c>
      <c r="V499" s="48"/>
      <c r="W499" s="51">
        <f t="shared" si="57"/>
        <v>8.1645181092694905E-2</v>
      </c>
      <c r="X499" s="51">
        <f t="shared" si="57"/>
        <v>0</v>
      </c>
      <c r="Y499" s="51">
        <f t="shared" si="57"/>
        <v>-0.14077669902912621</v>
      </c>
      <c r="Z499" s="50">
        <f t="shared" si="57"/>
        <v>5.5319148936170265E-2</v>
      </c>
      <c r="AA499" s="51">
        <f t="shared" si="58"/>
        <v>0</v>
      </c>
      <c r="AB499" s="51">
        <f t="shared" si="58"/>
        <v>0</v>
      </c>
      <c r="AC499" s="51">
        <f t="shared" si="58"/>
        <v>6.9444444444444517E-2</v>
      </c>
      <c r="AD499" s="50">
        <f t="shared" si="59"/>
        <v>5.5840163934426222E-2</v>
      </c>
    </row>
    <row r="500" spans="2:30" s="2" customFormat="1">
      <c r="B500" s="117">
        <v>301473</v>
      </c>
      <c r="C500" s="117" t="s">
        <v>477</v>
      </c>
      <c r="D500" s="125" t="s">
        <v>590</v>
      </c>
      <c r="E500" s="52">
        <v>1.325</v>
      </c>
      <c r="F500" s="52">
        <v>4.4999999999999998E-2</v>
      </c>
      <c r="G500" s="52">
        <v>0.17699999999999999</v>
      </c>
      <c r="H500" s="47">
        <f t="shared" si="53"/>
        <v>1.5469999999999999</v>
      </c>
      <c r="I500" s="55">
        <v>0</v>
      </c>
      <c r="J500" s="55">
        <v>0</v>
      </c>
      <c r="K500" s="56">
        <v>6.9000000000000006E-2</v>
      </c>
      <c r="L500" s="47">
        <f t="shared" si="54"/>
        <v>1.6159999999999999</v>
      </c>
      <c r="M500" s="48"/>
      <c r="N500" s="57">
        <v>1.2250000000000001</v>
      </c>
      <c r="O500" s="57">
        <v>4.4999999999999998E-2</v>
      </c>
      <c r="P500" s="57">
        <v>0.20599999999999999</v>
      </c>
      <c r="Q500" s="49">
        <f t="shared" si="55"/>
        <v>1.476</v>
      </c>
      <c r="R500" s="57">
        <v>0</v>
      </c>
      <c r="S500" s="57">
        <v>0</v>
      </c>
      <c r="T500" s="57">
        <v>6.5000000000000002E-2</v>
      </c>
      <c r="U500" s="49">
        <f t="shared" si="56"/>
        <v>1.5409999999999999</v>
      </c>
      <c r="V500" s="48"/>
      <c r="W500" s="51">
        <f t="shared" si="57"/>
        <v>8.1632653061224372E-2</v>
      </c>
      <c r="X500" s="51">
        <f t="shared" si="57"/>
        <v>0</v>
      </c>
      <c r="Y500" s="51">
        <f t="shared" si="57"/>
        <v>-0.14077669902912621</v>
      </c>
      <c r="Z500" s="50">
        <f t="shared" si="57"/>
        <v>4.8102981029810268E-2</v>
      </c>
      <c r="AA500" s="51">
        <f t="shared" si="58"/>
        <v>0</v>
      </c>
      <c r="AB500" s="51">
        <f t="shared" si="58"/>
        <v>0</v>
      </c>
      <c r="AC500" s="51">
        <f t="shared" si="58"/>
        <v>6.153846153846159E-2</v>
      </c>
      <c r="AD500" s="50">
        <f t="shared" si="59"/>
        <v>4.8669695003244619E-2</v>
      </c>
    </row>
    <row r="501" spans="2:30" s="2" customFormat="1">
      <c r="B501" s="117">
        <v>301474</v>
      </c>
      <c r="C501" s="117" t="s">
        <v>478</v>
      </c>
      <c r="D501" s="125" t="s">
        <v>590</v>
      </c>
      <c r="E501" s="52">
        <v>0.315</v>
      </c>
      <c r="F501" s="52">
        <v>4.4999999999999998E-2</v>
      </c>
      <c r="G501" s="52">
        <v>0.17699999999999999</v>
      </c>
      <c r="H501" s="47">
        <f t="shared" si="53"/>
        <v>0.53699999999999992</v>
      </c>
      <c r="I501" s="55">
        <v>0</v>
      </c>
      <c r="J501" s="55">
        <v>0</v>
      </c>
      <c r="K501" s="56">
        <v>0.16400000000000001</v>
      </c>
      <c r="L501" s="47">
        <f t="shared" si="54"/>
        <v>0.70099999999999996</v>
      </c>
      <c r="M501" s="48"/>
      <c r="N501" s="57">
        <v>0.29099999999999998</v>
      </c>
      <c r="O501" s="57">
        <v>4.4999999999999998E-2</v>
      </c>
      <c r="P501" s="57">
        <v>0.20599999999999999</v>
      </c>
      <c r="Q501" s="49">
        <f t="shared" si="55"/>
        <v>0.54199999999999993</v>
      </c>
      <c r="R501" s="57">
        <v>0</v>
      </c>
      <c r="S501" s="57">
        <v>0</v>
      </c>
      <c r="T501" s="57">
        <v>0.151</v>
      </c>
      <c r="U501" s="49">
        <f t="shared" si="56"/>
        <v>0.69299999999999995</v>
      </c>
      <c r="V501" s="48"/>
      <c r="W501" s="51">
        <f t="shared" si="57"/>
        <v>8.2474226804123793E-2</v>
      </c>
      <c r="X501" s="51">
        <f t="shared" si="57"/>
        <v>0</v>
      </c>
      <c r="Y501" s="51">
        <f t="shared" si="57"/>
        <v>-0.14077669902912621</v>
      </c>
      <c r="Z501" s="50">
        <f t="shared" si="57"/>
        <v>-9.2250922509225178E-3</v>
      </c>
      <c r="AA501" s="51">
        <f t="shared" si="58"/>
        <v>0</v>
      </c>
      <c r="AB501" s="51">
        <f t="shared" si="58"/>
        <v>0</v>
      </c>
      <c r="AC501" s="51">
        <f t="shared" si="58"/>
        <v>8.6092715231788158E-2</v>
      </c>
      <c r="AD501" s="50">
        <f t="shared" si="59"/>
        <v>1.1544011544011554E-2</v>
      </c>
    </row>
    <row r="502" spans="2:30" s="2" customFormat="1">
      <c r="B502" s="117">
        <v>301475</v>
      </c>
      <c r="C502" s="117" t="s">
        <v>479</v>
      </c>
      <c r="D502" s="125" t="s">
        <v>590</v>
      </c>
      <c r="E502" s="52">
        <v>1.016</v>
      </c>
      <c r="F502" s="52">
        <v>4.4999999999999998E-2</v>
      </c>
      <c r="G502" s="52">
        <v>0.17699999999999999</v>
      </c>
      <c r="H502" s="47">
        <f t="shared" si="53"/>
        <v>1.238</v>
      </c>
      <c r="I502" s="55">
        <v>0</v>
      </c>
      <c r="J502" s="55">
        <v>0</v>
      </c>
      <c r="K502" s="56">
        <v>0.224</v>
      </c>
      <c r="L502" s="47">
        <f t="shared" si="54"/>
        <v>1.462</v>
      </c>
      <c r="M502" s="48"/>
      <c r="N502" s="57">
        <v>0.94</v>
      </c>
      <c r="O502" s="57">
        <v>4.4999999999999998E-2</v>
      </c>
      <c r="P502" s="57">
        <v>0.20599999999999999</v>
      </c>
      <c r="Q502" s="49">
        <f t="shared" si="55"/>
        <v>1.1910000000000001</v>
      </c>
      <c r="R502" s="57">
        <v>0</v>
      </c>
      <c r="S502" s="57">
        <v>0</v>
      </c>
      <c r="T502" s="57">
        <v>0.20799999999999999</v>
      </c>
      <c r="U502" s="49">
        <f t="shared" si="56"/>
        <v>1.399</v>
      </c>
      <c r="V502" s="48"/>
      <c r="W502" s="51">
        <f t="shared" si="57"/>
        <v>8.0851063829787309E-2</v>
      </c>
      <c r="X502" s="51">
        <f t="shared" si="57"/>
        <v>0</v>
      </c>
      <c r="Y502" s="51">
        <f t="shared" si="57"/>
        <v>-0.14077669902912621</v>
      </c>
      <c r="Z502" s="50">
        <f t="shared" si="57"/>
        <v>3.9462636439966357E-2</v>
      </c>
      <c r="AA502" s="51">
        <f t="shared" si="58"/>
        <v>0</v>
      </c>
      <c r="AB502" s="51">
        <f t="shared" si="58"/>
        <v>0</v>
      </c>
      <c r="AC502" s="51">
        <f t="shared" si="58"/>
        <v>7.6923076923076997E-2</v>
      </c>
      <c r="AD502" s="50">
        <f t="shared" si="59"/>
        <v>4.5032165832737628E-2</v>
      </c>
    </row>
    <row r="503" spans="2:30" s="2" customFormat="1">
      <c r="B503" s="117">
        <v>301476</v>
      </c>
      <c r="C503" s="117" t="s">
        <v>480</v>
      </c>
      <c r="D503" s="125" t="s">
        <v>590</v>
      </c>
      <c r="E503" s="52">
        <v>1.01</v>
      </c>
      <c r="F503" s="52">
        <v>4.4999999999999998E-2</v>
      </c>
      <c r="G503" s="52">
        <v>0.17699999999999999</v>
      </c>
      <c r="H503" s="47">
        <f t="shared" si="53"/>
        <v>1.232</v>
      </c>
      <c r="I503" s="55">
        <v>0</v>
      </c>
      <c r="J503" s="55">
        <v>0</v>
      </c>
      <c r="K503" s="56">
        <v>0.38900000000000001</v>
      </c>
      <c r="L503" s="47">
        <f t="shared" si="54"/>
        <v>1.621</v>
      </c>
      <c r="M503" s="48"/>
      <c r="N503" s="57">
        <v>0.93400000000000005</v>
      </c>
      <c r="O503" s="57">
        <v>4.4999999999999998E-2</v>
      </c>
      <c r="P503" s="57">
        <v>0.20599999999999999</v>
      </c>
      <c r="Q503" s="49">
        <f t="shared" si="55"/>
        <v>1.1850000000000001</v>
      </c>
      <c r="R503" s="57">
        <v>0</v>
      </c>
      <c r="S503" s="57">
        <v>0</v>
      </c>
      <c r="T503" s="57">
        <v>0.25700000000000001</v>
      </c>
      <c r="U503" s="49">
        <f t="shared" si="56"/>
        <v>1.4420000000000002</v>
      </c>
      <c r="V503" s="48"/>
      <c r="W503" s="51">
        <f t="shared" si="57"/>
        <v>8.1370449678800805E-2</v>
      </c>
      <c r="X503" s="51">
        <f t="shared" si="57"/>
        <v>0</v>
      </c>
      <c r="Y503" s="51">
        <f t="shared" si="57"/>
        <v>-0.14077669902912621</v>
      </c>
      <c r="Z503" s="50">
        <f t="shared" si="57"/>
        <v>3.9662447257383909E-2</v>
      </c>
      <c r="AA503" s="51">
        <f t="shared" si="58"/>
        <v>0</v>
      </c>
      <c r="AB503" s="51">
        <f t="shared" si="58"/>
        <v>0</v>
      </c>
      <c r="AC503" s="51">
        <f t="shared" si="58"/>
        <v>0.51361867704280162</v>
      </c>
      <c r="AD503" s="50">
        <f t="shared" si="59"/>
        <v>0.12413314840499293</v>
      </c>
    </row>
    <row r="504" spans="2:30" s="2" customFormat="1">
      <c r="B504" s="117">
        <v>301477</v>
      </c>
      <c r="C504" s="117" t="s">
        <v>481</v>
      </c>
      <c r="D504" s="125" t="s">
        <v>590</v>
      </c>
      <c r="E504" s="52">
        <v>1.01</v>
      </c>
      <c r="F504" s="52">
        <v>4.4999999999999998E-2</v>
      </c>
      <c r="G504" s="52">
        <v>0.17699999999999999</v>
      </c>
      <c r="H504" s="47">
        <f t="shared" si="53"/>
        <v>1.232</v>
      </c>
      <c r="I504" s="55">
        <v>0</v>
      </c>
      <c r="J504" s="55">
        <v>0</v>
      </c>
      <c r="K504" s="56">
        <v>8.7999999999999995E-2</v>
      </c>
      <c r="L504" s="47">
        <f t="shared" si="54"/>
        <v>1.32</v>
      </c>
      <c r="M504" s="48"/>
      <c r="N504" s="57">
        <v>0.93400000000000005</v>
      </c>
      <c r="O504" s="57">
        <v>4.4999999999999998E-2</v>
      </c>
      <c r="P504" s="57">
        <v>0.20599999999999999</v>
      </c>
      <c r="Q504" s="49">
        <f t="shared" si="55"/>
        <v>1.1850000000000001</v>
      </c>
      <c r="R504" s="57">
        <v>0</v>
      </c>
      <c r="S504" s="57">
        <v>0</v>
      </c>
      <c r="T504" s="57">
        <v>8.5999999999999993E-2</v>
      </c>
      <c r="U504" s="49">
        <f t="shared" si="56"/>
        <v>1.2710000000000001</v>
      </c>
      <c r="V504" s="48"/>
      <c r="W504" s="51">
        <f t="shared" si="57"/>
        <v>8.1370449678800805E-2</v>
      </c>
      <c r="X504" s="51">
        <f t="shared" si="57"/>
        <v>0</v>
      </c>
      <c r="Y504" s="51">
        <f t="shared" si="57"/>
        <v>-0.14077669902912621</v>
      </c>
      <c r="Z504" s="50">
        <f t="shared" si="57"/>
        <v>3.9662447257383909E-2</v>
      </c>
      <c r="AA504" s="51">
        <f t="shared" si="58"/>
        <v>0</v>
      </c>
      <c r="AB504" s="51">
        <f t="shared" si="58"/>
        <v>0</v>
      </c>
      <c r="AC504" s="51">
        <f t="shared" si="58"/>
        <v>2.3255813953488396E-2</v>
      </c>
      <c r="AD504" s="50">
        <f t="shared" si="59"/>
        <v>3.8552321007080982E-2</v>
      </c>
    </row>
    <row r="505" spans="2:30" s="2" customFormat="1">
      <c r="B505" s="117">
        <v>301478</v>
      </c>
      <c r="C505" s="117" t="s">
        <v>482</v>
      </c>
      <c r="D505" s="125" t="s">
        <v>590</v>
      </c>
      <c r="E505" s="52">
        <v>1.0549999999999999</v>
      </c>
      <c r="F505" s="52">
        <v>4.4999999999999998E-2</v>
      </c>
      <c r="G505" s="52">
        <v>0.17699999999999999</v>
      </c>
      <c r="H505" s="47">
        <f t="shared" si="53"/>
        <v>1.2769999999999999</v>
      </c>
      <c r="I505" s="55">
        <v>0</v>
      </c>
      <c r="J505" s="55">
        <v>0</v>
      </c>
      <c r="K505" s="56">
        <v>0.29399999999999998</v>
      </c>
      <c r="L505" s="47">
        <f t="shared" si="54"/>
        <v>1.571</v>
      </c>
      <c r="M505" s="48"/>
      <c r="N505" s="57">
        <v>0.97599999999999998</v>
      </c>
      <c r="O505" s="57">
        <v>4.4999999999999998E-2</v>
      </c>
      <c r="P505" s="57">
        <v>0.20599999999999999</v>
      </c>
      <c r="Q505" s="49">
        <f t="shared" si="55"/>
        <v>1.2269999999999999</v>
      </c>
      <c r="R505" s="57">
        <v>0</v>
      </c>
      <c r="S505" s="57">
        <v>0</v>
      </c>
      <c r="T505" s="57">
        <v>0.20699999999999999</v>
      </c>
      <c r="U505" s="49">
        <f t="shared" si="56"/>
        <v>1.4339999999999999</v>
      </c>
      <c r="V505" s="48"/>
      <c r="W505" s="51">
        <f t="shared" si="57"/>
        <v>8.0942622950819637E-2</v>
      </c>
      <c r="X505" s="51">
        <f t="shared" si="57"/>
        <v>0</v>
      </c>
      <c r="Y505" s="51">
        <f t="shared" si="57"/>
        <v>-0.14077669902912621</v>
      </c>
      <c r="Z505" s="50">
        <f t="shared" si="57"/>
        <v>4.0749796251018787E-2</v>
      </c>
      <c r="AA505" s="51">
        <f t="shared" si="58"/>
        <v>0</v>
      </c>
      <c r="AB505" s="51">
        <f t="shared" si="58"/>
        <v>0</v>
      </c>
      <c r="AC505" s="51">
        <f t="shared" si="58"/>
        <v>0.42028985507246375</v>
      </c>
      <c r="AD505" s="50">
        <f t="shared" si="59"/>
        <v>9.5536959553695969E-2</v>
      </c>
    </row>
    <row r="506" spans="2:30" s="2" customFormat="1">
      <c r="B506" s="117">
        <v>301479</v>
      </c>
      <c r="C506" s="117" t="s">
        <v>483</v>
      </c>
      <c r="D506" s="125" t="s">
        <v>590</v>
      </c>
      <c r="E506" s="52">
        <v>1.038</v>
      </c>
      <c r="F506" s="52">
        <v>4.4999999999999998E-2</v>
      </c>
      <c r="G506" s="52">
        <v>0.17699999999999999</v>
      </c>
      <c r="H506" s="47">
        <f t="shared" si="53"/>
        <v>1.26</v>
      </c>
      <c r="I506" s="55">
        <v>0</v>
      </c>
      <c r="J506" s="55">
        <v>0</v>
      </c>
      <c r="K506" s="56">
        <v>2.3889999999999998</v>
      </c>
      <c r="L506" s="47">
        <f t="shared" si="54"/>
        <v>3.649</v>
      </c>
      <c r="M506" s="48"/>
      <c r="N506" s="57">
        <v>0.96</v>
      </c>
      <c r="O506" s="57">
        <v>4.4999999999999998E-2</v>
      </c>
      <c r="P506" s="57">
        <v>0.20599999999999999</v>
      </c>
      <c r="Q506" s="49">
        <f t="shared" si="55"/>
        <v>1.2109999999999999</v>
      </c>
      <c r="R506" s="57">
        <v>0</v>
      </c>
      <c r="S506" s="57">
        <v>0</v>
      </c>
      <c r="T506" s="57">
        <v>2.2709999999999999</v>
      </c>
      <c r="U506" s="49">
        <f t="shared" si="56"/>
        <v>3.4819999999999998</v>
      </c>
      <c r="V506" s="48"/>
      <c r="W506" s="51">
        <f t="shared" si="57"/>
        <v>8.1250000000000072E-2</v>
      </c>
      <c r="X506" s="51">
        <f t="shared" si="57"/>
        <v>0</v>
      </c>
      <c r="Y506" s="51">
        <f t="shared" si="57"/>
        <v>-0.14077669902912621</v>
      </c>
      <c r="Z506" s="50">
        <f t="shared" si="57"/>
        <v>4.0462427745664872E-2</v>
      </c>
      <c r="AA506" s="51">
        <f t="shared" si="58"/>
        <v>0</v>
      </c>
      <c r="AB506" s="51">
        <f t="shared" si="58"/>
        <v>0</v>
      </c>
      <c r="AC506" s="51">
        <f t="shared" si="58"/>
        <v>5.1959489211800922E-2</v>
      </c>
      <c r="AD506" s="50">
        <f t="shared" si="59"/>
        <v>4.7960941987363663E-2</v>
      </c>
    </row>
    <row r="507" spans="2:30" s="2" customFormat="1">
      <c r="B507" s="117">
        <v>301480</v>
      </c>
      <c r="C507" s="117" t="s">
        <v>484</v>
      </c>
      <c r="D507" s="125" t="s">
        <v>590</v>
      </c>
      <c r="E507" s="52">
        <v>1.1779999999999999</v>
      </c>
      <c r="F507" s="52">
        <v>4.4999999999999998E-2</v>
      </c>
      <c r="G507" s="52">
        <v>0.17699999999999999</v>
      </c>
      <c r="H507" s="47">
        <f t="shared" si="53"/>
        <v>1.4</v>
      </c>
      <c r="I507" s="55">
        <v>0</v>
      </c>
      <c r="J507" s="55">
        <v>0</v>
      </c>
      <c r="K507" s="56">
        <v>0.29699999999999999</v>
      </c>
      <c r="L507" s="47">
        <f t="shared" si="54"/>
        <v>1.6969999999999998</v>
      </c>
      <c r="M507" s="48"/>
      <c r="N507" s="57">
        <v>1.089</v>
      </c>
      <c r="O507" s="57">
        <v>4.4999999999999998E-2</v>
      </c>
      <c r="P507" s="57">
        <v>0.20599999999999999</v>
      </c>
      <c r="Q507" s="49">
        <f t="shared" si="55"/>
        <v>1.3399999999999999</v>
      </c>
      <c r="R507" s="57">
        <v>0</v>
      </c>
      <c r="S507" s="57">
        <v>0</v>
      </c>
      <c r="T507" s="57">
        <v>0.27200000000000002</v>
      </c>
      <c r="U507" s="49">
        <f t="shared" si="56"/>
        <v>1.6119999999999999</v>
      </c>
      <c r="V507" s="48"/>
      <c r="W507" s="51">
        <f t="shared" si="57"/>
        <v>8.1726354453627151E-2</v>
      </c>
      <c r="X507" s="51">
        <f t="shared" si="57"/>
        <v>0</v>
      </c>
      <c r="Y507" s="51">
        <f t="shared" si="57"/>
        <v>-0.14077669902912621</v>
      </c>
      <c r="Z507" s="50">
        <f t="shared" si="57"/>
        <v>4.4776119402985121E-2</v>
      </c>
      <c r="AA507" s="51">
        <f t="shared" si="58"/>
        <v>0</v>
      </c>
      <c r="AB507" s="51">
        <f t="shared" si="58"/>
        <v>0</v>
      </c>
      <c r="AC507" s="51">
        <f t="shared" si="58"/>
        <v>9.1911764705882221E-2</v>
      </c>
      <c r="AD507" s="50">
        <f t="shared" si="59"/>
        <v>5.2729528535980133E-2</v>
      </c>
    </row>
    <row r="508" spans="2:30" s="2" customFormat="1">
      <c r="B508" s="117">
        <v>301481</v>
      </c>
      <c r="C508" s="117" t="s">
        <v>485</v>
      </c>
      <c r="D508" s="125" t="s">
        <v>590</v>
      </c>
      <c r="E508" s="52">
        <v>0.83299999999999996</v>
      </c>
      <c r="F508" s="52">
        <v>4.4999999999999998E-2</v>
      </c>
      <c r="G508" s="52">
        <v>0.17699999999999999</v>
      </c>
      <c r="H508" s="47">
        <f t="shared" si="53"/>
        <v>1.0549999999999999</v>
      </c>
      <c r="I508" s="55">
        <v>0</v>
      </c>
      <c r="J508" s="55">
        <v>0</v>
      </c>
      <c r="K508" s="56">
        <v>0.20100000000000001</v>
      </c>
      <c r="L508" s="47">
        <f t="shared" si="54"/>
        <v>1.256</v>
      </c>
      <c r="M508" s="48"/>
      <c r="N508" s="57">
        <v>0.77100000000000002</v>
      </c>
      <c r="O508" s="57">
        <v>4.4999999999999998E-2</v>
      </c>
      <c r="P508" s="57">
        <v>0.20599999999999999</v>
      </c>
      <c r="Q508" s="49">
        <f t="shared" si="55"/>
        <v>1.022</v>
      </c>
      <c r="R508" s="57">
        <v>0</v>
      </c>
      <c r="S508" s="57">
        <v>0</v>
      </c>
      <c r="T508" s="57">
        <v>0.189</v>
      </c>
      <c r="U508" s="49">
        <f t="shared" si="56"/>
        <v>1.2110000000000001</v>
      </c>
      <c r="V508" s="48"/>
      <c r="W508" s="51">
        <f t="shared" si="57"/>
        <v>8.0415045395590065E-2</v>
      </c>
      <c r="X508" s="51">
        <f t="shared" si="57"/>
        <v>0</v>
      </c>
      <c r="Y508" s="51">
        <f t="shared" si="57"/>
        <v>-0.14077669902912621</v>
      </c>
      <c r="Z508" s="50">
        <f t="shared" si="57"/>
        <v>3.2289628180039061E-2</v>
      </c>
      <c r="AA508" s="51">
        <f t="shared" si="58"/>
        <v>0</v>
      </c>
      <c r="AB508" s="51">
        <f t="shared" si="58"/>
        <v>0</v>
      </c>
      <c r="AC508" s="51">
        <f t="shared" si="58"/>
        <v>6.3492063492063544E-2</v>
      </c>
      <c r="AD508" s="50">
        <f t="shared" si="59"/>
        <v>3.7159372419487968E-2</v>
      </c>
    </row>
    <row r="509" spans="2:30" s="2" customFormat="1">
      <c r="B509" s="117">
        <v>301482</v>
      </c>
      <c r="C509" s="117" t="s">
        <v>486</v>
      </c>
      <c r="D509" s="125" t="s">
        <v>590</v>
      </c>
      <c r="E509" s="52">
        <v>1.0029999999999999</v>
      </c>
      <c r="F509" s="52">
        <v>4.4999999999999998E-2</v>
      </c>
      <c r="G509" s="52">
        <v>0.17699999999999999</v>
      </c>
      <c r="H509" s="47">
        <f t="shared" si="53"/>
        <v>1.2249999999999999</v>
      </c>
      <c r="I509" s="55">
        <v>0</v>
      </c>
      <c r="J509" s="55">
        <v>0</v>
      </c>
      <c r="K509" s="56">
        <v>0.10100000000000001</v>
      </c>
      <c r="L509" s="47">
        <f t="shared" si="54"/>
        <v>1.3259999999999998</v>
      </c>
      <c r="M509" s="48"/>
      <c r="N509" s="57">
        <v>0.92800000000000005</v>
      </c>
      <c r="O509" s="57">
        <v>4.4999999999999998E-2</v>
      </c>
      <c r="P509" s="57">
        <v>0.20599999999999999</v>
      </c>
      <c r="Q509" s="49">
        <f t="shared" si="55"/>
        <v>1.179</v>
      </c>
      <c r="R509" s="57">
        <v>0</v>
      </c>
      <c r="S509" s="57">
        <v>0</v>
      </c>
      <c r="T509" s="57">
        <v>9.5000000000000001E-2</v>
      </c>
      <c r="U509" s="49">
        <f t="shared" si="56"/>
        <v>1.274</v>
      </c>
      <c r="V509" s="48"/>
      <c r="W509" s="51">
        <f t="shared" si="57"/>
        <v>8.0818965517241201E-2</v>
      </c>
      <c r="X509" s="51">
        <f t="shared" si="57"/>
        <v>0</v>
      </c>
      <c r="Y509" s="51">
        <f t="shared" si="57"/>
        <v>-0.14077669902912621</v>
      </c>
      <c r="Z509" s="50">
        <f t="shared" si="57"/>
        <v>3.9016115351993057E-2</v>
      </c>
      <c r="AA509" s="51">
        <f t="shared" si="58"/>
        <v>0</v>
      </c>
      <c r="AB509" s="51">
        <f t="shared" si="58"/>
        <v>0</v>
      </c>
      <c r="AC509" s="51">
        <f t="shared" si="58"/>
        <v>6.3157894736842163E-2</v>
      </c>
      <c r="AD509" s="50">
        <f t="shared" si="59"/>
        <v>4.0816326530612103E-2</v>
      </c>
    </row>
    <row r="510" spans="2:30" s="2" customFormat="1">
      <c r="B510" s="117">
        <v>301483</v>
      </c>
      <c r="C510" s="117" t="s">
        <v>487</v>
      </c>
      <c r="D510" s="125" t="s">
        <v>590</v>
      </c>
      <c r="E510" s="52">
        <v>1.0549999999999999</v>
      </c>
      <c r="F510" s="52">
        <v>4.4999999999999998E-2</v>
      </c>
      <c r="G510" s="52">
        <v>0.17699999999999999</v>
      </c>
      <c r="H510" s="47">
        <f t="shared" si="53"/>
        <v>1.2769999999999999</v>
      </c>
      <c r="I510" s="55">
        <v>0</v>
      </c>
      <c r="J510" s="55">
        <v>0</v>
      </c>
      <c r="K510" s="56">
        <v>0.374</v>
      </c>
      <c r="L510" s="47">
        <f t="shared" si="54"/>
        <v>1.6509999999999998</v>
      </c>
      <c r="M510" s="48"/>
      <c r="N510" s="57">
        <v>0.97599999999999998</v>
      </c>
      <c r="O510" s="57">
        <v>4.4999999999999998E-2</v>
      </c>
      <c r="P510" s="57">
        <v>0.20599999999999999</v>
      </c>
      <c r="Q510" s="49">
        <f t="shared" si="55"/>
        <v>1.2269999999999999</v>
      </c>
      <c r="R510" s="57">
        <v>0</v>
      </c>
      <c r="S510" s="57">
        <v>0</v>
      </c>
      <c r="T510" s="57">
        <v>0.34799999999999998</v>
      </c>
      <c r="U510" s="49">
        <f t="shared" si="56"/>
        <v>1.5749999999999997</v>
      </c>
      <c r="V510" s="48"/>
      <c r="W510" s="51">
        <f t="shared" si="57"/>
        <v>8.0942622950819637E-2</v>
      </c>
      <c r="X510" s="51">
        <f t="shared" si="57"/>
        <v>0</v>
      </c>
      <c r="Y510" s="51">
        <f t="shared" si="57"/>
        <v>-0.14077669902912621</v>
      </c>
      <c r="Z510" s="50">
        <f t="shared" si="57"/>
        <v>4.0749796251018787E-2</v>
      </c>
      <c r="AA510" s="51">
        <f t="shared" si="58"/>
        <v>0</v>
      </c>
      <c r="AB510" s="51">
        <f t="shared" si="58"/>
        <v>0</v>
      </c>
      <c r="AC510" s="51">
        <f t="shared" si="58"/>
        <v>7.4712643678160995E-2</v>
      </c>
      <c r="AD510" s="50">
        <f t="shared" si="59"/>
        <v>4.8253968253968306E-2</v>
      </c>
    </row>
    <row r="511" spans="2:30" s="2" customFormat="1">
      <c r="B511" s="117">
        <v>301484</v>
      </c>
      <c r="C511" s="117" t="s">
        <v>488</v>
      </c>
      <c r="D511" s="125" t="s">
        <v>590</v>
      </c>
      <c r="E511" s="52">
        <v>0.92200000000000004</v>
      </c>
      <c r="F511" s="52">
        <v>4.4999999999999998E-2</v>
      </c>
      <c r="G511" s="52">
        <v>0.17699999999999999</v>
      </c>
      <c r="H511" s="47">
        <f t="shared" si="53"/>
        <v>1.1440000000000001</v>
      </c>
      <c r="I511" s="55">
        <v>0</v>
      </c>
      <c r="J511" s="55">
        <v>0</v>
      </c>
      <c r="K511" s="56">
        <v>0.17399999999999999</v>
      </c>
      <c r="L511" s="47">
        <f t="shared" si="54"/>
        <v>1.3180000000000001</v>
      </c>
      <c r="M511" s="48"/>
      <c r="N511" s="57">
        <v>0.85199999999999998</v>
      </c>
      <c r="O511" s="57">
        <v>4.4999999999999998E-2</v>
      </c>
      <c r="P511" s="57">
        <v>0.20599999999999999</v>
      </c>
      <c r="Q511" s="49">
        <f t="shared" si="55"/>
        <v>1.103</v>
      </c>
      <c r="R511" s="57">
        <v>0</v>
      </c>
      <c r="S511" s="57">
        <v>0</v>
      </c>
      <c r="T511" s="57">
        <v>0.16200000000000001</v>
      </c>
      <c r="U511" s="49">
        <f t="shared" si="56"/>
        <v>1.2649999999999999</v>
      </c>
      <c r="V511" s="48"/>
      <c r="W511" s="51">
        <f t="shared" si="57"/>
        <v>8.2159624413145615E-2</v>
      </c>
      <c r="X511" s="51">
        <f t="shared" si="57"/>
        <v>0</v>
      </c>
      <c r="Y511" s="51">
        <f t="shared" si="57"/>
        <v>-0.14077669902912621</v>
      </c>
      <c r="Z511" s="50">
        <f t="shared" si="57"/>
        <v>3.7171350861287533E-2</v>
      </c>
      <c r="AA511" s="51">
        <f t="shared" si="58"/>
        <v>0</v>
      </c>
      <c r="AB511" s="51">
        <f t="shared" si="58"/>
        <v>0</v>
      </c>
      <c r="AC511" s="51">
        <f t="shared" si="58"/>
        <v>7.4074074074073973E-2</v>
      </c>
      <c r="AD511" s="50">
        <f t="shared" si="59"/>
        <v>4.1897233201581154E-2</v>
      </c>
    </row>
    <row r="512" spans="2:30" s="2" customFormat="1">
      <c r="B512" s="117">
        <v>301485</v>
      </c>
      <c r="C512" s="117" t="s">
        <v>489</v>
      </c>
      <c r="D512" s="125" t="s">
        <v>590</v>
      </c>
      <c r="E512" s="52">
        <v>1.1779999999999999</v>
      </c>
      <c r="F512" s="52">
        <v>4.4999999999999998E-2</v>
      </c>
      <c r="G512" s="52">
        <v>0.17699999999999999</v>
      </c>
      <c r="H512" s="47">
        <f t="shared" si="53"/>
        <v>1.4</v>
      </c>
      <c r="I512" s="55">
        <v>0</v>
      </c>
      <c r="J512" s="55">
        <v>0</v>
      </c>
      <c r="K512" s="56">
        <v>1.052</v>
      </c>
      <c r="L512" s="47">
        <f t="shared" si="54"/>
        <v>2.452</v>
      </c>
      <c r="M512" s="48"/>
      <c r="N512" s="57">
        <v>1.089</v>
      </c>
      <c r="O512" s="57">
        <v>4.4999999999999998E-2</v>
      </c>
      <c r="P512" s="57">
        <v>0.20599999999999999</v>
      </c>
      <c r="Q512" s="49">
        <f t="shared" si="55"/>
        <v>1.3399999999999999</v>
      </c>
      <c r="R512" s="57">
        <v>0</v>
      </c>
      <c r="S512" s="57">
        <v>0</v>
      </c>
      <c r="T512" s="57">
        <v>0.96099999999999997</v>
      </c>
      <c r="U512" s="49">
        <f t="shared" si="56"/>
        <v>2.3009999999999997</v>
      </c>
      <c r="V512" s="48"/>
      <c r="W512" s="51">
        <f t="shared" si="57"/>
        <v>8.1726354453627151E-2</v>
      </c>
      <c r="X512" s="51">
        <f t="shared" si="57"/>
        <v>0</v>
      </c>
      <c r="Y512" s="51">
        <f t="shared" si="57"/>
        <v>-0.14077669902912621</v>
      </c>
      <c r="Z512" s="50">
        <f t="shared" si="57"/>
        <v>4.4776119402985121E-2</v>
      </c>
      <c r="AA512" s="51">
        <f t="shared" si="58"/>
        <v>0</v>
      </c>
      <c r="AB512" s="51">
        <f t="shared" si="58"/>
        <v>0</v>
      </c>
      <c r="AC512" s="51">
        <f t="shared" si="58"/>
        <v>9.4693028095733697E-2</v>
      </c>
      <c r="AD512" s="50">
        <f t="shared" si="59"/>
        <v>6.5623641894828444E-2</v>
      </c>
    </row>
    <row r="513" spans="2:30" s="2" customFormat="1">
      <c r="B513" s="117">
        <v>301486</v>
      </c>
      <c r="C513" s="117" t="s">
        <v>643</v>
      </c>
      <c r="D513" s="125" t="s">
        <v>590</v>
      </c>
      <c r="E513" s="52">
        <v>1.0780000000000001</v>
      </c>
      <c r="F513" s="52">
        <v>4.4999999999999998E-2</v>
      </c>
      <c r="G513" s="52">
        <v>0.17699999999999999</v>
      </c>
      <c r="H513" s="47">
        <f t="shared" si="53"/>
        <v>1.3</v>
      </c>
      <c r="I513" s="55">
        <v>0</v>
      </c>
      <c r="J513" s="55">
        <v>0</v>
      </c>
      <c r="K513" s="56">
        <v>0.79300000000000004</v>
      </c>
      <c r="L513" s="47">
        <f t="shared" si="54"/>
        <v>2.093</v>
      </c>
      <c r="M513" s="48"/>
      <c r="N513" s="57">
        <v>0.997</v>
      </c>
      <c r="O513" s="57">
        <v>4.4999999999999998E-2</v>
      </c>
      <c r="P513" s="57">
        <v>0.20599999999999999</v>
      </c>
      <c r="Q513" s="49">
        <f t="shared" si="55"/>
        <v>1.248</v>
      </c>
      <c r="R513" s="57">
        <v>0</v>
      </c>
      <c r="S513" s="57">
        <v>0</v>
      </c>
      <c r="T513" s="57">
        <v>0.73199999999999998</v>
      </c>
      <c r="U513" s="49">
        <f t="shared" si="56"/>
        <v>1.98</v>
      </c>
      <c r="V513" s="48"/>
      <c r="W513" s="51">
        <f t="shared" si="57"/>
        <v>8.1243731193580818E-2</v>
      </c>
      <c r="X513" s="51">
        <f t="shared" si="57"/>
        <v>0</v>
      </c>
      <c r="Y513" s="51">
        <f t="shared" si="57"/>
        <v>-0.14077669902912621</v>
      </c>
      <c r="Z513" s="50">
        <f t="shared" si="57"/>
        <v>4.1666666666666706E-2</v>
      </c>
      <c r="AA513" s="51">
        <f t="shared" si="58"/>
        <v>0</v>
      </c>
      <c r="AB513" s="51">
        <f t="shared" si="58"/>
        <v>0</v>
      </c>
      <c r="AC513" s="51">
        <f t="shared" si="58"/>
        <v>8.3333333333333412E-2</v>
      </c>
      <c r="AD513" s="50">
        <f t="shared" si="59"/>
        <v>5.7070707070707064E-2</v>
      </c>
    </row>
    <row r="514" spans="2:30" s="2" customFormat="1">
      <c r="B514" s="117">
        <v>301487</v>
      </c>
      <c r="C514" s="117" t="s">
        <v>644</v>
      </c>
      <c r="D514" s="125" t="s">
        <v>590</v>
      </c>
      <c r="E514" s="52">
        <v>1.157</v>
      </c>
      <c r="F514" s="52">
        <v>4.4999999999999998E-2</v>
      </c>
      <c r="G514" s="52">
        <v>0.17699999999999999</v>
      </c>
      <c r="H514" s="47">
        <f t="shared" si="53"/>
        <v>1.379</v>
      </c>
      <c r="I514" s="55">
        <v>0</v>
      </c>
      <c r="J514" s="55">
        <v>0</v>
      </c>
      <c r="K514" s="56">
        <v>0.56899999999999995</v>
      </c>
      <c r="L514" s="47">
        <f t="shared" si="54"/>
        <v>1.948</v>
      </c>
      <c r="M514" s="48"/>
      <c r="N514" s="57">
        <v>1.07</v>
      </c>
      <c r="O514" s="57">
        <v>4.4999999999999998E-2</v>
      </c>
      <c r="P514" s="57">
        <v>0.20599999999999999</v>
      </c>
      <c r="Q514" s="49">
        <f t="shared" si="55"/>
        <v>1.321</v>
      </c>
      <c r="R514" s="57">
        <v>0</v>
      </c>
      <c r="S514" s="57">
        <v>0</v>
      </c>
      <c r="T514" s="57">
        <v>0.56399999999999995</v>
      </c>
      <c r="U514" s="49">
        <f t="shared" si="56"/>
        <v>1.8849999999999998</v>
      </c>
      <c r="V514" s="48"/>
      <c r="W514" s="51">
        <f t="shared" si="57"/>
        <v>8.1308411214953233E-2</v>
      </c>
      <c r="X514" s="51">
        <f t="shared" si="57"/>
        <v>0</v>
      </c>
      <c r="Y514" s="51">
        <f t="shared" si="57"/>
        <v>-0.14077669902912621</v>
      </c>
      <c r="Z514" s="50">
        <f t="shared" si="57"/>
        <v>4.3906131718395199E-2</v>
      </c>
      <c r="AA514" s="51">
        <f t="shared" si="58"/>
        <v>0</v>
      </c>
      <c r="AB514" s="51">
        <f t="shared" si="58"/>
        <v>0</v>
      </c>
      <c r="AC514" s="51">
        <f t="shared" si="58"/>
        <v>8.8652482269503639E-3</v>
      </c>
      <c r="AD514" s="50">
        <f t="shared" si="59"/>
        <v>3.3421750663130065E-2</v>
      </c>
    </row>
    <row r="515" spans="2:30" s="2" customFormat="1">
      <c r="B515" s="117">
        <v>301489</v>
      </c>
      <c r="C515" s="117" t="s">
        <v>645</v>
      </c>
      <c r="D515" s="125" t="s">
        <v>590</v>
      </c>
      <c r="E515" s="52">
        <v>2.8919999999999999</v>
      </c>
      <c r="F515" s="52">
        <v>4.4999999999999998E-2</v>
      </c>
      <c r="G515" s="52">
        <v>0.17699999999999999</v>
      </c>
      <c r="H515" s="47">
        <f t="shared" si="53"/>
        <v>3.1139999999999999</v>
      </c>
      <c r="I515" s="55">
        <v>0</v>
      </c>
      <c r="J515" s="55">
        <v>0</v>
      </c>
      <c r="K515" s="56">
        <v>0.54700000000000004</v>
      </c>
      <c r="L515" s="47">
        <f t="shared" si="54"/>
        <v>3.661</v>
      </c>
      <c r="M515" s="48"/>
      <c r="N515" s="57">
        <v>2.6749999999999998</v>
      </c>
      <c r="O515" s="57">
        <v>4.4999999999999998E-2</v>
      </c>
      <c r="P515" s="57">
        <v>0.20599999999999999</v>
      </c>
      <c r="Q515" s="49">
        <f t="shared" si="55"/>
        <v>2.9259999999999997</v>
      </c>
      <c r="R515" s="57">
        <v>0</v>
      </c>
      <c r="S515" s="57">
        <v>0</v>
      </c>
      <c r="T515" s="57">
        <v>0.51</v>
      </c>
      <c r="U515" s="49">
        <f t="shared" si="56"/>
        <v>3.4359999999999999</v>
      </c>
      <c r="V515" s="48"/>
      <c r="W515" s="51">
        <f t="shared" si="57"/>
        <v>8.1121495327102847E-2</v>
      </c>
      <c r="X515" s="51">
        <f t="shared" si="57"/>
        <v>0</v>
      </c>
      <c r="Y515" s="51">
        <f t="shared" si="57"/>
        <v>-0.14077669902912621</v>
      </c>
      <c r="Z515" s="50">
        <f t="shared" si="57"/>
        <v>6.4251537935748532E-2</v>
      </c>
      <c r="AA515" s="51">
        <f t="shared" si="58"/>
        <v>0</v>
      </c>
      <c r="AB515" s="51">
        <f t="shared" si="58"/>
        <v>0</v>
      </c>
      <c r="AC515" s="51">
        <f t="shared" si="58"/>
        <v>7.2549019607843199E-2</v>
      </c>
      <c r="AD515" s="50">
        <f t="shared" si="59"/>
        <v>6.5483119906868476E-2</v>
      </c>
    </row>
    <row r="516" spans="2:30" s="2" customFormat="1">
      <c r="B516" s="117">
        <v>301496</v>
      </c>
      <c r="C516" s="117" t="s">
        <v>646</v>
      </c>
      <c r="D516" s="125" t="s">
        <v>590</v>
      </c>
      <c r="E516" s="52">
        <v>1.99</v>
      </c>
      <c r="F516" s="52">
        <v>4.4999999999999998E-2</v>
      </c>
      <c r="G516" s="52">
        <v>0.17699999999999999</v>
      </c>
      <c r="H516" s="47">
        <f t="shared" si="53"/>
        <v>2.2120000000000002</v>
      </c>
      <c r="I516" s="55">
        <v>0</v>
      </c>
      <c r="J516" s="55">
        <v>0</v>
      </c>
      <c r="K516" s="56">
        <v>7.0999999999999994E-2</v>
      </c>
      <c r="L516" s="47">
        <f t="shared" si="54"/>
        <v>2.2830000000000004</v>
      </c>
      <c r="M516" s="48"/>
      <c r="N516" s="57">
        <v>1.841</v>
      </c>
      <c r="O516" s="57">
        <v>4.4999999999999998E-2</v>
      </c>
      <c r="P516" s="57">
        <v>0.20599999999999999</v>
      </c>
      <c r="Q516" s="49">
        <f t="shared" si="55"/>
        <v>2.0920000000000001</v>
      </c>
      <c r="R516" s="57">
        <v>0</v>
      </c>
      <c r="S516" s="57">
        <v>0</v>
      </c>
      <c r="T516" s="57">
        <v>6.7000000000000004E-2</v>
      </c>
      <c r="U516" s="49">
        <f t="shared" si="56"/>
        <v>2.1590000000000003</v>
      </c>
      <c r="V516" s="48"/>
      <c r="W516" s="51">
        <f t="shared" si="57"/>
        <v>8.0934274850624668E-2</v>
      </c>
      <c r="X516" s="51">
        <f t="shared" si="57"/>
        <v>0</v>
      </c>
      <c r="Y516" s="51">
        <f t="shared" si="57"/>
        <v>-0.14077669902912621</v>
      </c>
      <c r="Z516" s="50">
        <f t="shared" si="57"/>
        <v>5.7361376673040199E-2</v>
      </c>
      <c r="AA516" s="51">
        <f t="shared" si="58"/>
        <v>0</v>
      </c>
      <c r="AB516" s="51">
        <f t="shared" si="58"/>
        <v>0</v>
      </c>
      <c r="AC516" s="51">
        <f t="shared" si="58"/>
        <v>5.9701492537313272E-2</v>
      </c>
      <c r="AD516" s="50">
        <f t="shared" si="59"/>
        <v>5.7433997220935659E-2</v>
      </c>
    </row>
    <row r="517" spans="2:30" s="2" customFormat="1">
      <c r="B517" s="117">
        <v>301497</v>
      </c>
      <c r="C517" s="117" t="s">
        <v>473</v>
      </c>
      <c r="D517" s="125" t="s">
        <v>590</v>
      </c>
      <c r="E517" s="52">
        <v>1.7829999999999999</v>
      </c>
      <c r="F517" s="52">
        <v>4.4999999999999998E-2</v>
      </c>
      <c r="G517" s="52">
        <v>0.17699999999999999</v>
      </c>
      <c r="H517" s="47">
        <f t="shared" si="53"/>
        <v>2.0049999999999999</v>
      </c>
      <c r="I517" s="55">
        <v>0</v>
      </c>
      <c r="J517" s="55">
        <v>0</v>
      </c>
      <c r="K517" s="56">
        <v>7.1999999999999995E-2</v>
      </c>
      <c r="L517" s="47">
        <f t="shared" si="54"/>
        <v>2.077</v>
      </c>
      <c r="M517" s="48"/>
      <c r="N517" s="57">
        <v>1.649</v>
      </c>
      <c r="O517" s="57">
        <v>4.4999999999999998E-2</v>
      </c>
      <c r="P517" s="57">
        <v>0.20599999999999999</v>
      </c>
      <c r="Q517" s="49">
        <f t="shared" si="55"/>
        <v>1.9</v>
      </c>
      <c r="R517" s="57">
        <v>0</v>
      </c>
      <c r="S517" s="57">
        <v>0</v>
      </c>
      <c r="T517" s="57">
        <v>6.8000000000000005E-2</v>
      </c>
      <c r="U517" s="49">
        <f t="shared" si="56"/>
        <v>1.968</v>
      </c>
      <c r="V517" s="48"/>
      <c r="W517" s="51">
        <f t="shared" si="57"/>
        <v>8.1261370527592414E-2</v>
      </c>
      <c r="X517" s="51">
        <f t="shared" si="57"/>
        <v>0</v>
      </c>
      <c r="Y517" s="51">
        <f t="shared" si="57"/>
        <v>-0.14077669902912621</v>
      </c>
      <c r="Z517" s="50">
        <f t="shared" si="57"/>
        <v>5.5263157894736833E-2</v>
      </c>
      <c r="AA517" s="51">
        <f t="shared" si="58"/>
        <v>0</v>
      </c>
      <c r="AB517" s="51">
        <f t="shared" si="58"/>
        <v>0</v>
      </c>
      <c r="AC517" s="51">
        <f t="shared" si="58"/>
        <v>5.8823529411764552E-2</v>
      </c>
      <c r="AD517" s="50">
        <f t="shared" si="59"/>
        <v>5.5386178861788614E-2</v>
      </c>
    </row>
    <row r="518" spans="2:30" s="2" customFormat="1">
      <c r="B518" s="117">
        <v>301498</v>
      </c>
      <c r="C518" s="117" t="s">
        <v>472</v>
      </c>
      <c r="D518" s="125" t="s">
        <v>590</v>
      </c>
      <c r="E518" s="52">
        <v>2.1110000000000002</v>
      </c>
      <c r="F518" s="52">
        <v>4.4999999999999998E-2</v>
      </c>
      <c r="G518" s="52">
        <v>0.17699999999999999</v>
      </c>
      <c r="H518" s="47">
        <f t="shared" si="53"/>
        <v>2.3330000000000002</v>
      </c>
      <c r="I518" s="55">
        <v>0</v>
      </c>
      <c r="J518" s="55">
        <v>0</v>
      </c>
      <c r="K518" s="56">
        <v>6.5000000000000002E-2</v>
      </c>
      <c r="L518" s="47">
        <f t="shared" si="54"/>
        <v>2.3980000000000001</v>
      </c>
      <c r="M518" s="48"/>
      <c r="N518" s="57">
        <v>1.952</v>
      </c>
      <c r="O518" s="57">
        <v>4.4999999999999998E-2</v>
      </c>
      <c r="P518" s="57">
        <v>0.20599999999999999</v>
      </c>
      <c r="Q518" s="49">
        <f t="shared" si="55"/>
        <v>2.2029999999999998</v>
      </c>
      <c r="R518" s="57">
        <v>0</v>
      </c>
      <c r="S518" s="57">
        <v>0</v>
      </c>
      <c r="T518" s="57">
        <v>6.0999999999999999E-2</v>
      </c>
      <c r="U518" s="49">
        <f t="shared" si="56"/>
        <v>2.2639999999999998</v>
      </c>
      <c r="V518" s="48"/>
      <c r="W518" s="51">
        <f t="shared" si="57"/>
        <v>8.145491803278701E-2</v>
      </c>
      <c r="X518" s="51">
        <f t="shared" si="57"/>
        <v>0</v>
      </c>
      <c r="Y518" s="51">
        <f t="shared" si="57"/>
        <v>-0.14077669902912621</v>
      </c>
      <c r="Z518" s="50">
        <f t="shared" si="57"/>
        <v>5.9010440308670156E-2</v>
      </c>
      <c r="AA518" s="51">
        <f t="shared" si="58"/>
        <v>0</v>
      </c>
      <c r="AB518" s="51">
        <f t="shared" si="58"/>
        <v>0</v>
      </c>
      <c r="AC518" s="51">
        <f t="shared" si="58"/>
        <v>6.5573770491803338E-2</v>
      </c>
      <c r="AD518" s="50">
        <f t="shared" si="59"/>
        <v>5.918727915194362E-2</v>
      </c>
    </row>
    <row r="519" spans="2:30" s="2" customFormat="1">
      <c r="B519" s="117">
        <v>301499</v>
      </c>
      <c r="C519" s="117" t="s">
        <v>647</v>
      </c>
      <c r="D519" s="125" t="s">
        <v>590</v>
      </c>
      <c r="E519" s="52">
        <v>1.877</v>
      </c>
      <c r="F519" s="52">
        <v>4.4999999999999998E-2</v>
      </c>
      <c r="G519" s="52">
        <v>0.17699999999999999</v>
      </c>
      <c r="H519" s="47">
        <f t="shared" si="53"/>
        <v>2.0989999999999998</v>
      </c>
      <c r="I519" s="55">
        <v>0</v>
      </c>
      <c r="J519" s="55">
        <v>0</v>
      </c>
      <c r="K519" s="56">
        <v>0.56699999999999995</v>
      </c>
      <c r="L519" s="47">
        <f t="shared" si="54"/>
        <v>2.6659999999999995</v>
      </c>
      <c r="M519" s="48"/>
      <c r="N519" s="57">
        <v>1.7350000000000001</v>
      </c>
      <c r="O519" s="57">
        <v>4.4999999999999998E-2</v>
      </c>
      <c r="P519" s="57">
        <v>0.20599999999999999</v>
      </c>
      <c r="Q519" s="49">
        <f t="shared" si="55"/>
        <v>1.986</v>
      </c>
      <c r="R519" s="57">
        <v>0</v>
      </c>
      <c r="S519" s="57">
        <v>0</v>
      </c>
      <c r="T519" s="57">
        <v>0.54</v>
      </c>
      <c r="U519" s="49">
        <f t="shared" si="56"/>
        <v>2.5259999999999998</v>
      </c>
      <c r="V519" s="48"/>
      <c r="W519" s="51">
        <f t="shared" si="57"/>
        <v>8.184438040345815E-2</v>
      </c>
      <c r="X519" s="51">
        <f t="shared" si="57"/>
        <v>0</v>
      </c>
      <c r="Y519" s="51">
        <f t="shared" si="57"/>
        <v>-0.14077669902912621</v>
      </c>
      <c r="Z519" s="50">
        <f t="shared" si="57"/>
        <v>5.6898288016112672E-2</v>
      </c>
      <c r="AA519" s="51">
        <f t="shared" si="58"/>
        <v>0</v>
      </c>
      <c r="AB519" s="51">
        <f t="shared" si="58"/>
        <v>0</v>
      </c>
      <c r="AC519" s="51">
        <f t="shared" si="58"/>
        <v>4.9999999999999836E-2</v>
      </c>
      <c r="AD519" s="50">
        <f t="shared" si="59"/>
        <v>5.5423594615993541E-2</v>
      </c>
    </row>
    <row r="520" spans="2:30" s="2" customFormat="1">
      <c r="B520" s="117">
        <v>301500</v>
      </c>
      <c r="C520" s="117" t="s">
        <v>648</v>
      </c>
      <c r="D520" s="125" t="s">
        <v>590</v>
      </c>
      <c r="E520" s="52">
        <v>1.583</v>
      </c>
      <c r="F520" s="52">
        <v>4.4999999999999998E-2</v>
      </c>
      <c r="G520" s="52">
        <v>0.17699999999999999</v>
      </c>
      <c r="H520" s="47">
        <f t="shared" si="53"/>
        <v>1.8049999999999999</v>
      </c>
      <c r="I520" s="55">
        <v>0</v>
      </c>
      <c r="J520" s="55">
        <v>0</v>
      </c>
      <c r="K520" s="56">
        <v>0.439</v>
      </c>
      <c r="L520" s="47">
        <f t="shared" si="54"/>
        <v>2.2439999999999998</v>
      </c>
      <c r="M520" s="48"/>
      <c r="N520" s="57">
        <v>1.464</v>
      </c>
      <c r="O520" s="57">
        <v>4.4999999999999998E-2</v>
      </c>
      <c r="P520" s="57">
        <v>0.20599999999999999</v>
      </c>
      <c r="Q520" s="49">
        <f t="shared" si="55"/>
        <v>1.7149999999999999</v>
      </c>
      <c r="R520" s="57">
        <v>0</v>
      </c>
      <c r="S520" s="57">
        <v>0</v>
      </c>
      <c r="T520" s="57">
        <v>0.40799999999999997</v>
      </c>
      <c r="U520" s="49">
        <f t="shared" si="56"/>
        <v>2.1229999999999998</v>
      </c>
      <c r="V520" s="48"/>
      <c r="W520" s="51">
        <f t="shared" si="57"/>
        <v>8.1284153005464474E-2</v>
      </c>
      <c r="X520" s="51">
        <f t="shared" si="57"/>
        <v>0</v>
      </c>
      <c r="Y520" s="51">
        <f t="shared" si="57"/>
        <v>-0.14077669902912621</v>
      </c>
      <c r="Z520" s="50">
        <f t="shared" si="57"/>
        <v>5.2478134110787222E-2</v>
      </c>
      <c r="AA520" s="51">
        <f t="shared" si="58"/>
        <v>0</v>
      </c>
      <c r="AB520" s="51">
        <f t="shared" si="58"/>
        <v>0</v>
      </c>
      <c r="AC520" s="51">
        <f t="shared" si="58"/>
        <v>7.5980392156862822E-2</v>
      </c>
      <c r="AD520" s="50">
        <f t="shared" si="59"/>
        <v>5.6994818652849742E-2</v>
      </c>
    </row>
    <row r="521" spans="2:30" s="2" customFormat="1">
      <c r="B521" s="117">
        <v>301501</v>
      </c>
      <c r="C521" s="117" t="s">
        <v>649</v>
      </c>
      <c r="D521" s="125" t="s">
        <v>590</v>
      </c>
      <c r="E521" s="52">
        <v>1.764</v>
      </c>
      <c r="F521" s="52">
        <v>4.4999999999999998E-2</v>
      </c>
      <c r="G521" s="52">
        <v>0.17699999999999999</v>
      </c>
      <c r="H521" s="47">
        <f t="shared" si="53"/>
        <v>1.986</v>
      </c>
      <c r="I521" s="55">
        <v>0</v>
      </c>
      <c r="J521" s="55">
        <v>0</v>
      </c>
      <c r="K521" s="56">
        <v>6.2519999999999998</v>
      </c>
      <c r="L521" s="47">
        <f t="shared" si="54"/>
        <v>8.2379999999999995</v>
      </c>
      <c r="M521" s="48"/>
      <c r="N521" s="57">
        <v>1.6319999999999999</v>
      </c>
      <c r="O521" s="57">
        <v>4.4999999999999998E-2</v>
      </c>
      <c r="P521" s="57">
        <v>0.20599999999999999</v>
      </c>
      <c r="Q521" s="49">
        <f t="shared" si="55"/>
        <v>1.8829999999999998</v>
      </c>
      <c r="R521" s="57">
        <v>0</v>
      </c>
      <c r="S521" s="57">
        <v>0</v>
      </c>
      <c r="T521" s="57">
        <v>5.9290000000000003</v>
      </c>
      <c r="U521" s="49">
        <f t="shared" si="56"/>
        <v>7.8120000000000003</v>
      </c>
      <c r="V521" s="48"/>
      <c r="W521" s="51">
        <f t="shared" si="57"/>
        <v>8.0882352941176544E-2</v>
      </c>
      <c r="X521" s="51">
        <f t="shared" si="57"/>
        <v>0</v>
      </c>
      <c r="Y521" s="51">
        <f t="shared" si="57"/>
        <v>-0.14077669902912621</v>
      </c>
      <c r="Z521" s="50">
        <f t="shared" si="57"/>
        <v>5.4699946893255559E-2</v>
      </c>
      <c r="AA521" s="51">
        <f t="shared" si="58"/>
        <v>0</v>
      </c>
      <c r="AB521" s="51">
        <f t="shared" si="58"/>
        <v>0</v>
      </c>
      <c r="AC521" s="51">
        <f t="shared" si="58"/>
        <v>5.4477989542924522E-2</v>
      </c>
      <c r="AD521" s="50">
        <f t="shared" si="59"/>
        <v>5.4531490015360888E-2</v>
      </c>
    </row>
    <row r="522" spans="2:30" s="2" customFormat="1">
      <c r="B522" s="117">
        <v>301502</v>
      </c>
      <c r="C522" s="117" t="s">
        <v>650</v>
      </c>
      <c r="D522" s="125" t="s">
        <v>590</v>
      </c>
      <c r="E522" s="52">
        <v>1.764</v>
      </c>
      <c r="F522" s="52">
        <v>4.4999999999999998E-2</v>
      </c>
      <c r="G522" s="52">
        <v>0.17699999999999999</v>
      </c>
      <c r="H522" s="47">
        <f t="shared" si="53"/>
        <v>1.986</v>
      </c>
      <c r="I522" s="55">
        <v>0</v>
      </c>
      <c r="J522" s="55">
        <v>0</v>
      </c>
      <c r="K522" s="56">
        <v>0.13600000000000001</v>
      </c>
      <c r="L522" s="47">
        <f t="shared" si="54"/>
        <v>2.1219999999999999</v>
      </c>
      <c r="M522" s="48"/>
      <c r="N522" s="57">
        <v>1.6319999999999999</v>
      </c>
      <c r="O522" s="57">
        <v>4.4999999999999998E-2</v>
      </c>
      <c r="P522" s="57">
        <v>0.20599999999999999</v>
      </c>
      <c r="Q522" s="49">
        <f t="shared" si="55"/>
        <v>1.8829999999999998</v>
      </c>
      <c r="R522" s="57">
        <v>0</v>
      </c>
      <c r="S522" s="57">
        <v>0</v>
      </c>
      <c r="T522" s="57">
        <v>0.124</v>
      </c>
      <c r="U522" s="49">
        <f t="shared" si="56"/>
        <v>2.0069999999999997</v>
      </c>
      <c r="V522" s="48"/>
      <c r="W522" s="51">
        <f t="shared" si="57"/>
        <v>8.0882352941176544E-2</v>
      </c>
      <c r="X522" s="51">
        <f t="shared" si="57"/>
        <v>0</v>
      </c>
      <c r="Y522" s="51">
        <f t="shared" si="57"/>
        <v>-0.14077669902912621</v>
      </c>
      <c r="Z522" s="50">
        <f t="shared" si="57"/>
        <v>5.4699946893255559E-2</v>
      </c>
      <c r="AA522" s="51">
        <f t="shared" si="58"/>
        <v>0</v>
      </c>
      <c r="AB522" s="51">
        <f t="shared" si="58"/>
        <v>0</v>
      </c>
      <c r="AC522" s="51">
        <f t="shared" si="58"/>
        <v>9.6774193548387177E-2</v>
      </c>
      <c r="AD522" s="50">
        <f t="shared" si="59"/>
        <v>5.7299451918286115E-2</v>
      </c>
    </row>
    <row r="523" spans="2:30" s="2" customFormat="1">
      <c r="B523" s="117">
        <v>301503</v>
      </c>
      <c r="C523" s="117" t="s">
        <v>651</v>
      </c>
      <c r="D523" s="125" t="s">
        <v>590</v>
      </c>
      <c r="E523" s="52">
        <v>1.68</v>
      </c>
      <c r="F523" s="52">
        <v>4.4999999999999998E-2</v>
      </c>
      <c r="G523" s="52">
        <v>0.17699999999999999</v>
      </c>
      <c r="H523" s="47">
        <f t="shared" si="53"/>
        <v>1.9019999999999999</v>
      </c>
      <c r="I523" s="55">
        <v>0</v>
      </c>
      <c r="J523" s="55">
        <v>0</v>
      </c>
      <c r="K523" s="56">
        <v>9.6000000000000002E-2</v>
      </c>
      <c r="L523" s="47">
        <f t="shared" si="54"/>
        <v>1.998</v>
      </c>
      <c r="M523" s="48"/>
      <c r="N523" s="57">
        <v>1.5529999999999999</v>
      </c>
      <c r="O523" s="57">
        <v>4.4999999999999998E-2</v>
      </c>
      <c r="P523" s="57">
        <v>0.20599999999999999</v>
      </c>
      <c r="Q523" s="49">
        <f t="shared" si="55"/>
        <v>1.8039999999999998</v>
      </c>
      <c r="R523" s="57">
        <v>0</v>
      </c>
      <c r="S523" s="57">
        <v>0</v>
      </c>
      <c r="T523" s="57">
        <v>0.09</v>
      </c>
      <c r="U523" s="49">
        <f t="shared" si="56"/>
        <v>1.8939999999999999</v>
      </c>
      <c r="V523" s="48"/>
      <c r="W523" s="51">
        <f t="shared" si="57"/>
        <v>8.1777205408886028E-2</v>
      </c>
      <c r="X523" s="51">
        <f t="shared" si="57"/>
        <v>0</v>
      </c>
      <c r="Y523" s="51">
        <f t="shared" si="57"/>
        <v>-0.14077669902912621</v>
      </c>
      <c r="Z523" s="50">
        <f t="shared" ref="Y523:Z537" si="60">(H523-Q523)/Q523</f>
        <v>5.4323725055432426E-2</v>
      </c>
      <c r="AA523" s="51">
        <f t="shared" si="58"/>
        <v>0</v>
      </c>
      <c r="AB523" s="51">
        <f t="shared" si="58"/>
        <v>0</v>
      </c>
      <c r="AC523" s="51">
        <f t="shared" si="58"/>
        <v>6.6666666666666735E-2</v>
      </c>
      <c r="AD523" s="50">
        <f t="shared" si="59"/>
        <v>5.4910242872228142E-2</v>
      </c>
    </row>
    <row r="524" spans="2:30" s="2" customFormat="1">
      <c r="B524" s="117">
        <v>301504</v>
      </c>
      <c r="C524" s="117" t="s">
        <v>652</v>
      </c>
      <c r="D524" s="125" t="s">
        <v>590</v>
      </c>
      <c r="E524" s="52">
        <v>1.68</v>
      </c>
      <c r="F524" s="52">
        <v>4.4999999999999998E-2</v>
      </c>
      <c r="G524" s="52">
        <v>0.17699999999999999</v>
      </c>
      <c r="H524" s="47">
        <f t="shared" ref="H524:H537" si="61">E524+F524+G524</f>
        <v>1.9019999999999999</v>
      </c>
      <c r="I524" s="55">
        <v>0</v>
      </c>
      <c r="J524" s="55">
        <v>0</v>
      </c>
      <c r="K524" s="56">
        <v>0.189</v>
      </c>
      <c r="L524" s="47">
        <f t="shared" ref="L524:L537" si="62">H524+I524+J524+K524</f>
        <v>2.0909999999999997</v>
      </c>
      <c r="M524" s="48"/>
      <c r="N524" s="57">
        <v>1.5529999999999999</v>
      </c>
      <c r="O524" s="57">
        <v>4.4999999999999998E-2</v>
      </c>
      <c r="P524" s="57">
        <v>0.20599999999999999</v>
      </c>
      <c r="Q524" s="49">
        <f t="shared" ref="Q524:Q536" si="63">N524+O524+P524</f>
        <v>1.8039999999999998</v>
      </c>
      <c r="R524" s="57">
        <v>0</v>
      </c>
      <c r="S524" s="57">
        <v>0</v>
      </c>
      <c r="T524" s="57">
        <v>0.17799999999999999</v>
      </c>
      <c r="U524" s="49">
        <f t="shared" ref="U524:U537" si="64">Q524+R524+S524+T524</f>
        <v>1.9819999999999998</v>
      </c>
      <c r="V524" s="48"/>
      <c r="W524" s="51">
        <f t="shared" ref="W524:X537" si="65">(E524-N524)/N524</f>
        <v>8.1777205408886028E-2</v>
      </c>
      <c r="X524" s="51">
        <f t="shared" si="65"/>
        <v>0</v>
      </c>
      <c r="Y524" s="51">
        <f t="shared" si="60"/>
        <v>-0.14077669902912621</v>
      </c>
      <c r="Z524" s="50">
        <f t="shared" si="60"/>
        <v>5.4323725055432426E-2</v>
      </c>
      <c r="AA524" s="51">
        <f t="shared" ref="AA524:AC537" si="66">IF(I524=0,0,(I524-R524)/R524)</f>
        <v>0</v>
      </c>
      <c r="AB524" s="51">
        <f t="shared" si="66"/>
        <v>0</v>
      </c>
      <c r="AC524" s="51">
        <f t="shared" si="66"/>
        <v>6.1797752808988825E-2</v>
      </c>
      <c r="AD524" s="50">
        <f t="shared" ref="AD524:AD537" si="67">(L524-U524)/U524</f>
        <v>5.49949545913219E-2</v>
      </c>
    </row>
    <row r="525" spans="2:30" s="2" customFormat="1">
      <c r="B525" s="117">
        <v>301505</v>
      </c>
      <c r="C525" s="117" t="s">
        <v>653</v>
      </c>
      <c r="D525" s="125" t="s">
        <v>590</v>
      </c>
      <c r="E525" s="52">
        <v>1.9410000000000001</v>
      </c>
      <c r="F525" s="52">
        <v>4.4999999999999998E-2</v>
      </c>
      <c r="G525" s="52">
        <v>0.17699999999999999</v>
      </c>
      <c r="H525" s="47">
        <f t="shared" si="61"/>
        <v>2.1629999999999998</v>
      </c>
      <c r="I525" s="55">
        <v>0</v>
      </c>
      <c r="J525" s="55">
        <v>0</v>
      </c>
      <c r="K525" s="56">
        <v>0.109</v>
      </c>
      <c r="L525" s="47">
        <f t="shared" si="62"/>
        <v>2.2719999999999998</v>
      </c>
      <c r="M525" s="48"/>
      <c r="N525" s="57">
        <v>1.7949999999999999</v>
      </c>
      <c r="O525" s="57">
        <v>4.4999999999999998E-2</v>
      </c>
      <c r="P525" s="57">
        <v>0.20599999999999999</v>
      </c>
      <c r="Q525" s="49">
        <f t="shared" si="63"/>
        <v>2.0459999999999998</v>
      </c>
      <c r="R525" s="57">
        <v>0</v>
      </c>
      <c r="S525" s="57">
        <v>0</v>
      </c>
      <c r="T525" s="57">
        <v>0.104</v>
      </c>
      <c r="U525" s="49">
        <f t="shared" si="64"/>
        <v>2.15</v>
      </c>
      <c r="V525" s="48"/>
      <c r="W525" s="51">
        <f t="shared" si="65"/>
        <v>8.1337047353760517E-2</v>
      </c>
      <c r="X525" s="51">
        <f t="shared" si="65"/>
        <v>0</v>
      </c>
      <c r="Y525" s="51">
        <f t="shared" si="60"/>
        <v>-0.14077669902912621</v>
      </c>
      <c r="Z525" s="50">
        <f t="shared" si="60"/>
        <v>5.7184750733137835E-2</v>
      </c>
      <c r="AA525" s="51">
        <f t="shared" si="66"/>
        <v>0</v>
      </c>
      <c r="AB525" s="51">
        <f t="shared" si="66"/>
        <v>0</v>
      </c>
      <c r="AC525" s="51">
        <f t="shared" si="66"/>
        <v>4.8076923076923121E-2</v>
      </c>
      <c r="AD525" s="50">
        <f t="shared" si="67"/>
        <v>5.6744186046511574E-2</v>
      </c>
    </row>
    <row r="526" spans="2:30" s="2" customFormat="1">
      <c r="B526" s="117">
        <v>301506</v>
      </c>
      <c r="C526" s="117" t="s">
        <v>654</v>
      </c>
      <c r="D526" s="125" t="s">
        <v>590</v>
      </c>
      <c r="E526" s="52">
        <v>1.9410000000000001</v>
      </c>
      <c r="F526" s="52">
        <v>4.4999999999999998E-2</v>
      </c>
      <c r="G526" s="52">
        <v>0.17699999999999999</v>
      </c>
      <c r="H526" s="47">
        <f t="shared" si="61"/>
        <v>2.1629999999999998</v>
      </c>
      <c r="I526" s="55">
        <v>0</v>
      </c>
      <c r="J526" s="55">
        <v>0</v>
      </c>
      <c r="K526" s="56">
        <v>0.316</v>
      </c>
      <c r="L526" s="47">
        <f t="shared" si="62"/>
        <v>2.4789999999999996</v>
      </c>
      <c r="M526" s="48"/>
      <c r="N526" s="57">
        <v>1.7949999999999999</v>
      </c>
      <c r="O526" s="57">
        <v>4.4999999999999998E-2</v>
      </c>
      <c r="P526" s="57">
        <v>0.20599999999999999</v>
      </c>
      <c r="Q526" s="49">
        <f t="shared" si="63"/>
        <v>2.0459999999999998</v>
      </c>
      <c r="R526" s="57">
        <v>0</v>
      </c>
      <c r="S526" s="57">
        <v>0</v>
      </c>
      <c r="T526" s="57">
        <v>0.30099999999999999</v>
      </c>
      <c r="U526" s="49">
        <f t="shared" si="64"/>
        <v>2.347</v>
      </c>
      <c r="V526" s="48"/>
      <c r="W526" s="51">
        <f t="shared" si="65"/>
        <v>8.1337047353760517E-2</v>
      </c>
      <c r="X526" s="51">
        <f t="shared" si="65"/>
        <v>0</v>
      </c>
      <c r="Y526" s="51">
        <f t="shared" si="60"/>
        <v>-0.14077669902912621</v>
      </c>
      <c r="Z526" s="50">
        <f t="shared" si="60"/>
        <v>5.7184750733137835E-2</v>
      </c>
      <c r="AA526" s="51">
        <f t="shared" si="66"/>
        <v>0</v>
      </c>
      <c r="AB526" s="51">
        <f t="shared" si="66"/>
        <v>0</v>
      </c>
      <c r="AC526" s="51">
        <f t="shared" si="66"/>
        <v>4.9833887043189418E-2</v>
      </c>
      <c r="AD526" s="50">
        <f t="shared" si="67"/>
        <v>5.6242011077971742E-2</v>
      </c>
    </row>
    <row r="527" spans="2:30" s="2" customFormat="1">
      <c r="B527" s="117">
        <v>301507</v>
      </c>
      <c r="C527" s="117" t="s">
        <v>655</v>
      </c>
      <c r="D527" s="125" t="s">
        <v>590</v>
      </c>
      <c r="E527" s="52">
        <v>1.9410000000000001</v>
      </c>
      <c r="F527" s="52">
        <v>4.4999999999999998E-2</v>
      </c>
      <c r="G527" s="52">
        <v>0.17699999999999999</v>
      </c>
      <c r="H527" s="47">
        <f t="shared" si="61"/>
        <v>2.1629999999999998</v>
      </c>
      <c r="I527" s="55">
        <v>0</v>
      </c>
      <c r="J527" s="55">
        <v>0</v>
      </c>
      <c r="K527" s="56">
        <v>0.38900000000000001</v>
      </c>
      <c r="L527" s="47">
        <f t="shared" si="62"/>
        <v>2.5519999999999996</v>
      </c>
      <c r="M527" s="48"/>
      <c r="N527" s="57">
        <v>1.7949999999999999</v>
      </c>
      <c r="O527" s="57">
        <v>4.4999999999999998E-2</v>
      </c>
      <c r="P527" s="57">
        <v>0.20599999999999999</v>
      </c>
      <c r="Q527" s="49">
        <f t="shared" si="63"/>
        <v>2.0459999999999998</v>
      </c>
      <c r="R527" s="57">
        <v>0</v>
      </c>
      <c r="S527" s="57">
        <v>0</v>
      </c>
      <c r="T527" s="57">
        <v>0.36599999999999999</v>
      </c>
      <c r="U527" s="49">
        <f t="shared" si="64"/>
        <v>2.4119999999999999</v>
      </c>
      <c r="V527" s="48"/>
      <c r="W527" s="51">
        <f t="shared" si="65"/>
        <v>8.1337047353760517E-2</v>
      </c>
      <c r="X527" s="51">
        <f t="shared" si="65"/>
        <v>0</v>
      </c>
      <c r="Y527" s="51">
        <f t="shared" si="60"/>
        <v>-0.14077669902912621</v>
      </c>
      <c r="Z527" s="50">
        <f t="shared" si="60"/>
        <v>5.7184750733137835E-2</v>
      </c>
      <c r="AA527" s="51">
        <f t="shared" si="66"/>
        <v>0</v>
      </c>
      <c r="AB527" s="51">
        <f t="shared" si="66"/>
        <v>0</v>
      </c>
      <c r="AC527" s="51">
        <f t="shared" si="66"/>
        <v>6.2841530054644865E-2</v>
      </c>
      <c r="AD527" s="50">
        <f t="shared" si="67"/>
        <v>5.804311774461015E-2</v>
      </c>
    </row>
    <row r="528" spans="2:30" s="2" customFormat="1">
      <c r="B528" s="117">
        <v>301508</v>
      </c>
      <c r="C528" s="117" t="s">
        <v>656</v>
      </c>
      <c r="D528" s="125" t="s">
        <v>590</v>
      </c>
      <c r="E528" s="52">
        <v>1.9319999999999999</v>
      </c>
      <c r="F528" s="52">
        <v>4.4999999999999998E-2</v>
      </c>
      <c r="G528" s="52">
        <v>0.17699999999999999</v>
      </c>
      <c r="H528" s="47">
        <f t="shared" si="61"/>
        <v>2.1539999999999999</v>
      </c>
      <c r="I528" s="55">
        <v>0</v>
      </c>
      <c r="J528" s="55">
        <v>0</v>
      </c>
      <c r="K528" s="56">
        <v>4.4999999999999998E-2</v>
      </c>
      <c r="L528" s="47">
        <f t="shared" si="62"/>
        <v>2.1989999999999998</v>
      </c>
      <c r="M528" s="48"/>
      <c r="N528" s="57">
        <v>1.7869999999999999</v>
      </c>
      <c r="O528" s="57">
        <v>4.4999999999999998E-2</v>
      </c>
      <c r="P528" s="57">
        <v>0.20599999999999999</v>
      </c>
      <c r="Q528" s="49">
        <f t="shared" si="63"/>
        <v>2.0379999999999998</v>
      </c>
      <c r="R528" s="57">
        <v>0</v>
      </c>
      <c r="S528" s="57">
        <v>0</v>
      </c>
      <c r="T528" s="57">
        <v>4.2000000000000003E-2</v>
      </c>
      <c r="U528" s="49">
        <f t="shared" si="64"/>
        <v>2.0799999999999996</v>
      </c>
      <c r="V528" s="48"/>
      <c r="W528" s="51">
        <f t="shared" si="65"/>
        <v>8.1141578063794087E-2</v>
      </c>
      <c r="X528" s="51">
        <f t="shared" si="65"/>
        <v>0</v>
      </c>
      <c r="Y528" s="51">
        <f t="shared" si="60"/>
        <v>-0.14077669902912621</v>
      </c>
      <c r="Z528" s="50">
        <f t="shared" si="60"/>
        <v>5.6918547595682094E-2</v>
      </c>
      <c r="AA528" s="51">
        <f t="shared" si="66"/>
        <v>0</v>
      </c>
      <c r="AB528" s="51">
        <f t="shared" si="66"/>
        <v>0</v>
      </c>
      <c r="AC528" s="51">
        <f t="shared" si="66"/>
        <v>7.1428571428571327E-2</v>
      </c>
      <c r="AD528" s="50">
        <f t="shared" si="67"/>
        <v>5.7211538461538577E-2</v>
      </c>
    </row>
    <row r="529" spans="2:30" s="2" customFormat="1">
      <c r="B529" s="117">
        <v>301509</v>
      </c>
      <c r="C529" s="117" t="s">
        <v>657</v>
      </c>
      <c r="D529" s="125" t="s">
        <v>590</v>
      </c>
      <c r="E529" s="52">
        <v>1.764</v>
      </c>
      <c r="F529" s="52">
        <v>4.4999999999999998E-2</v>
      </c>
      <c r="G529" s="52">
        <v>0.17699999999999999</v>
      </c>
      <c r="H529" s="47">
        <f t="shared" si="61"/>
        <v>1.986</v>
      </c>
      <c r="I529" s="55">
        <v>0</v>
      </c>
      <c r="J529" s="55">
        <v>0</v>
      </c>
      <c r="K529" s="56">
        <v>0.13400000000000001</v>
      </c>
      <c r="L529" s="47">
        <f t="shared" si="62"/>
        <v>2.12</v>
      </c>
      <c r="M529" s="48"/>
      <c r="N529" s="57">
        <v>1.6319999999999999</v>
      </c>
      <c r="O529" s="57">
        <v>4.4999999999999998E-2</v>
      </c>
      <c r="P529" s="57">
        <v>0.20599999999999999</v>
      </c>
      <c r="Q529" s="49">
        <f t="shared" si="63"/>
        <v>1.8829999999999998</v>
      </c>
      <c r="R529" s="57">
        <v>0</v>
      </c>
      <c r="S529" s="57">
        <v>0</v>
      </c>
      <c r="T529" s="57">
        <v>0.126</v>
      </c>
      <c r="U529" s="49">
        <f t="shared" si="64"/>
        <v>2.0089999999999999</v>
      </c>
      <c r="V529" s="48"/>
      <c r="W529" s="51">
        <f t="shared" si="65"/>
        <v>8.0882352941176544E-2</v>
      </c>
      <c r="X529" s="51">
        <f t="shared" si="65"/>
        <v>0</v>
      </c>
      <c r="Y529" s="51">
        <f t="shared" si="60"/>
        <v>-0.14077669902912621</v>
      </c>
      <c r="Z529" s="50">
        <f t="shared" si="60"/>
        <v>5.4699946893255559E-2</v>
      </c>
      <c r="AA529" s="51">
        <f t="shared" si="66"/>
        <v>0</v>
      </c>
      <c r="AB529" s="51">
        <f t="shared" si="66"/>
        <v>0</v>
      </c>
      <c r="AC529" s="51">
        <f t="shared" si="66"/>
        <v>6.3492063492063544E-2</v>
      </c>
      <c r="AD529" s="50">
        <f t="shared" si="67"/>
        <v>5.5251368840219119E-2</v>
      </c>
    </row>
    <row r="530" spans="2:30" s="2" customFormat="1">
      <c r="B530" s="117">
        <v>301510</v>
      </c>
      <c r="C530" s="117" t="s">
        <v>658</v>
      </c>
      <c r="D530" s="125" t="s">
        <v>590</v>
      </c>
      <c r="E530" s="52">
        <v>1.68</v>
      </c>
      <c r="F530" s="52">
        <v>4.4999999999999998E-2</v>
      </c>
      <c r="G530" s="52">
        <v>0.17699999999999999</v>
      </c>
      <c r="H530" s="47">
        <f t="shared" si="61"/>
        <v>1.9019999999999999</v>
      </c>
      <c r="I530" s="55">
        <v>0</v>
      </c>
      <c r="J530" s="55">
        <v>0</v>
      </c>
      <c r="K530" s="56">
        <v>9.8000000000000004E-2</v>
      </c>
      <c r="L530" s="47">
        <f t="shared" si="62"/>
        <v>2</v>
      </c>
      <c r="M530" s="48"/>
      <c r="N530" s="57">
        <v>1.5529999999999999</v>
      </c>
      <c r="O530" s="57">
        <v>4.4999999999999998E-2</v>
      </c>
      <c r="P530" s="57">
        <v>0.20599999999999999</v>
      </c>
      <c r="Q530" s="49">
        <f t="shared" si="63"/>
        <v>1.8039999999999998</v>
      </c>
      <c r="R530" s="57">
        <v>0</v>
      </c>
      <c r="S530" s="57">
        <v>0</v>
      </c>
      <c r="T530" s="57">
        <v>9.2999999999999999E-2</v>
      </c>
      <c r="U530" s="49">
        <f t="shared" si="64"/>
        <v>1.8969999999999998</v>
      </c>
      <c r="V530" s="48"/>
      <c r="W530" s="51">
        <f t="shared" si="65"/>
        <v>8.1777205408886028E-2</v>
      </c>
      <c r="X530" s="51">
        <f t="shared" si="65"/>
        <v>0</v>
      </c>
      <c r="Y530" s="51">
        <f t="shared" si="60"/>
        <v>-0.14077669902912621</v>
      </c>
      <c r="Z530" s="50">
        <f t="shared" si="60"/>
        <v>5.4323725055432426E-2</v>
      </c>
      <c r="AA530" s="51">
        <f t="shared" si="66"/>
        <v>0</v>
      </c>
      <c r="AB530" s="51">
        <f t="shared" si="66"/>
        <v>0</v>
      </c>
      <c r="AC530" s="51">
        <f t="shared" si="66"/>
        <v>5.3763440860215103E-2</v>
      </c>
      <c r="AD530" s="50">
        <f t="shared" si="67"/>
        <v>5.4296257248286878E-2</v>
      </c>
    </row>
    <row r="531" spans="2:30" s="2" customFormat="1">
      <c r="B531" s="117">
        <v>301512</v>
      </c>
      <c r="C531" s="117" t="s">
        <v>659</v>
      </c>
      <c r="D531" s="125" t="s">
        <v>590</v>
      </c>
      <c r="E531" s="52">
        <v>1.962</v>
      </c>
      <c r="F531" s="52">
        <v>4.4999999999999998E-2</v>
      </c>
      <c r="G531" s="52">
        <v>0.17699999999999999</v>
      </c>
      <c r="H531" s="47">
        <f t="shared" si="61"/>
        <v>2.1840000000000002</v>
      </c>
      <c r="I531" s="55">
        <v>0</v>
      </c>
      <c r="J531" s="55">
        <v>0</v>
      </c>
      <c r="K531" s="56">
        <v>9.7000000000000003E-2</v>
      </c>
      <c r="L531" s="47">
        <f t="shared" si="62"/>
        <v>2.2810000000000001</v>
      </c>
      <c r="M531" s="48"/>
      <c r="N531" s="57">
        <v>1.8140000000000001</v>
      </c>
      <c r="O531" s="57">
        <v>4.4999999999999998E-2</v>
      </c>
      <c r="P531" s="57">
        <v>0.20599999999999999</v>
      </c>
      <c r="Q531" s="49">
        <f t="shared" si="63"/>
        <v>2.0649999999999999</v>
      </c>
      <c r="R531" s="57">
        <v>0</v>
      </c>
      <c r="S531" s="57">
        <v>0</v>
      </c>
      <c r="T531" s="57">
        <v>9.0999999999999998E-2</v>
      </c>
      <c r="U531" s="49">
        <f t="shared" si="64"/>
        <v>2.1560000000000001</v>
      </c>
      <c r="V531" s="48"/>
      <c r="W531" s="51">
        <f t="shared" si="65"/>
        <v>8.1587651598676911E-2</v>
      </c>
      <c r="X531" s="51">
        <f t="shared" si="65"/>
        <v>0</v>
      </c>
      <c r="Y531" s="51">
        <f t="shared" si="60"/>
        <v>-0.14077669902912621</v>
      </c>
      <c r="Z531" s="50">
        <f t="shared" si="60"/>
        <v>5.7627118644067901E-2</v>
      </c>
      <c r="AA531" s="51">
        <f t="shared" si="66"/>
        <v>0</v>
      </c>
      <c r="AB531" s="51">
        <f t="shared" si="66"/>
        <v>0</v>
      </c>
      <c r="AC531" s="51">
        <f t="shared" si="66"/>
        <v>6.5934065934065991E-2</v>
      </c>
      <c r="AD531" s="50">
        <f t="shared" si="67"/>
        <v>5.7977736549165118E-2</v>
      </c>
    </row>
    <row r="532" spans="2:30" s="2" customFormat="1">
      <c r="B532" s="117">
        <v>301513</v>
      </c>
      <c r="C532" s="117" t="s">
        <v>660</v>
      </c>
      <c r="D532" s="125" t="s">
        <v>590</v>
      </c>
      <c r="E532" s="52">
        <v>0.83499999999999996</v>
      </c>
      <c r="F532" s="52">
        <v>4.4999999999999998E-2</v>
      </c>
      <c r="G532" s="52">
        <v>0.17699999999999999</v>
      </c>
      <c r="H532" s="47">
        <f t="shared" si="61"/>
        <v>1.0569999999999999</v>
      </c>
      <c r="I532" s="55">
        <v>0</v>
      </c>
      <c r="J532" s="55">
        <v>0</v>
      </c>
      <c r="K532" s="56">
        <v>6.0999999999999999E-2</v>
      </c>
      <c r="L532" s="47">
        <f t="shared" si="62"/>
        <v>1.1179999999999999</v>
      </c>
      <c r="M532" s="48"/>
      <c r="N532" s="57">
        <v>0.77200000000000002</v>
      </c>
      <c r="O532" s="57">
        <v>4.4999999999999998E-2</v>
      </c>
      <c r="P532" s="57">
        <v>0.20599999999999999</v>
      </c>
      <c r="Q532" s="49">
        <f t="shared" si="63"/>
        <v>1.0230000000000001</v>
      </c>
      <c r="R532" s="57">
        <v>0</v>
      </c>
      <c r="S532" s="57">
        <v>0</v>
      </c>
      <c r="T532" s="57">
        <v>5.7000000000000002E-2</v>
      </c>
      <c r="U532" s="49">
        <f t="shared" si="64"/>
        <v>1.08</v>
      </c>
      <c r="V532" s="48"/>
      <c r="W532" s="51">
        <f t="shared" si="65"/>
        <v>8.160621761658024E-2</v>
      </c>
      <c r="X532" s="51">
        <f t="shared" si="65"/>
        <v>0</v>
      </c>
      <c r="Y532" s="51">
        <f t="shared" si="60"/>
        <v>-0.14077669902912621</v>
      </c>
      <c r="Z532" s="50">
        <f t="shared" si="60"/>
        <v>3.3235581622678208E-2</v>
      </c>
      <c r="AA532" s="51">
        <f t="shared" si="66"/>
        <v>0</v>
      </c>
      <c r="AB532" s="51">
        <f t="shared" si="66"/>
        <v>0</v>
      </c>
      <c r="AC532" s="51">
        <f t="shared" si="66"/>
        <v>7.0175438596491169E-2</v>
      </c>
      <c r="AD532" s="50">
        <f t="shared" si="67"/>
        <v>3.5185185185185007E-2</v>
      </c>
    </row>
    <row r="533" spans="2:30" s="2" customFormat="1">
      <c r="B533" s="117">
        <v>301514</v>
      </c>
      <c r="C533" s="117" t="s">
        <v>661</v>
      </c>
      <c r="D533" s="125" t="s">
        <v>590</v>
      </c>
      <c r="E533" s="52">
        <v>1.621</v>
      </c>
      <c r="F533" s="52">
        <v>4.4999999999999998E-2</v>
      </c>
      <c r="G533" s="52">
        <v>0.17699999999999999</v>
      </c>
      <c r="H533" s="47">
        <f t="shared" si="61"/>
        <v>1.843</v>
      </c>
      <c r="I533" s="55">
        <v>0</v>
      </c>
      <c r="J533" s="55">
        <v>0</v>
      </c>
      <c r="K533" s="56">
        <v>8.5999999999999993E-2</v>
      </c>
      <c r="L533" s="47">
        <f t="shared" si="62"/>
        <v>1.929</v>
      </c>
      <c r="M533" s="48"/>
      <c r="N533" s="57">
        <v>1.4990000000000001</v>
      </c>
      <c r="O533" s="57">
        <v>4.4999999999999998E-2</v>
      </c>
      <c r="P533" s="57">
        <v>0.20599999999999999</v>
      </c>
      <c r="Q533" s="49">
        <f t="shared" si="63"/>
        <v>1.75</v>
      </c>
      <c r="R533" s="57">
        <v>0</v>
      </c>
      <c r="S533" s="57">
        <v>0</v>
      </c>
      <c r="T533" s="57">
        <v>8.1000000000000003E-2</v>
      </c>
      <c r="U533" s="49">
        <f t="shared" si="64"/>
        <v>1.831</v>
      </c>
      <c r="V533" s="48"/>
      <c r="W533" s="51">
        <f t="shared" si="65"/>
        <v>8.1387591727818467E-2</v>
      </c>
      <c r="X533" s="51">
        <f t="shared" si="65"/>
        <v>0</v>
      </c>
      <c r="Y533" s="51">
        <f t="shared" si="60"/>
        <v>-0.14077669902912621</v>
      </c>
      <c r="Z533" s="50">
        <f t="shared" si="60"/>
        <v>5.3142857142857124E-2</v>
      </c>
      <c r="AA533" s="51">
        <f t="shared" si="66"/>
        <v>0</v>
      </c>
      <c r="AB533" s="51">
        <f t="shared" si="66"/>
        <v>0</v>
      </c>
      <c r="AC533" s="51">
        <f t="shared" si="66"/>
        <v>6.1728395061728274E-2</v>
      </c>
      <c r="AD533" s="50">
        <f t="shared" si="67"/>
        <v>5.3522665210267661E-2</v>
      </c>
    </row>
    <row r="534" spans="2:30" s="2" customFormat="1">
      <c r="B534" s="117">
        <v>301515</v>
      </c>
      <c r="C534" s="117" t="s">
        <v>662</v>
      </c>
      <c r="D534" s="125" t="s">
        <v>590</v>
      </c>
      <c r="E534" s="52">
        <v>1.8029999999999999</v>
      </c>
      <c r="F534" s="52">
        <v>4.4999999999999998E-2</v>
      </c>
      <c r="G534" s="52">
        <v>0.17699999999999999</v>
      </c>
      <c r="H534" s="47">
        <f t="shared" si="61"/>
        <v>2.0249999999999999</v>
      </c>
      <c r="I534" s="55">
        <v>0</v>
      </c>
      <c r="J534" s="55">
        <v>0</v>
      </c>
      <c r="K534" s="56">
        <v>0.12</v>
      </c>
      <c r="L534" s="47">
        <f t="shared" si="62"/>
        <v>2.145</v>
      </c>
      <c r="M534" s="48"/>
      <c r="N534" s="57">
        <v>1.667</v>
      </c>
      <c r="O534" s="57">
        <v>4.4999999999999998E-2</v>
      </c>
      <c r="P534" s="57">
        <v>0.20599999999999999</v>
      </c>
      <c r="Q534" s="49">
        <f t="shared" si="63"/>
        <v>1.9179999999999999</v>
      </c>
      <c r="R534" s="57">
        <v>0</v>
      </c>
      <c r="S534" s="57">
        <v>0</v>
      </c>
      <c r="T534" s="57">
        <v>0.113</v>
      </c>
      <c r="U534" s="49">
        <f t="shared" si="64"/>
        <v>2.0310000000000001</v>
      </c>
      <c r="V534" s="48"/>
      <c r="W534" s="51">
        <f t="shared" si="65"/>
        <v>8.1583683263347265E-2</v>
      </c>
      <c r="X534" s="51">
        <f t="shared" si="65"/>
        <v>0</v>
      </c>
      <c r="Y534" s="51">
        <f t="shared" si="60"/>
        <v>-0.14077669902912621</v>
      </c>
      <c r="Z534" s="50">
        <f t="shared" si="60"/>
        <v>5.5787278415015636E-2</v>
      </c>
      <c r="AA534" s="51">
        <f t="shared" si="66"/>
        <v>0</v>
      </c>
      <c r="AB534" s="51">
        <f t="shared" si="66"/>
        <v>0</v>
      </c>
      <c r="AC534" s="51">
        <f t="shared" si="66"/>
        <v>6.1946902654867186E-2</v>
      </c>
      <c r="AD534" s="50">
        <f t="shared" si="67"/>
        <v>5.6129985228951192E-2</v>
      </c>
    </row>
    <row r="535" spans="2:30" s="2" customFormat="1">
      <c r="B535" s="117">
        <v>301521</v>
      </c>
      <c r="C535" s="117" t="s">
        <v>663</v>
      </c>
      <c r="D535" s="125" t="s">
        <v>590</v>
      </c>
      <c r="E535" s="52">
        <v>2.0579999999999998</v>
      </c>
      <c r="F535" s="52">
        <v>4.4999999999999998E-2</v>
      </c>
      <c r="G535" s="52">
        <v>0.17699999999999999</v>
      </c>
      <c r="H535" s="47">
        <f t="shared" si="61"/>
        <v>2.2799999999999998</v>
      </c>
      <c r="I535" s="55">
        <v>0</v>
      </c>
      <c r="J535" s="55">
        <v>0</v>
      </c>
      <c r="K535" s="56">
        <v>5.1999999999999998E-2</v>
      </c>
      <c r="L535" s="47">
        <f t="shared" si="62"/>
        <v>2.3319999999999999</v>
      </c>
      <c r="M535" s="48"/>
      <c r="N535" s="57">
        <v>1.903</v>
      </c>
      <c r="O535" s="57">
        <v>4.4999999999999998E-2</v>
      </c>
      <c r="P535" s="57">
        <v>0.20599999999999999</v>
      </c>
      <c r="Q535" s="49">
        <f t="shared" si="63"/>
        <v>2.1539999999999999</v>
      </c>
      <c r="R535" s="57">
        <v>0</v>
      </c>
      <c r="S535" s="57">
        <v>0</v>
      </c>
      <c r="T535" s="57">
        <v>4.9000000000000002E-2</v>
      </c>
      <c r="U535" s="49">
        <f t="shared" si="64"/>
        <v>2.2029999999999998</v>
      </c>
      <c r="V535" s="48"/>
      <c r="W535" s="51">
        <f t="shared" si="65"/>
        <v>8.1450341565948395E-2</v>
      </c>
      <c r="X535" s="51">
        <f t="shared" si="65"/>
        <v>0</v>
      </c>
      <c r="Y535" s="51">
        <f t="shared" si="60"/>
        <v>-0.14077669902912621</v>
      </c>
      <c r="Z535" s="50">
        <f t="shared" si="60"/>
        <v>5.8495821727019448E-2</v>
      </c>
      <c r="AA535" s="51">
        <f t="shared" si="66"/>
        <v>0</v>
      </c>
      <c r="AB535" s="51">
        <f t="shared" si="66"/>
        <v>0</v>
      </c>
      <c r="AC535" s="51">
        <f t="shared" si="66"/>
        <v>6.1224489795918276E-2</v>
      </c>
      <c r="AD535" s="50">
        <f t="shared" si="67"/>
        <v>5.8556513844757158E-2</v>
      </c>
    </row>
    <row r="536" spans="2:30" s="2" customFormat="1">
      <c r="B536" s="117">
        <v>301522</v>
      </c>
      <c r="C536" s="117" t="s">
        <v>664</v>
      </c>
      <c r="D536" s="125" t="s">
        <v>590</v>
      </c>
      <c r="E536" s="52">
        <v>2.0579999999999998</v>
      </c>
      <c r="F536" s="52">
        <v>4.4999999999999998E-2</v>
      </c>
      <c r="G536" s="52">
        <v>0.17699999999999999</v>
      </c>
      <c r="H536" s="47">
        <f t="shared" si="61"/>
        <v>2.2799999999999998</v>
      </c>
      <c r="I536" s="55">
        <v>0</v>
      </c>
      <c r="J536" s="55">
        <v>0</v>
      </c>
      <c r="K536" s="56">
        <v>1.7350000000000001</v>
      </c>
      <c r="L536" s="47">
        <f t="shared" si="62"/>
        <v>4.0149999999999997</v>
      </c>
      <c r="M536" s="48"/>
      <c r="N536" s="57">
        <v>1.903</v>
      </c>
      <c r="O536" s="57">
        <v>4.4999999999999998E-2</v>
      </c>
      <c r="P536" s="57">
        <v>0.20599999999999999</v>
      </c>
      <c r="Q536" s="49">
        <f t="shared" si="63"/>
        <v>2.1539999999999999</v>
      </c>
      <c r="R536" s="57">
        <v>0</v>
      </c>
      <c r="S536" s="57">
        <v>0</v>
      </c>
      <c r="T536" s="57">
        <v>1.488</v>
      </c>
      <c r="U536" s="49">
        <f t="shared" si="64"/>
        <v>3.6419999999999999</v>
      </c>
      <c r="V536" s="48"/>
      <c r="W536" s="51">
        <f t="shared" si="65"/>
        <v>8.1450341565948395E-2</v>
      </c>
      <c r="X536" s="51">
        <f t="shared" si="65"/>
        <v>0</v>
      </c>
      <c r="Y536" s="51">
        <f t="shared" si="60"/>
        <v>-0.14077669902912621</v>
      </c>
      <c r="Z536" s="50">
        <f t="shared" si="60"/>
        <v>5.8495821727019448E-2</v>
      </c>
      <c r="AA536" s="51">
        <f t="shared" si="66"/>
        <v>0</v>
      </c>
      <c r="AB536" s="51">
        <f t="shared" si="66"/>
        <v>0</v>
      </c>
      <c r="AC536" s="51">
        <f t="shared" si="66"/>
        <v>0.16599462365591405</v>
      </c>
      <c r="AD536" s="50">
        <f t="shared" si="67"/>
        <v>0.10241625480505211</v>
      </c>
    </row>
    <row r="537" spans="2:30" s="2" customFormat="1">
      <c r="B537" s="117">
        <v>301523</v>
      </c>
      <c r="C537" s="117" t="s">
        <v>228</v>
      </c>
      <c r="D537" s="125" t="s">
        <v>590</v>
      </c>
      <c r="E537" s="52">
        <v>1.627</v>
      </c>
      <c r="F537" s="52">
        <v>4.4999999999999998E-2</v>
      </c>
      <c r="G537" s="52">
        <v>0.17699999999999999</v>
      </c>
      <c r="H537" s="47">
        <f t="shared" si="61"/>
        <v>1.849</v>
      </c>
      <c r="I537" s="55">
        <v>0</v>
      </c>
      <c r="J537" s="55">
        <v>0</v>
      </c>
      <c r="K537" s="56">
        <v>0.13500000000000001</v>
      </c>
      <c r="L537" s="47">
        <f t="shared" si="62"/>
        <v>1.984</v>
      </c>
      <c r="M537" s="48"/>
      <c r="N537" s="57">
        <v>1.504</v>
      </c>
      <c r="O537" s="57">
        <v>4.4999999999999998E-2</v>
      </c>
      <c r="P537" s="57">
        <v>0.20599999999999999</v>
      </c>
      <c r="Q537" s="49">
        <f>N537+O537+P537</f>
        <v>1.7549999999999999</v>
      </c>
      <c r="R537" s="57">
        <v>0</v>
      </c>
      <c r="S537" s="57">
        <v>0</v>
      </c>
      <c r="T537" s="57">
        <v>0.123</v>
      </c>
      <c r="U537" s="49">
        <f t="shared" si="64"/>
        <v>1.8779999999999999</v>
      </c>
      <c r="V537" s="48"/>
      <c r="W537" s="51">
        <f t="shared" si="65"/>
        <v>8.1781914893617025E-2</v>
      </c>
      <c r="X537" s="51">
        <f t="shared" si="65"/>
        <v>0</v>
      </c>
      <c r="Y537" s="51">
        <f t="shared" si="60"/>
        <v>-0.14077669902912621</v>
      </c>
      <c r="Z537" s="50">
        <f t="shared" si="60"/>
        <v>5.3561253561253609E-2</v>
      </c>
      <c r="AA537" s="51">
        <f t="shared" si="66"/>
        <v>0</v>
      </c>
      <c r="AB537" s="51">
        <f t="shared" si="66"/>
        <v>0</v>
      </c>
      <c r="AC537" s="51">
        <f t="shared" si="66"/>
        <v>9.7560975609756184E-2</v>
      </c>
      <c r="AD537" s="50">
        <f t="shared" si="67"/>
        <v>5.6443024494142756E-2</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zoomScale="85" zoomScaleNormal="85" workbookViewId="0"/>
  </sheetViews>
  <sheetFormatPr defaultRowHeight="15"/>
  <cols>
    <col min="1" max="1" width="6.7109375" style="2" customWidth="1"/>
    <col min="2" max="2" width="33.85546875" customWidth="1"/>
    <col min="3" max="3" width="24.42578125" customWidth="1"/>
    <col min="6" max="6" width="12.28515625" customWidth="1"/>
  </cols>
  <sheetData>
    <row r="1" spans="2:6" s="21" customFormat="1" ht="18">
      <c r="B1" s="4" t="s">
        <v>673</v>
      </c>
      <c r="C1" s="4" t="s">
        <v>763</v>
      </c>
    </row>
    <row r="2" spans="2:6" s="10" customFormat="1" ht="12.75">
      <c r="B2" s="10" t="s">
        <v>966</v>
      </c>
    </row>
    <row r="3" spans="2:6" s="10" customFormat="1" ht="12.75">
      <c r="B3" s="13"/>
    </row>
    <row r="4" spans="2:6" s="20" customFormat="1" ht="12.75">
      <c r="B4" s="20" t="s">
        <v>767</v>
      </c>
    </row>
    <row r="5" spans="2:6">
      <c r="B5" s="2"/>
      <c r="C5" s="2"/>
      <c r="D5" s="2"/>
      <c r="E5" s="2"/>
      <c r="F5" s="2"/>
    </row>
    <row r="6" spans="2:6" s="45" customFormat="1" ht="38.25">
      <c r="B6" s="45" t="s">
        <v>580</v>
      </c>
      <c r="C6" s="45" t="s">
        <v>670</v>
      </c>
      <c r="D6" s="45" t="s">
        <v>671</v>
      </c>
      <c r="E6" s="45" t="s">
        <v>672</v>
      </c>
      <c r="F6" s="45" t="s">
        <v>766</v>
      </c>
    </row>
    <row r="7" spans="2:6" s="20" customFormat="1" ht="12.75"/>
    <row r="8" spans="2:6">
      <c r="B8" s="44"/>
      <c r="C8" s="44"/>
      <c r="D8" s="44"/>
      <c r="E8" s="44"/>
      <c r="F8" s="44"/>
    </row>
    <row r="9" spans="2:6">
      <c r="B9" s="58" t="s">
        <v>665</v>
      </c>
      <c r="C9" s="58" t="s">
        <v>666</v>
      </c>
      <c r="D9" s="59">
        <v>0.16600000000000001</v>
      </c>
      <c r="E9" s="59">
        <v>0.155</v>
      </c>
      <c r="F9" s="60">
        <f>(D9-E9)/E9</f>
        <v>7.0967741935483941E-2</v>
      </c>
    </row>
    <row r="10" spans="2:6">
      <c r="B10" s="58" t="s">
        <v>667</v>
      </c>
      <c r="C10" s="58" t="s">
        <v>668</v>
      </c>
      <c r="D10" s="59">
        <v>84.76</v>
      </c>
      <c r="E10" s="59">
        <v>79.14</v>
      </c>
      <c r="F10" s="60">
        <f t="shared" ref="F10:F11" si="0">(D10-E10)/E10</f>
        <v>7.1013393985342482E-2</v>
      </c>
    </row>
    <row r="11" spans="2:6">
      <c r="B11" s="58" t="s">
        <v>669</v>
      </c>
      <c r="C11" s="58" t="s">
        <v>668</v>
      </c>
      <c r="D11" s="59">
        <v>84.76</v>
      </c>
      <c r="E11" s="59">
        <v>79.14</v>
      </c>
      <c r="F11" s="60">
        <f t="shared" si="0"/>
        <v>7.1013393985342482E-2</v>
      </c>
    </row>
    <row r="12" spans="2:6">
      <c r="B12" s="48"/>
      <c r="C12" s="48"/>
      <c r="D12" s="48"/>
      <c r="E12" s="48"/>
      <c r="F12" s="48"/>
    </row>
    <row r="13" spans="2:6">
      <c r="B13" s="100" t="s">
        <v>914</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3"/>
  <sheetViews>
    <sheetView showGridLines="0" zoomScale="85" zoomScaleNormal="85" workbookViewId="0"/>
  </sheetViews>
  <sheetFormatPr defaultRowHeight="15"/>
  <cols>
    <col min="1" max="1" width="3.140625" style="2" customWidth="1"/>
    <col min="2" max="2" width="16.5703125" customWidth="1"/>
    <col min="3" max="3" width="52.7109375" customWidth="1"/>
    <col min="5" max="5" width="15" customWidth="1"/>
    <col min="6" max="6" width="15.140625" customWidth="1"/>
    <col min="7" max="7" width="12.85546875" customWidth="1"/>
    <col min="8" max="8" width="13.7109375" customWidth="1"/>
    <col min="9" max="9" width="12.28515625" customWidth="1"/>
  </cols>
  <sheetData>
    <row r="1" spans="2:10" s="21" customFormat="1" ht="18">
      <c r="B1" s="65" t="s">
        <v>674</v>
      </c>
      <c r="C1" s="65" t="s">
        <v>967</v>
      </c>
      <c r="D1" s="66"/>
      <c r="E1" s="66"/>
      <c r="F1" s="66"/>
      <c r="G1" s="66"/>
      <c r="H1" s="66"/>
      <c r="I1" s="66"/>
      <c r="J1" s="66"/>
    </row>
    <row r="2" spans="2:10" s="26" customFormat="1" ht="14.25" customHeight="1">
      <c r="B2" s="96"/>
      <c r="C2" s="96"/>
      <c r="D2" s="97"/>
      <c r="E2" s="97"/>
      <c r="F2" s="97"/>
      <c r="G2" s="97"/>
      <c r="H2" s="97"/>
      <c r="I2" s="97"/>
      <c r="J2" s="97"/>
    </row>
    <row r="3" spans="2:10" s="10" customFormat="1" ht="12.75">
      <c r="B3" s="62" t="s">
        <v>830</v>
      </c>
      <c r="C3" s="54"/>
      <c r="D3" s="54"/>
      <c r="E3" s="54"/>
      <c r="F3" s="54"/>
      <c r="G3" s="54"/>
      <c r="H3" s="54"/>
      <c r="I3" s="54"/>
      <c r="J3" s="54"/>
    </row>
    <row r="4" spans="2:10" s="10" customFormat="1" ht="12.75">
      <c r="B4" s="54" t="s">
        <v>968</v>
      </c>
      <c r="C4" s="54"/>
      <c r="D4" s="54"/>
      <c r="E4" s="54"/>
      <c r="F4" s="54"/>
      <c r="G4" s="54"/>
      <c r="H4" s="54"/>
      <c r="I4" s="54"/>
      <c r="J4" s="54"/>
    </row>
    <row r="5" spans="2:10" s="10" customFormat="1" ht="12.75">
      <c r="B5" s="62" t="s">
        <v>998</v>
      </c>
      <c r="C5" s="54"/>
      <c r="D5" s="54"/>
      <c r="E5" s="54"/>
      <c r="F5" s="54"/>
      <c r="G5" s="54"/>
      <c r="H5" s="54"/>
      <c r="I5" s="54"/>
      <c r="J5" s="54"/>
    </row>
    <row r="6" spans="2:10" s="10" customFormat="1" ht="12.75">
      <c r="B6" s="62" t="s">
        <v>999</v>
      </c>
      <c r="C6" s="54"/>
      <c r="D6" s="54"/>
      <c r="E6" s="54"/>
      <c r="F6" s="54"/>
      <c r="G6" s="54"/>
      <c r="H6" s="54"/>
      <c r="I6" s="54"/>
      <c r="J6" s="54"/>
    </row>
    <row r="7" spans="2:10" s="10" customFormat="1" ht="12.75">
      <c r="B7" s="54"/>
      <c r="C7" s="54"/>
      <c r="D7" s="54"/>
      <c r="E7" s="54"/>
      <c r="F7" s="54"/>
      <c r="G7" s="54"/>
      <c r="H7" s="54"/>
      <c r="I7" s="54"/>
      <c r="J7" s="54"/>
    </row>
    <row r="8" spans="2:10" s="18" customFormat="1">
      <c r="B8" s="106" t="s">
        <v>969</v>
      </c>
      <c r="C8" s="106"/>
      <c r="D8" s="106"/>
      <c r="E8" s="106"/>
      <c r="F8" s="106"/>
      <c r="G8" s="106"/>
      <c r="H8" s="106"/>
      <c r="I8" s="106"/>
      <c r="J8" s="106"/>
    </row>
    <row r="9" spans="2:10" s="2" customFormat="1" ht="13.5" customHeight="1">
      <c r="B9" s="63"/>
      <c r="C9" s="63"/>
      <c r="D9" s="63"/>
      <c r="E9" s="63"/>
      <c r="F9" s="63"/>
      <c r="G9" s="63"/>
      <c r="H9" s="63"/>
      <c r="I9" s="63"/>
      <c r="J9" s="63"/>
    </row>
    <row r="10" spans="2:10" ht="13.5" customHeight="1">
      <c r="B10" s="63"/>
      <c r="C10" s="63"/>
      <c r="D10" s="63"/>
      <c r="E10" s="63"/>
      <c r="F10" s="63"/>
      <c r="G10" s="63"/>
      <c r="H10" s="63"/>
      <c r="I10" s="63"/>
      <c r="J10" s="63"/>
    </row>
    <row r="11" spans="2:10" s="20" customFormat="1" ht="12.75">
      <c r="B11" s="67"/>
      <c r="C11" s="67" t="s">
        <v>676</v>
      </c>
      <c r="D11" s="67"/>
      <c r="E11" s="67"/>
      <c r="F11" s="67"/>
      <c r="G11" s="67"/>
      <c r="H11" s="67"/>
      <c r="I11" s="67"/>
      <c r="J11" s="67"/>
    </row>
    <row r="12" spans="2:10" ht="15" customHeight="1">
      <c r="B12" s="63"/>
      <c r="C12" s="63"/>
      <c r="D12" s="63"/>
      <c r="E12" s="63"/>
      <c r="F12" s="63"/>
      <c r="G12" s="63"/>
      <c r="H12" s="63"/>
      <c r="I12" s="63"/>
      <c r="J12" s="63"/>
    </row>
    <row r="13" spans="2:10" ht="15" customHeight="1">
      <c r="B13" s="61"/>
      <c r="C13" s="63" t="s">
        <v>869</v>
      </c>
      <c r="D13" s="63"/>
      <c r="E13" s="71">
        <v>1.002</v>
      </c>
      <c r="F13" s="64"/>
      <c r="G13" s="64"/>
      <c r="H13" s="64"/>
      <c r="I13" s="64"/>
      <c r="J13" s="61"/>
    </row>
    <row r="14" spans="2:10">
      <c r="B14" s="63"/>
      <c r="C14" s="63" t="s">
        <v>870</v>
      </c>
      <c r="D14" s="63"/>
      <c r="E14" s="71">
        <v>1.014</v>
      </c>
      <c r="F14" s="63"/>
      <c r="G14" s="64"/>
      <c r="H14" s="64"/>
      <c r="I14" s="64"/>
      <c r="J14" s="63"/>
    </row>
    <row r="15" spans="2:10">
      <c r="B15" s="63"/>
      <c r="C15" s="63" t="s">
        <v>871</v>
      </c>
      <c r="D15" s="63"/>
      <c r="E15" s="68">
        <v>1.012</v>
      </c>
      <c r="F15" s="63"/>
      <c r="G15" s="63"/>
      <c r="H15" s="64"/>
      <c r="I15" s="64"/>
      <c r="J15" s="63"/>
    </row>
    <row r="16" spans="2:10">
      <c r="B16" s="63"/>
      <c r="C16" s="63" t="s">
        <v>872</v>
      </c>
      <c r="D16" s="63"/>
      <c r="E16" s="68">
        <v>1.012</v>
      </c>
      <c r="F16" s="63"/>
      <c r="G16" s="63"/>
      <c r="H16" s="63"/>
      <c r="I16" s="64"/>
      <c r="J16" s="63"/>
    </row>
    <row r="17" spans="2:10">
      <c r="B17" s="63"/>
      <c r="C17" s="63" t="s">
        <v>873</v>
      </c>
      <c r="D17" s="63"/>
      <c r="E17" s="68">
        <v>1.012</v>
      </c>
      <c r="F17" s="63"/>
      <c r="G17" s="63"/>
      <c r="H17" s="63"/>
      <c r="I17" s="63"/>
      <c r="J17" s="63"/>
    </row>
    <row r="18" spans="2:10">
      <c r="B18" s="63"/>
      <c r="C18" s="63"/>
      <c r="D18" s="63"/>
      <c r="E18" s="63"/>
      <c r="F18" s="63"/>
      <c r="G18" s="63"/>
      <c r="H18" s="63"/>
      <c r="I18" s="63"/>
      <c r="J18" s="63"/>
    </row>
    <row r="19" spans="2:10" s="20" customFormat="1" ht="12" customHeight="1">
      <c r="B19" s="67"/>
      <c r="C19" s="67" t="s">
        <v>768</v>
      </c>
      <c r="D19" s="110"/>
      <c r="E19" s="143"/>
      <c r="F19" s="143"/>
      <c r="G19" s="143"/>
      <c r="H19" s="143"/>
      <c r="I19" s="143"/>
      <c r="J19" s="67"/>
    </row>
    <row r="20" spans="2:10" s="25" customFormat="1" ht="12" customHeight="1">
      <c r="B20" s="107"/>
      <c r="C20" s="107"/>
      <c r="D20" s="142"/>
      <c r="E20" s="142"/>
      <c r="F20" s="142"/>
      <c r="G20" s="142"/>
      <c r="H20" s="142"/>
      <c r="I20" s="142"/>
      <c r="J20" s="107"/>
    </row>
    <row r="21" spans="2:10">
      <c r="B21" s="63"/>
      <c r="C21" s="63"/>
      <c r="D21" s="63"/>
      <c r="E21" s="63" t="s">
        <v>563</v>
      </c>
      <c r="F21" s="63" t="s">
        <v>564</v>
      </c>
      <c r="G21" s="63" t="s">
        <v>565</v>
      </c>
      <c r="H21" s="63" t="s">
        <v>566</v>
      </c>
      <c r="I21" s="63" t="s">
        <v>675</v>
      </c>
      <c r="J21" s="63"/>
    </row>
    <row r="22" spans="2:10">
      <c r="B22" s="61"/>
      <c r="C22" s="63" t="s">
        <v>570</v>
      </c>
      <c r="D22" s="61"/>
      <c r="E22" s="72">
        <v>4.9500000000000002E-2</v>
      </c>
      <c r="F22" s="72">
        <v>4.1599999999999998E-2</v>
      </c>
      <c r="G22" s="72">
        <v>5.3900000000000003E-2</v>
      </c>
      <c r="H22" s="72">
        <v>-3.5300000000000005E-2</v>
      </c>
      <c r="I22" s="72">
        <v>1.7000000000000001E-2</v>
      </c>
      <c r="J22" s="61"/>
    </row>
    <row r="23" spans="2:10">
      <c r="B23" s="63"/>
      <c r="C23" s="63" t="s">
        <v>769</v>
      </c>
      <c r="D23" s="63"/>
      <c r="E23" s="73">
        <v>815831900</v>
      </c>
      <c r="F23" s="73">
        <v>31206685</v>
      </c>
      <c r="G23" s="73">
        <v>44419441</v>
      </c>
      <c r="H23" s="73">
        <v>523335.25547279743</v>
      </c>
      <c r="I23" s="73">
        <v>96550567.788319349</v>
      </c>
      <c r="J23" s="63"/>
    </row>
    <row r="24" spans="2:10">
      <c r="B24" s="63"/>
      <c r="C24" s="63"/>
      <c r="D24" s="63"/>
      <c r="E24" s="63"/>
      <c r="F24" s="63"/>
      <c r="G24" s="63"/>
      <c r="H24" s="63"/>
      <c r="I24" s="63"/>
      <c r="J24" s="63"/>
    </row>
    <row r="25" spans="2:10" s="20" customFormat="1" ht="12" customHeight="1">
      <c r="B25" s="67"/>
      <c r="C25" s="67" t="s">
        <v>775</v>
      </c>
      <c r="D25" s="67"/>
      <c r="E25" s="143"/>
      <c r="F25" s="143"/>
      <c r="G25" s="143"/>
      <c r="H25" s="143"/>
      <c r="I25" s="143"/>
      <c r="J25" s="67"/>
    </row>
    <row r="26" spans="2:10" s="25" customFormat="1" ht="12" customHeight="1">
      <c r="B26" s="107"/>
      <c r="C26" s="107"/>
      <c r="D26" s="107"/>
      <c r="E26" s="142"/>
      <c r="F26" s="142"/>
      <c r="G26" s="142"/>
      <c r="H26" s="142"/>
      <c r="I26" s="142"/>
      <c r="J26" s="107"/>
    </row>
    <row r="27" spans="2:10">
      <c r="B27" s="63"/>
      <c r="C27" s="63"/>
      <c r="D27" s="63"/>
      <c r="E27" s="63" t="s">
        <v>563</v>
      </c>
      <c r="F27" s="63" t="s">
        <v>564</v>
      </c>
      <c r="G27" s="63" t="s">
        <v>565</v>
      </c>
      <c r="H27" s="63" t="s">
        <v>566</v>
      </c>
      <c r="I27" s="63" t="s">
        <v>675</v>
      </c>
      <c r="J27" s="63"/>
    </row>
    <row r="28" spans="2:10">
      <c r="B28" s="61"/>
      <c r="C28" s="63" t="s">
        <v>770</v>
      </c>
      <c r="D28" s="61"/>
      <c r="E28" s="74">
        <v>777079884.75</v>
      </c>
      <c r="F28" s="74">
        <v>29970900.274</v>
      </c>
      <c r="G28" s="74">
        <v>42114072.012099996</v>
      </c>
      <c r="H28" s="74">
        <v>542855.66050193284</v>
      </c>
      <c r="I28" s="74">
        <v>95102309.271494552</v>
      </c>
      <c r="J28" s="61"/>
    </row>
    <row r="29" spans="2:10">
      <c r="B29" s="63"/>
      <c r="C29" s="63" t="s">
        <v>771</v>
      </c>
      <c r="D29" s="63"/>
      <c r="E29" s="74">
        <v>749493548.84137499</v>
      </c>
      <c r="F29" s="74">
        <v>29143703.426437601</v>
      </c>
      <c r="G29" s="74">
        <v>40433720.538817205</v>
      </c>
      <c r="H29" s="74">
        <v>569618.44456467824</v>
      </c>
      <c r="I29" s="74">
        <v>94817002.343680069</v>
      </c>
      <c r="J29" s="63"/>
    </row>
    <row r="30" spans="2:10">
      <c r="B30" s="63"/>
      <c r="C30" s="63" t="s">
        <v>772</v>
      </c>
      <c r="D30" s="63"/>
      <c r="E30" s="69">
        <f t="shared" ref="E30:I32" si="0">E29*($E15-E$22)</f>
        <v>721387540.75982344</v>
      </c>
      <c r="F30" s="69">
        <f t="shared" si="0"/>
        <v>28281049.80501505</v>
      </c>
      <c r="G30" s="69">
        <f t="shared" si="0"/>
        <v>38739547.64824076</v>
      </c>
      <c r="H30" s="69">
        <f t="shared" si="0"/>
        <v>596561.3969925876</v>
      </c>
      <c r="I30" s="69">
        <f t="shared" si="0"/>
        <v>94342917.331961662</v>
      </c>
      <c r="J30" s="63"/>
    </row>
    <row r="31" spans="2:10">
      <c r="B31" s="63"/>
      <c r="C31" s="63" t="s">
        <v>773</v>
      </c>
      <c r="D31" s="63"/>
      <c r="E31" s="69">
        <f t="shared" si="0"/>
        <v>694335507.98133004</v>
      </c>
      <c r="F31" s="69">
        <f t="shared" si="0"/>
        <v>27443930.730786607</v>
      </c>
      <c r="G31" s="69">
        <f t="shared" si="0"/>
        <v>37116360.601779468</v>
      </c>
      <c r="H31" s="69">
        <f t="shared" si="0"/>
        <v>624778.75107033702</v>
      </c>
      <c r="I31" s="69">
        <f t="shared" si="0"/>
        <v>93871202.745301858</v>
      </c>
      <c r="J31" s="63"/>
    </row>
    <row r="32" spans="2:10">
      <c r="B32" s="63"/>
      <c r="C32" s="63" t="s">
        <v>774</v>
      </c>
      <c r="D32" s="63"/>
      <c r="E32" s="69">
        <f t="shared" si="0"/>
        <v>668297926.4320302</v>
      </c>
      <c r="F32" s="69">
        <f t="shared" si="0"/>
        <v>26631590.381155323</v>
      </c>
      <c r="G32" s="69">
        <f t="shared" si="0"/>
        <v>35561185.092564903</v>
      </c>
      <c r="H32" s="69">
        <f t="shared" si="0"/>
        <v>654330.78599596408</v>
      </c>
      <c r="I32" s="69">
        <f t="shared" si="0"/>
        <v>93401846.731575355</v>
      </c>
      <c r="J32" s="63"/>
    </row>
    <row r="33" spans="2:10">
      <c r="B33" s="24"/>
      <c r="C33" s="24"/>
      <c r="D33" s="24"/>
      <c r="E33" s="24"/>
      <c r="F33" s="24"/>
      <c r="G33" s="24"/>
      <c r="H33" s="24"/>
      <c r="I33" s="24"/>
      <c r="J33" s="24"/>
    </row>
    <row r="34" spans="2:10">
      <c r="B34" s="24"/>
      <c r="C34" s="24"/>
      <c r="D34" s="24"/>
      <c r="E34" s="24"/>
      <c r="F34" s="24"/>
      <c r="G34" s="24"/>
      <c r="H34" s="24"/>
      <c r="I34" s="24"/>
      <c r="J34" s="24"/>
    </row>
    <row r="35" spans="2:10" s="20" customFormat="1" ht="12" customHeight="1">
      <c r="B35" s="67"/>
      <c r="C35" s="67" t="s">
        <v>776</v>
      </c>
      <c r="D35" s="67"/>
      <c r="E35" s="143"/>
      <c r="F35" s="143"/>
      <c r="G35" s="143"/>
      <c r="H35" s="143"/>
      <c r="I35" s="143"/>
      <c r="J35" s="67"/>
    </row>
    <row r="36" spans="2:10">
      <c r="B36" s="24"/>
      <c r="C36" s="24"/>
      <c r="D36" s="24"/>
      <c r="E36" s="24"/>
      <c r="F36" s="24"/>
      <c r="G36" s="24"/>
      <c r="H36" s="24"/>
      <c r="I36" s="24"/>
      <c r="J36" s="61"/>
    </row>
    <row r="37" spans="2:10">
      <c r="B37" s="24"/>
      <c r="C37" s="24" t="s">
        <v>777</v>
      </c>
      <c r="D37" s="70">
        <v>1</v>
      </c>
      <c r="E37" s="24"/>
      <c r="F37" s="24"/>
      <c r="G37" s="24"/>
      <c r="H37" s="24"/>
      <c r="I37" s="24"/>
      <c r="J37" s="61"/>
    </row>
    <row r="38" spans="2:10">
      <c r="B38" s="24"/>
      <c r="C38" s="24"/>
      <c r="D38" s="24"/>
      <c r="E38" s="63" t="s">
        <v>563</v>
      </c>
      <c r="F38" s="63" t="s">
        <v>564</v>
      </c>
      <c r="G38" s="63" t="s">
        <v>565</v>
      </c>
      <c r="H38" s="63" t="s">
        <v>566</v>
      </c>
      <c r="I38" s="63" t="s">
        <v>675</v>
      </c>
      <c r="J38" s="61"/>
    </row>
    <row r="39" spans="2:10">
      <c r="B39" s="24"/>
      <c r="C39" s="24">
        <v>2018</v>
      </c>
      <c r="D39" s="24"/>
      <c r="E39" s="132">
        <v>605454829.56992018</v>
      </c>
      <c r="F39" s="132">
        <v>605454829.56992018</v>
      </c>
      <c r="G39" s="132">
        <v>236233471.49451971</v>
      </c>
      <c r="H39" s="132">
        <v>25400821.922767904</v>
      </c>
      <c r="I39" s="132">
        <v>605454829.56992018</v>
      </c>
      <c r="J39" s="61"/>
    </row>
    <row r="40" spans="2:10">
      <c r="B40" s="24"/>
      <c r="C40" s="24">
        <v>2019</v>
      </c>
      <c r="D40" s="24"/>
      <c r="E40" s="69">
        <f>E39*$D$37</f>
        <v>605454829.56992018</v>
      </c>
      <c r="F40" s="69">
        <f t="shared" ref="F40:I42" si="1">F39*$D$37</f>
        <v>605454829.56992018</v>
      </c>
      <c r="G40" s="69">
        <f t="shared" si="1"/>
        <v>236233471.49451971</v>
      </c>
      <c r="H40" s="69">
        <f t="shared" si="1"/>
        <v>25400821.922767904</v>
      </c>
      <c r="I40" s="69">
        <f t="shared" si="1"/>
        <v>605454829.56992018</v>
      </c>
      <c r="J40" s="63"/>
    </row>
    <row r="41" spans="2:10">
      <c r="B41" s="24"/>
      <c r="C41" s="24">
        <v>2020</v>
      </c>
      <c r="D41" s="24"/>
      <c r="E41" s="69">
        <f t="shared" ref="E41:E42" si="2">E40*$D$37</f>
        <v>605454829.56992018</v>
      </c>
      <c r="F41" s="69">
        <f t="shared" si="1"/>
        <v>605454829.56992018</v>
      </c>
      <c r="G41" s="69">
        <f t="shared" si="1"/>
        <v>236233471.49451971</v>
      </c>
      <c r="H41" s="69">
        <f t="shared" si="1"/>
        <v>25400821.922767904</v>
      </c>
      <c r="I41" s="69">
        <f t="shared" si="1"/>
        <v>605454829.56992018</v>
      </c>
      <c r="J41" s="63"/>
    </row>
    <row r="42" spans="2:10">
      <c r="B42" s="24"/>
      <c r="C42" s="24">
        <v>2021</v>
      </c>
      <c r="D42" s="24"/>
      <c r="E42" s="69">
        <f t="shared" si="2"/>
        <v>605454829.56992018</v>
      </c>
      <c r="F42" s="69">
        <f t="shared" si="1"/>
        <v>605454829.56992018</v>
      </c>
      <c r="G42" s="69">
        <f t="shared" si="1"/>
        <v>236233471.49451971</v>
      </c>
      <c r="H42" s="69">
        <f t="shared" si="1"/>
        <v>25400821.922767904</v>
      </c>
      <c r="I42" s="69">
        <f t="shared" si="1"/>
        <v>605454829.56992018</v>
      </c>
      <c r="J42" s="63"/>
    </row>
    <row r="43" spans="2:10">
      <c r="B43" s="24"/>
      <c r="C43" s="24"/>
      <c r="D43" s="24"/>
      <c r="E43" s="24"/>
      <c r="F43" s="24"/>
      <c r="G43" s="24"/>
      <c r="H43" s="24"/>
      <c r="I43" s="24"/>
      <c r="J43" s="63"/>
    </row>
    <row r="44" spans="2:10">
      <c r="B44" s="24"/>
      <c r="C44" s="24"/>
      <c r="D44" s="24"/>
      <c r="E44" s="24"/>
      <c r="F44" s="24"/>
      <c r="G44" s="24"/>
      <c r="H44" s="24"/>
      <c r="I44" s="24"/>
      <c r="J44" s="24"/>
    </row>
    <row r="45" spans="2:10" s="20" customFormat="1" ht="12" customHeight="1">
      <c r="B45" s="67"/>
      <c r="C45" s="67" t="s">
        <v>778</v>
      </c>
      <c r="D45" s="67"/>
      <c r="E45" s="143"/>
      <c r="F45" s="143"/>
      <c r="G45" s="143"/>
      <c r="H45" s="143"/>
      <c r="I45" s="143"/>
      <c r="J45" s="67"/>
    </row>
    <row r="46" spans="2:10" s="25" customFormat="1" ht="12" customHeight="1">
      <c r="B46" s="107"/>
      <c r="C46" s="107"/>
      <c r="D46" s="107"/>
      <c r="E46" s="107"/>
      <c r="F46" s="107"/>
      <c r="G46" s="107"/>
      <c r="H46" s="107"/>
      <c r="I46" s="107"/>
      <c r="J46" s="107"/>
    </row>
    <row r="47" spans="2:10" s="25" customFormat="1" ht="12" customHeight="1">
      <c r="B47" s="107"/>
      <c r="C47" s="107"/>
      <c r="D47" s="107"/>
      <c r="E47" s="63" t="s">
        <v>563</v>
      </c>
      <c r="F47" s="63" t="s">
        <v>564</v>
      </c>
      <c r="G47" s="63" t="s">
        <v>565</v>
      </c>
      <c r="H47" s="63" t="s">
        <v>566</v>
      </c>
      <c r="I47" s="63" t="s">
        <v>675</v>
      </c>
      <c r="J47" s="107"/>
    </row>
    <row r="48" spans="2:10">
      <c r="B48" s="24"/>
      <c r="C48" s="24">
        <v>2019</v>
      </c>
      <c r="D48" s="24"/>
      <c r="E48" s="109">
        <f t="shared" ref="E48:I50" si="3">E30/E40</f>
        <v>1.1914803640632532</v>
      </c>
      <c r="F48" s="108">
        <f t="shared" si="3"/>
        <v>4.6710420701581087E-2</v>
      </c>
      <c r="G48" s="108">
        <f t="shared" si="3"/>
        <v>0.16398839420661632</v>
      </c>
      <c r="H48" s="108">
        <f t="shared" si="3"/>
        <v>2.3485909188547267E-2</v>
      </c>
      <c r="I48" s="108">
        <f t="shared" si="3"/>
        <v>0.15582156211220144</v>
      </c>
      <c r="J48" s="63"/>
    </row>
    <row r="49" spans="2:10">
      <c r="B49" s="24"/>
      <c r="C49" s="24">
        <v>2020</v>
      </c>
      <c r="D49" s="24"/>
      <c r="E49" s="108">
        <f t="shared" si="3"/>
        <v>1.1467998504108812</v>
      </c>
      <c r="F49" s="108">
        <f t="shared" si="3"/>
        <v>4.5327792248814294E-2</v>
      </c>
      <c r="G49" s="108">
        <f t="shared" si="3"/>
        <v>0.15711728048935908</v>
      </c>
      <c r="H49" s="108">
        <f t="shared" si="3"/>
        <v>2.4596792693165555E-2</v>
      </c>
      <c r="I49" s="108">
        <f t="shared" si="3"/>
        <v>0.15504245430164046</v>
      </c>
      <c r="J49" s="61"/>
    </row>
    <row r="50" spans="2:10">
      <c r="B50" s="24"/>
      <c r="C50" s="24">
        <v>2021</v>
      </c>
      <c r="D50" s="24"/>
      <c r="E50" s="108">
        <f t="shared" si="3"/>
        <v>1.1037948560204731</v>
      </c>
      <c r="F50" s="108">
        <f t="shared" si="3"/>
        <v>4.3986089598249387E-2</v>
      </c>
      <c r="G50" s="108">
        <f t="shared" si="3"/>
        <v>0.15053406643685491</v>
      </c>
      <c r="H50" s="108">
        <f t="shared" si="3"/>
        <v>2.576022098755229E-2</v>
      </c>
      <c r="I50" s="108">
        <f t="shared" si="3"/>
        <v>0.15426724203013226</v>
      </c>
      <c r="J50" s="61"/>
    </row>
    <row r="52" spans="2:10">
      <c r="C52" s="133" t="s">
        <v>915</v>
      </c>
      <c r="D52" s="134"/>
      <c r="E52" s="135">
        <f>(E49-E48)/E48</f>
        <v>-3.7500000000000026E-2</v>
      </c>
      <c r="F52" s="135">
        <f t="shared" ref="F52:I52" si="4">(F49-F48)/F48</f>
        <v>-2.9599999999999849E-2</v>
      </c>
      <c r="G52" s="135">
        <f t="shared" si="4"/>
        <v>-4.1900000000000083E-2</v>
      </c>
      <c r="H52" s="135">
        <f t="shared" si="4"/>
        <v>4.7300000000000099E-2</v>
      </c>
      <c r="I52" s="135">
        <f t="shared" si="4"/>
        <v>-4.9999999999998292E-3</v>
      </c>
    </row>
    <row r="53" spans="2:10">
      <c r="C53" s="133" t="s">
        <v>916</v>
      </c>
      <c r="D53" s="134"/>
      <c r="E53" s="135">
        <f>(E50-E49)/E49</f>
        <v>-3.7500000000000012E-2</v>
      </c>
      <c r="F53" s="135">
        <f t="shared" ref="F53:I53" si="5">(F50-F49)/F49</f>
        <v>-2.9600000000000102E-2</v>
      </c>
      <c r="G53" s="135">
        <f t="shared" si="5"/>
        <v>-4.1900000000000166E-2</v>
      </c>
      <c r="H53" s="135">
        <f t="shared" si="5"/>
        <v>4.7300000000000161E-2</v>
      </c>
      <c r="I53" s="135">
        <f t="shared" si="5"/>
        <v>-4.9999999999999992E-3</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
  <sheetViews>
    <sheetView showGridLines="0" zoomScale="85" zoomScaleNormal="85" workbookViewId="0"/>
  </sheetViews>
  <sheetFormatPr defaultRowHeight="15"/>
  <cols>
    <col min="1" max="1" width="5.28515625" style="2" customWidth="1"/>
    <col min="2" max="2" width="14.140625" customWidth="1"/>
  </cols>
  <sheetData>
    <row r="1" spans="2:10" s="21" customFormat="1" ht="18">
      <c r="B1" s="65" t="s">
        <v>677</v>
      </c>
      <c r="C1" s="65" t="s">
        <v>779</v>
      </c>
      <c r="D1" s="66"/>
      <c r="E1" s="66"/>
      <c r="F1" s="66"/>
      <c r="G1" s="66"/>
      <c r="H1" s="66"/>
      <c r="I1" s="66"/>
      <c r="J1" s="66"/>
    </row>
    <row r="2" spans="2:10">
      <c r="B2" s="8"/>
    </row>
    <row r="3" spans="2:10">
      <c r="B3" s="53" t="s">
        <v>970</v>
      </c>
    </row>
    <row r="4" spans="2:10" s="2" customFormat="1">
      <c r="B4" s="53" t="s">
        <v>917</v>
      </c>
    </row>
    <row r="5" spans="2:10">
      <c r="B5" s="53" t="s">
        <v>971</v>
      </c>
    </row>
    <row r="6" spans="2:10">
      <c r="B6" s="10"/>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showGridLines="0" zoomScale="85" zoomScaleNormal="85" workbookViewId="0"/>
  </sheetViews>
  <sheetFormatPr defaultRowHeight="15"/>
  <cols>
    <col min="1" max="1" width="4.5703125" style="2" customWidth="1"/>
    <col min="2" max="2" width="14.5703125" bestFit="1" customWidth="1"/>
    <col min="4" max="4" width="12.28515625" customWidth="1"/>
    <col min="5" max="5" width="19.5703125" customWidth="1"/>
    <col min="7" max="7" width="9.85546875" customWidth="1"/>
    <col min="9" max="9" width="22.28515625" customWidth="1"/>
  </cols>
  <sheetData>
    <row r="1" spans="2:10" s="21" customFormat="1" ht="18">
      <c r="B1" s="65" t="s">
        <v>678</v>
      </c>
      <c r="C1" s="65" t="s">
        <v>788</v>
      </c>
      <c r="D1" s="66"/>
      <c r="E1" s="66"/>
      <c r="F1" s="66"/>
      <c r="G1" s="66"/>
      <c r="H1" s="66"/>
      <c r="I1" s="66"/>
      <c r="J1" s="66"/>
    </row>
    <row r="2" spans="2:10" s="2" customFormat="1">
      <c r="B2" s="127"/>
    </row>
    <row r="3" spans="2:10" s="2" customFormat="1">
      <c r="B3" s="53" t="s">
        <v>921</v>
      </c>
    </row>
    <row r="5" spans="2:10" s="20" customFormat="1" ht="12.75">
      <c r="B5" s="67" t="s">
        <v>918</v>
      </c>
      <c r="C5" s="67"/>
      <c r="D5" s="20" t="s">
        <v>670</v>
      </c>
      <c r="E5" s="67" t="s">
        <v>972</v>
      </c>
      <c r="F5" s="67"/>
      <c r="G5" s="67"/>
      <c r="H5" s="67" t="s">
        <v>670</v>
      </c>
      <c r="I5" s="67" t="s">
        <v>789</v>
      </c>
      <c r="J5" s="67"/>
    </row>
    <row r="6" spans="2:10">
      <c r="D6" s="2"/>
      <c r="E6" s="136"/>
      <c r="F6" s="136"/>
      <c r="G6" s="136"/>
      <c r="H6" s="136"/>
      <c r="I6" s="136"/>
    </row>
    <row r="7" spans="2:10" s="10" customFormat="1" ht="12.75">
      <c r="B7" s="10" t="s">
        <v>919</v>
      </c>
      <c r="D7" s="10" t="s">
        <v>973</v>
      </c>
      <c r="E7" s="137">
        <v>37745653</v>
      </c>
      <c r="H7" s="10" t="s">
        <v>974</v>
      </c>
      <c r="I7" s="137">
        <v>175608295522</v>
      </c>
    </row>
    <row r="8" spans="2:10" s="10" customFormat="1" ht="12.75">
      <c r="B8" s="10" t="s">
        <v>920</v>
      </c>
      <c r="D8" s="10" t="s">
        <v>973</v>
      </c>
      <c r="E8" s="137">
        <v>88720721</v>
      </c>
      <c r="H8" s="10" t="s">
        <v>974</v>
      </c>
      <c r="I8" s="137">
        <v>457672317589</v>
      </c>
    </row>
    <row r="9" spans="2:10">
      <c r="D9" s="2"/>
      <c r="F9" s="2"/>
      <c r="G9" s="2"/>
      <c r="H9" s="2"/>
      <c r="I9" s="2"/>
    </row>
    <row r="10" spans="2:10">
      <c r="D10" s="2"/>
      <c r="E10" s="2"/>
      <c r="F10" s="2"/>
      <c r="G10" s="2"/>
      <c r="H10" s="2"/>
      <c r="I10" s="2"/>
    </row>
    <row r="11" spans="2:10">
      <c r="D11" s="2"/>
      <c r="E11" s="2"/>
      <c r="F11" s="2"/>
      <c r="G11" s="2"/>
      <c r="H11" s="2"/>
      <c r="I11" s="2"/>
    </row>
    <row r="12" spans="2:10">
      <c r="D12" s="2"/>
      <c r="E12" s="2"/>
      <c r="F12" s="2"/>
      <c r="G12" s="2"/>
      <c r="H12" s="2"/>
      <c r="I12" s="2"/>
    </row>
    <row r="13" spans="2:10">
      <c r="D13" s="2"/>
      <c r="E13" s="2"/>
      <c r="F13" s="2"/>
      <c r="G13" s="2"/>
      <c r="H13" s="2"/>
      <c r="I13" s="2"/>
    </row>
    <row r="14" spans="2:10">
      <c r="D14" s="2"/>
      <c r="E14" s="2"/>
      <c r="F14" s="2"/>
      <c r="G14" s="2"/>
      <c r="H14" s="2"/>
      <c r="I14" s="2"/>
    </row>
    <row r="15" spans="2:10">
      <c r="D15" s="2"/>
      <c r="E15" s="2"/>
      <c r="F15" s="2"/>
      <c r="G15" s="2"/>
      <c r="H15" s="2"/>
      <c r="I15" s="2"/>
    </row>
    <row r="16" spans="2:10">
      <c r="D16" s="2"/>
      <c r="E16" s="2"/>
      <c r="F16" s="2"/>
      <c r="G16" s="2"/>
      <c r="H16" s="2"/>
      <c r="I16" s="2"/>
    </row>
    <row r="17" spans="4:9">
      <c r="D17" s="2"/>
      <c r="E17" s="2"/>
      <c r="F17" s="2"/>
      <c r="G17" s="2"/>
      <c r="H17" s="2"/>
      <c r="I17" s="2"/>
    </row>
    <row r="18" spans="4:9">
      <c r="D18" s="2"/>
      <c r="E18" s="2"/>
      <c r="F18" s="2"/>
      <c r="G18" s="2"/>
      <c r="H18" s="2"/>
      <c r="I18" s="2"/>
    </row>
    <row r="19" spans="4:9">
      <c r="D19" s="2"/>
      <c r="E19" s="2"/>
      <c r="F19" s="2"/>
      <c r="G19" s="2"/>
      <c r="H19" s="2"/>
      <c r="I19" s="2"/>
    </row>
    <row r="20" spans="4:9">
      <c r="D20" s="2"/>
      <c r="E20" s="2"/>
      <c r="F20" s="2"/>
      <c r="G20" s="2"/>
      <c r="H20" s="2"/>
      <c r="I20" s="2"/>
    </row>
    <row r="21" spans="4:9">
      <c r="D21" s="2"/>
      <c r="E21" s="2"/>
      <c r="F21" s="2"/>
      <c r="G21" s="2"/>
      <c r="H21" s="2"/>
      <c r="I21" s="2"/>
    </row>
    <row r="22" spans="4:9">
      <c r="D22" s="2"/>
      <c r="E22" s="2"/>
      <c r="F22" s="2"/>
      <c r="G22" s="2"/>
      <c r="H22" s="2"/>
      <c r="I22" s="2"/>
    </row>
    <row r="23" spans="4:9">
      <c r="D23" s="2"/>
      <c r="E23" s="2"/>
      <c r="F23" s="2"/>
      <c r="G23" s="2"/>
      <c r="H23" s="2"/>
      <c r="I23" s="2"/>
    </row>
    <row r="24" spans="4:9">
      <c r="D24" s="2"/>
      <c r="E24" s="2"/>
      <c r="F24" s="2"/>
      <c r="G24" s="2"/>
      <c r="H24" s="2"/>
      <c r="I24" s="2"/>
    </row>
    <row r="25" spans="4:9">
      <c r="D25" s="2"/>
      <c r="E25" s="2"/>
      <c r="F25" s="2"/>
      <c r="G25" s="2"/>
      <c r="H25" s="2"/>
      <c r="I25" s="2"/>
    </row>
    <row r="26" spans="4:9">
      <c r="D26" s="2"/>
      <c r="E26" s="2"/>
      <c r="F26" s="2"/>
      <c r="G26" s="2"/>
      <c r="H26" s="2"/>
      <c r="I26" s="2"/>
    </row>
    <row r="27" spans="4:9">
      <c r="D27" s="2"/>
      <c r="E27" s="2"/>
      <c r="F27" s="2"/>
      <c r="G27" s="2"/>
      <c r="H27" s="2"/>
      <c r="I27" s="2"/>
    </row>
    <row r="28" spans="4:9">
      <c r="D28" s="2"/>
      <c r="E28" s="2"/>
      <c r="F28" s="2"/>
      <c r="G28" s="2"/>
      <c r="H28" s="2"/>
      <c r="I28" s="2"/>
    </row>
    <row r="29" spans="4:9">
      <c r="D29" s="2"/>
      <c r="E29" s="2"/>
      <c r="F29" s="2"/>
      <c r="G29" s="2"/>
      <c r="H29" s="2"/>
      <c r="I29" s="2"/>
    </row>
    <row r="30" spans="4:9">
      <c r="D30" s="2"/>
      <c r="E30" s="2"/>
      <c r="F30" s="2"/>
      <c r="G30" s="2"/>
      <c r="H30" s="2"/>
      <c r="I30" s="2"/>
    </row>
    <row r="31" spans="4:9">
      <c r="D31" s="2"/>
      <c r="E31" s="2"/>
      <c r="F31" s="2"/>
      <c r="G31" s="2"/>
      <c r="H31" s="2"/>
      <c r="I31" s="2"/>
    </row>
    <row r="32" spans="4:9">
      <c r="D32" s="2"/>
      <c r="E32" s="2"/>
      <c r="F32" s="2"/>
      <c r="G32" s="2"/>
      <c r="H32" s="2"/>
      <c r="I32" s="2"/>
    </row>
    <row r="33" spans="4:9">
      <c r="D33" s="2"/>
      <c r="E33" s="2"/>
      <c r="F33" s="2"/>
      <c r="G33" s="2"/>
      <c r="H33" s="2"/>
      <c r="I33" s="2"/>
    </row>
    <row r="34" spans="4:9">
      <c r="H34" s="2"/>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558"/>
  <sheetViews>
    <sheetView showGridLines="0" zoomScale="85" zoomScaleNormal="85" workbookViewId="0"/>
  </sheetViews>
  <sheetFormatPr defaultRowHeight="14.25"/>
  <cols>
    <col min="1" max="1" width="4.28515625" style="8" customWidth="1"/>
    <col min="2" max="2" width="16.28515625" style="8" bestFit="1" customWidth="1"/>
    <col min="3" max="3" width="42.42578125" style="8" customWidth="1"/>
    <col min="4" max="4" width="15.28515625" style="8" customWidth="1"/>
    <col min="5" max="7" width="9.140625" style="8"/>
    <col min="8" max="8" width="16.42578125" style="8" customWidth="1"/>
    <col min="9" max="9" width="43.7109375" style="8" customWidth="1"/>
    <col min="10" max="10" width="14.28515625" style="8" customWidth="1"/>
    <col min="11" max="16384" width="9.140625" style="8"/>
  </cols>
  <sheetData>
    <row r="1" spans="2:14" s="5" customFormat="1" ht="18">
      <c r="B1" s="4" t="s">
        <v>556</v>
      </c>
      <c r="C1" s="4" t="s">
        <v>801</v>
      </c>
      <c r="D1" s="4"/>
    </row>
    <row r="2" spans="2:14" s="7" customFormat="1" ht="10.5" customHeight="1">
      <c r="B2" s="6"/>
      <c r="C2" s="6"/>
      <c r="D2" s="6"/>
    </row>
    <row r="3" spans="2:14" s="7" customFormat="1" ht="18">
      <c r="B3" s="43" t="s">
        <v>936</v>
      </c>
      <c r="C3" s="6"/>
      <c r="D3" s="6"/>
    </row>
    <row r="4" spans="2:14" s="7" customFormat="1" ht="12.75" customHeight="1">
      <c r="B4" s="43"/>
      <c r="C4" s="6"/>
      <c r="D4" s="6"/>
    </row>
    <row r="6" spans="2:14" s="20" customFormat="1" ht="12.75">
      <c r="B6" s="67" t="s">
        <v>710</v>
      </c>
      <c r="C6" s="67"/>
      <c r="D6" s="67"/>
      <c r="E6" s="67"/>
      <c r="F6" s="67"/>
      <c r="G6" s="67"/>
      <c r="H6" s="67" t="s">
        <v>709</v>
      </c>
      <c r="I6" s="67"/>
      <c r="J6" s="67"/>
      <c r="K6" s="67"/>
      <c r="L6" s="67"/>
    </row>
    <row r="7" spans="2:14" s="9" customFormat="1" ht="12.75">
      <c r="B7" s="9" t="s">
        <v>790</v>
      </c>
      <c r="C7" s="9" t="s">
        <v>791</v>
      </c>
      <c r="D7" s="9" t="s">
        <v>888</v>
      </c>
      <c r="E7" s="9" t="s">
        <v>792</v>
      </c>
      <c r="F7" s="10"/>
      <c r="H7" s="9" t="s">
        <v>790</v>
      </c>
      <c r="I7" s="9" t="s">
        <v>791</v>
      </c>
      <c r="K7" s="9" t="s">
        <v>792</v>
      </c>
      <c r="L7" s="10"/>
    </row>
    <row r="8" spans="2:14" s="10" customFormat="1" ht="12.75">
      <c r="B8" s="14">
        <v>300131</v>
      </c>
      <c r="C8" s="14" t="s">
        <v>2</v>
      </c>
      <c r="D8" s="14" t="s">
        <v>583</v>
      </c>
      <c r="E8" s="101">
        <v>1.1500000000000001</v>
      </c>
      <c r="F8" s="15"/>
      <c r="G8" s="15"/>
      <c r="H8" s="14">
        <v>300003</v>
      </c>
      <c r="I8" s="14" t="s">
        <v>70</v>
      </c>
      <c r="J8" s="14" t="s">
        <v>583</v>
      </c>
      <c r="K8" s="101">
        <v>2.3409999999999997</v>
      </c>
    </row>
    <row r="9" spans="2:14" s="10" customFormat="1" ht="12.75">
      <c r="B9" s="14">
        <v>300132</v>
      </c>
      <c r="C9" s="14" t="s">
        <v>3</v>
      </c>
      <c r="D9" s="14" t="s">
        <v>583</v>
      </c>
      <c r="E9" s="101">
        <v>1.5089999999999999</v>
      </c>
      <c r="F9" s="15"/>
      <c r="G9" s="15"/>
      <c r="H9" s="14">
        <v>300005</v>
      </c>
      <c r="I9" s="14" t="s">
        <v>71</v>
      </c>
      <c r="J9" s="14" t="s">
        <v>583</v>
      </c>
      <c r="K9" s="101">
        <v>3.1179999999999999</v>
      </c>
    </row>
    <row r="10" spans="2:14" s="10" customFormat="1" ht="12.75">
      <c r="B10" s="14">
        <v>300133</v>
      </c>
      <c r="C10" s="14" t="s">
        <v>4</v>
      </c>
      <c r="D10" s="14" t="s">
        <v>583</v>
      </c>
      <c r="E10" s="101">
        <v>1.5089999999999999</v>
      </c>
      <c r="F10" s="15"/>
      <c r="G10" s="15"/>
      <c r="H10" s="14">
        <v>300009</v>
      </c>
      <c r="I10" s="14" t="s">
        <v>72</v>
      </c>
      <c r="J10" s="14" t="s">
        <v>583</v>
      </c>
      <c r="K10" s="101">
        <v>2.3080000000000003</v>
      </c>
      <c r="N10" s="13"/>
    </row>
    <row r="11" spans="2:14" s="10" customFormat="1" ht="12.75">
      <c r="B11" s="14">
        <v>300136</v>
      </c>
      <c r="C11" s="14" t="s">
        <v>5</v>
      </c>
      <c r="D11" s="14" t="s">
        <v>583</v>
      </c>
      <c r="E11" s="101">
        <v>1.226</v>
      </c>
      <c r="F11" s="15"/>
      <c r="G11" s="15"/>
      <c r="H11" s="14">
        <v>300011</v>
      </c>
      <c r="I11" s="14" t="s">
        <v>73</v>
      </c>
      <c r="J11" s="14" t="s">
        <v>583</v>
      </c>
      <c r="K11" s="101">
        <v>2.5089999999999999</v>
      </c>
    </row>
    <row r="12" spans="2:14" s="10" customFormat="1" ht="12.75">
      <c r="B12" s="14">
        <v>300138</v>
      </c>
      <c r="C12" s="14" t="s">
        <v>6</v>
      </c>
      <c r="D12" s="14" t="s">
        <v>583</v>
      </c>
      <c r="E12" s="101">
        <v>1.333</v>
      </c>
      <c r="F12" s="15"/>
      <c r="G12" s="15"/>
      <c r="H12" s="14">
        <v>300012</v>
      </c>
      <c r="I12" s="14" t="s">
        <v>74</v>
      </c>
      <c r="J12" s="14" t="s">
        <v>583</v>
      </c>
      <c r="K12" s="101">
        <v>2.67</v>
      </c>
    </row>
    <row r="13" spans="2:14" s="10" customFormat="1" ht="12.75">
      <c r="B13" s="14">
        <v>300139</v>
      </c>
      <c r="C13" s="14" t="s">
        <v>7</v>
      </c>
      <c r="D13" s="14" t="s">
        <v>583</v>
      </c>
      <c r="E13" s="101">
        <v>1.1500000000000001</v>
      </c>
      <c r="F13" s="15"/>
      <c r="G13" s="15"/>
      <c r="H13" s="14">
        <v>300016</v>
      </c>
      <c r="I13" s="14" t="s">
        <v>75</v>
      </c>
      <c r="J13" s="14" t="s">
        <v>583</v>
      </c>
      <c r="K13" s="101">
        <v>2.161</v>
      </c>
    </row>
    <row r="14" spans="2:14" s="10" customFormat="1" ht="12.75">
      <c r="B14" s="14">
        <v>300142</v>
      </c>
      <c r="C14" s="14" t="s">
        <v>8</v>
      </c>
      <c r="D14" s="14" t="s">
        <v>583</v>
      </c>
      <c r="E14" s="101">
        <v>1.8839999999999999</v>
      </c>
      <c r="F14" s="15"/>
      <c r="G14" s="15"/>
      <c r="H14" s="14">
        <v>300027</v>
      </c>
      <c r="I14" s="14" t="s">
        <v>76</v>
      </c>
      <c r="J14" s="14" t="s">
        <v>583</v>
      </c>
      <c r="K14" s="101">
        <v>2.081</v>
      </c>
    </row>
    <row r="15" spans="2:14" s="10" customFormat="1" ht="12.75">
      <c r="B15" s="14">
        <v>300143</v>
      </c>
      <c r="C15" s="14" t="s">
        <v>9</v>
      </c>
      <c r="D15" s="14" t="s">
        <v>583</v>
      </c>
      <c r="E15" s="101">
        <v>1.1500000000000001</v>
      </c>
      <c r="F15" s="15"/>
      <c r="G15" s="15"/>
      <c r="H15" s="14">
        <v>300039</v>
      </c>
      <c r="I15" s="14" t="s">
        <v>77</v>
      </c>
      <c r="J15" s="14" t="s">
        <v>583</v>
      </c>
      <c r="K15" s="101">
        <v>2.5539999999999998</v>
      </c>
    </row>
    <row r="16" spans="2:14" s="10" customFormat="1" ht="12.75">
      <c r="B16" s="14">
        <v>300144</v>
      </c>
      <c r="C16" s="14" t="s">
        <v>10</v>
      </c>
      <c r="D16" s="14" t="s">
        <v>583</v>
      </c>
      <c r="E16" s="101">
        <v>1.226</v>
      </c>
      <c r="F16" s="15"/>
      <c r="G16" s="15"/>
      <c r="H16" s="14">
        <v>300042</v>
      </c>
      <c r="I16" s="14" t="s">
        <v>78</v>
      </c>
      <c r="J16" s="14" t="s">
        <v>583</v>
      </c>
      <c r="K16" s="101">
        <v>3.1199999999999997</v>
      </c>
    </row>
    <row r="17" spans="2:11" s="10" customFormat="1" ht="12.75">
      <c r="B17" s="14">
        <v>300145</v>
      </c>
      <c r="C17" s="14" t="s">
        <v>11</v>
      </c>
      <c r="D17" s="14" t="s">
        <v>583</v>
      </c>
      <c r="E17" s="101">
        <v>0.97799999999999998</v>
      </c>
      <c r="F17" s="15"/>
      <c r="G17" s="15"/>
      <c r="H17" s="14">
        <v>300043</v>
      </c>
      <c r="I17" s="14" t="s">
        <v>591</v>
      </c>
      <c r="J17" s="14" t="s">
        <v>583</v>
      </c>
      <c r="K17" s="101">
        <v>3.1639999999999997</v>
      </c>
    </row>
    <row r="18" spans="2:11" s="10" customFormat="1" ht="12.75">
      <c r="B18" s="14">
        <v>300146</v>
      </c>
      <c r="C18" s="14" t="s">
        <v>12</v>
      </c>
      <c r="D18" s="14" t="s">
        <v>583</v>
      </c>
      <c r="E18" s="101">
        <v>0.97799999999999998</v>
      </c>
      <c r="F18" s="15"/>
      <c r="G18" s="15"/>
      <c r="H18" s="14">
        <v>300049</v>
      </c>
      <c r="I18" s="14" t="s">
        <v>79</v>
      </c>
      <c r="J18" s="14" t="s">
        <v>583</v>
      </c>
      <c r="K18" s="101">
        <v>2.6949999999999998</v>
      </c>
    </row>
    <row r="19" spans="2:11" s="10" customFormat="1" ht="12.75">
      <c r="B19" s="14">
        <v>300147</v>
      </c>
      <c r="C19" s="14" t="s">
        <v>13</v>
      </c>
      <c r="D19" s="14" t="s">
        <v>583</v>
      </c>
      <c r="E19" s="101">
        <v>0.97799999999999998</v>
      </c>
      <c r="F19" s="15"/>
      <c r="G19" s="15"/>
      <c r="H19" s="14">
        <v>300050</v>
      </c>
      <c r="I19" s="14" t="s">
        <v>80</v>
      </c>
      <c r="J19" s="14" t="s">
        <v>583</v>
      </c>
      <c r="K19" s="101">
        <v>2.7469999999999999</v>
      </c>
    </row>
    <row r="20" spans="2:11" s="10" customFormat="1" ht="12.75">
      <c r="B20" s="14">
        <v>301068</v>
      </c>
      <c r="C20" s="14" t="s">
        <v>14</v>
      </c>
      <c r="D20" s="14" t="s">
        <v>583</v>
      </c>
      <c r="E20" s="101">
        <v>1.8009999999999999</v>
      </c>
      <c r="F20" s="15"/>
      <c r="G20" s="15"/>
      <c r="H20" s="14">
        <v>300052</v>
      </c>
      <c r="I20" s="14" t="s">
        <v>81</v>
      </c>
      <c r="J20" s="14" t="s">
        <v>583</v>
      </c>
      <c r="K20" s="101">
        <v>2.9619999999999997</v>
      </c>
    </row>
    <row r="21" spans="2:11" s="10" customFormat="1" ht="12.75">
      <c r="B21" s="15">
        <v>301069</v>
      </c>
      <c r="C21" s="15" t="s">
        <v>15</v>
      </c>
      <c r="D21" s="14" t="s">
        <v>583</v>
      </c>
      <c r="E21" s="101">
        <v>1.4370000000000001</v>
      </c>
      <c r="F21" s="15"/>
      <c r="G21" s="15"/>
      <c r="H21" s="14">
        <v>300053</v>
      </c>
      <c r="I21" s="14" t="s">
        <v>82</v>
      </c>
      <c r="J21" s="14" t="s">
        <v>583</v>
      </c>
      <c r="K21" s="101">
        <v>2.9659999999999997</v>
      </c>
    </row>
    <row r="22" spans="2:11" s="10" customFormat="1" ht="12.75">
      <c r="B22" s="15">
        <v>301070</v>
      </c>
      <c r="C22" s="15" t="s">
        <v>16</v>
      </c>
      <c r="D22" s="14" t="s">
        <v>583</v>
      </c>
      <c r="E22" s="101">
        <v>1.3380000000000001</v>
      </c>
      <c r="F22" s="15"/>
      <c r="G22" s="15"/>
      <c r="H22" s="14">
        <v>300057</v>
      </c>
      <c r="I22" s="14" t="s">
        <v>83</v>
      </c>
      <c r="J22" s="14" t="s">
        <v>583</v>
      </c>
      <c r="K22" s="101">
        <v>2.1679999999999997</v>
      </c>
    </row>
    <row r="23" spans="2:11" s="10" customFormat="1" ht="12.75">
      <c r="B23" s="15">
        <v>301071</v>
      </c>
      <c r="C23" s="15" t="s">
        <v>17</v>
      </c>
      <c r="D23" s="14" t="s">
        <v>583</v>
      </c>
      <c r="E23" s="101">
        <v>1.7630000000000001</v>
      </c>
      <c r="F23" s="15"/>
      <c r="G23" s="15"/>
      <c r="H23" s="14">
        <v>300060</v>
      </c>
      <c r="I23" s="14" t="s">
        <v>84</v>
      </c>
      <c r="J23" s="14" t="s">
        <v>583</v>
      </c>
      <c r="K23" s="101">
        <v>2.2349999999999999</v>
      </c>
    </row>
    <row r="24" spans="2:11" s="10" customFormat="1" ht="12.75">
      <c r="B24" s="15">
        <v>301072</v>
      </c>
      <c r="C24" s="15" t="s">
        <v>18</v>
      </c>
      <c r="D24" s="14" t="s">
        <v>583</v>
      </c>
      <c r="E24" s="101">
        <v>1.7070000000000001</v>
      </c>
      <c r="F24" s="15"/>
      <c r="G24" s="15"/>
      <c r="H24" s="14">
        <v>300070</v>
      </c>
      <c r="I24" s="14" t="s">
        <v>85</v>
      </c>
      <c r="J24" s="14" t="s">
        <v>583</v>
      </c>
      <c r="K24" s="101">
        <v>2.5339999999999998</v>
      </c>
    </row>
    <row r="25" spans="2:11" s="10" customFormat="1" ht="12.75">
      <c r="B25" s="15">
        <v>301073</v>
      </c>
      <c r="C25" s="15" t="s">
        <v>19</v>
      </c>
      <c r="D25" s="14" t="s">
        <v>583</v>
      </c>
      <c r="E25" s="101">
        <v>1.7630000000000001</v>
      </c>
      <c r="F25" s="15"/>
      <c r="G25" s="15"/>
      <c r="H25" s="14">
        <v>300071</v>
      </c>
      <c r="I25" s="14" t="s">
        <v>86</v>
      </c>
      <c r="J25" s="14" t="s">
        <v>583</v>
      </c>
      <c r="K25" s="101">
        <v>2.2349999999999999</v>
      </c>
    </row>
    <row r="26" spans="2:11" s="10" customFormat="1" ht="12.75">
      <c r="B26" s="15">
        <v>301074</v>
      </c>
      <c r="C26" s="15" t="s">
        <v>20</v>
      </c>
      <c r="D26" s="14" t="s">
        <v>583</v>
      </c>
      <c r="E26" s="101">
        <v>1.4330000000000001</v>
      </c>
      <c r="F26" s="15"/>
      <c r="G26" s="15"/>
      <c r="H26" s="14">
        <v>300072</v>
      </c>
      <c r="I26" s="14" t="s">
        <v>87</v>
      </c>
      <c r="J26" s="14" t="s">
        <v>583</v>
      </c>
      <c r="K26" s="101">
        <v>2.2349999999999999</v>
      </c>
    </row>
    <row r="27" spans="2:11" s="10" customFormat="1" ht="12.75">
      <c r="B27" s="15">
        <v>301075</v>
      </c>
      <c r="C27" s="15" t="s">
        <v>21</v>
      </c>
      <c r="D27" s="14" t="s">
        <v>583</v>
      </c>
      <c r="E27" s="101">
        <v>1.4370000000000001</v>
      </c>
      <c r="F27" s="15"/>
      <c r="G27" s="15"/>
      <c r="H27" s="14">
        <v>300073</v>
      </c>
      <c r="I27" s="14" t="s">
        <v>88</v>
      </c>
      <c r="J27" s="14" t="s">
        <v>583</v>
      </c>
      <c r="K27" s="101">
        <v>2.581</v>
      </c>
    </row>
    <row r="28" spans="2:11" s="10" customFormat="1" ht="12.75">
      <c r="B28" s="15">
        <v>301076</v>
      </c>
      <c r="C28" s="15" t="s">
        <v>22</v>
      </c>
      <c r="D28" s="14" t="s">
        <v>583</v>
      </c>
      <c r="E28" s="101">
        <v>1.3380000000000001</v>
      </c>
      <c r="F28" s="15"/>
      <c r="G28" s="15"/>
      <c r="H28" s="14">
        <v>300074</v>
      </c>
      <c r="I28" s="14" t="s">
        <v>89</v>
      </c>
      <c r="J28" s="14" t="s">
        <v>583</v>
      </c>
      <c r="K28" s="101">
        <v>2.4859999999999998</v>
      </c>
    </row>
    <row r="29" spans="2:11" s="10" customFormat="1" ht="12.75">
      <c r="B29" s="15">
        <v>301078</v>
      </c>
      <c r="C29" s="15" t="s">
        <v>23</v>
      </c>
      <c r="D29" s="14" t="s">
        <v>583</v>
      </c>
      <c r="E29" s="101">
        <v>1.363</v>
      </c>
      <c r="F29" s="15"/>
      <c r="G29" s="15"/>
      <c r="H29" s="14">
        <v>300075</v>
      </c>
      <c r="I29" s="14" t="s">
        <v>90</v>
      </c>
      <c r="J29" s="14" t="s">
        <v>583</v>
      </c>
      <c r="K29" s="101">
        <v>2.5339999999999998</v>
      </c>
    </row>
    <row r="30" spans="2:11" s="10" customFormat="1" ht="12.75">
      <c r="B30" s="15">
        <v>301080</v>
      </c>
      <c r="C30" s="15" t="s">
        <v>24</v>
      </c>
      <c r="D30" s="14" t="s">
        <v>583</v>
      </c>
      <c r="E30" s="101">
        <v>2.0720000000000001</v>
      </c>
      <c r="F30" s="15"/>
      <c r="G30" s="15"/>
      <c r="H30" s="14">
        <v>300076</v>
      </c>
      <c r="I30" s="14" t="s">
        <v>91</v>
      </c>
      <c r="J30" s="14" t="s">
        <v>583</v>
      </c>
      <c r="K30" s="101">
        <v>2.5339999999999998</v>
      </c>
    </row>
    <row r="31" spans="2:11" s="10" customFormat="1" ht="12.75">
      <c r="B31" s="15">
        <v>301082</v>
      </c>
      <c r="C31" s="15" t="s">
        <v>25</v>
      </c>
      <c r="D31" s="14" t="s">
        <v>583</v>
      </c>
      <c r="E31" s="101">
        <v>1.363</v>
      </c>
      <c r="F31" s="15"/>
      <c r="G31" s="15"/>
      <c r="H31" s="14">
        <v>300078</v>
      </c>
      <c r="I31" s="14" t="s">
        <v>92</v>
      </c>
      <c r="J31" s="14" t="s">
        <v>583</v>
      </c>
      <c r="K31" s="101">
        <v>2.5339999999999998</v>
      </c>
    </row>
    <row r="32" spans="2:11" s="10" customFormat="1" ht="12.75">
      <c r="B32" s="15">
        <v>301083</v>
      </c>
      <c r="C32" s="15" t="s">
        <v>26</v>
      </c>
      <c r="D32" s="14" t="s">
        <v>583</v>
      </c>
      <c r="E32" s="101">
        <v>1.363</v>
      </c>
      <c r="F32" s="15"/>
      <c r="G32" s="15"/>
      <c r="H32" s="14">
        <v>300081</v>
      </c>
      <c r="I32" s="14" t="s">
        <v>93</v>
      </c>
      <c r="J32" s="14" t="s">
        <v>583</v>
      </c>
      <c r="K32" s="101">
        <v>2.2449999999999997</v>
      </c>
    </row>
    <row r="33" spans="2:11" s="10" customFormat="1" ht="12.75">
      <c r="B33" s="15">
        <v>301084</v>
      </c>
      <c r="C33" s="15" t="s">
        <v>27</v>
      </c>
      <c r="D33" s="14" t="s">
        <v>583</v>
      </c>
      <c r="E33" s="101">
        <v>1.4060000000000001</v>
      </c>
      <c r="F33" s="15"/>
      <c r="G33" s="15"/>
      <c r="H33" s="14">
        <v>300082</v>
      </c>
      <c r="I33" s="14" t="s">
        <v>94</v>
      </c>
      <c r="J33" s="14" t="s">
        <v>583</v>
      </c>
      <c r="K33" s="101">
        <v>2.581</v>
      </c>
    </row>
    <row r="34" spans="2:11" s="10" customFormat="1" ht="12.75">
      <c r="B34" s="15">
        <v>301085</v>
      </c>
      <c r="C34" s="15" t="s">
        <v>28</v>
      </c>
      <c r="D34" s="14" t="s">
        <v>583</v>
      </c>
      <c r="E34" s="101">
        <v>1.4370000000000001</v>
      </c>
      <c r="F34" s="15"/>
      <c r="G34" s="15"/>
      <c r="H34" s="14">
        <v>300083</v>
      </c>
      <c r="I34" s="14" t="s">
        <v>95</v>
      </c>
      <c r="J34" s="14" t="s">
        <v>583</v>
      </c>
      <c r="K34" s="101">
        <v>2.2449999999999997</v>
      </c>
    </row>
    <row r="35" spans="2:11" s="10" customFormat="1" ht="12.75">
      <c r="B35" s="15">
        <v>301086</v>
      </c>
      <c r="C35" s="15" t="s">
        <v>29</v>
      </c>
      <c r="D35" s="14" t="s">
        <v>583</v>
      </c>
      <c r="E35" s="101">
        <v>1.512</v>
      </c>
      <c r="F35" s="15"/>
      <c r="G35" s="15"/>
      <c r="H35" s="14">
        <v>300085</v>
      </c>
      <c r="I35" s="14" t="s">
        <v>96</v>
      </c>
      <c r="J35" s="14" t="s">
        <v>583</v>
      </c>
      <c r="K35" s="101">
        <v>2.2449999999999997</v>
      </c>
    </row>
    <row r="36" spans="2:11" s="10" customFormat="1" ht="12.75">
      <c r="B36" s="15">
        <v>301088</v>
      </c>
      <c r="C36" s="15" t="s">
        <v>30</v>
      </c>
      <c r="D36" s="14" t="s">
        <v>583</v>
      </c>
      <c r="E36" s="101">
        <v>1.4370000000000001</v>
      </c>
      <c r="F36" s="15"/>
      <c r="G36" s="15"/>
      <c r="H36" s="14">
        <v>300088</v>
      </c>
      <c r="I36" s="14" t="s">
        <v>97</v>
      </c>
      <c r="J36" s="14" t="s">
        <v>583</v>
      </c>
      <c r="K36" s="101">
        <v>2.1309999999999998</v>
      </c>
    </row>
    <row r="37" spans="2:11" s="10" customFormat="1" ht="12.75">
      <c r="B37" s="15">
        <v>301089</v>
      </c>
      <c r="C37" s="15" t="s">
        <v>31</v>
      </c>
      <c r="D37" s="14" t="s">
        <v>583</v>
      </c>
      <c r="E37" s="101">
        <v>1.349</v>
      </c>
      <c r="F37" s="15"/>
      <c r="G37" s="15"/>
      <c r="H37" s="14">
        <v>300089</v>
      </c>
      <c r="I37" s="14" t="s">
        <v>98</v>
      </c>
      <c r="J37" s="14" t="s">
        <v>583</v>
      </c>
      <c r="K37" s="101">
        <v>2.2449999999999997</v>
      </c>
    </row>
    <row r="38" spans="2:11" s="10" customFormat="1" ht="12.75">
      <c r="B38" s="15">
        <v>301090</v>
      </c>
      <c r="C38" s="15" t="s">
        <v>32</v>
      </c>
      <c r="D38" s="14" t="s">
        <v>583</v>
      </c>
      <c r="E38" s="101">
        <v>1.363</v>
      </c>
      <c r="F38" s="15"/>
      <c r="G38" s="15"/>
      <c r="H38" s="14">
        <v>300090</v>
      </c>
      <c r="I38" s="14" t="s">
        <v>99</v>
      </c>
      <c r="J38" s="14" t="s">
        <v>583</v>
      </c>
      <c r="K38" s="101">
        <v>2.4659999999999997</v>
      </c>
    </row>
    <row r="39" spans="2:11" s="10" customFormat="1" ht="12.75">
      <c r="B39" s="15">
        <v>301092</v>
      </c>
      <c r="C39" s="15" t="s">
        <v>33</v>
      </c>
      <c r="D39" s="14" t="s">
        <v>583</v>
      </c>
      <c r="E39" s="101">
        <v>1.8900000000000001</v>
      </c>
      <c r="F39" s="15"/>
      <c r="G39" s="15"/>
      <c r="H39" s="14">
        <v>300091</v>
      </c>
      <c r="I39" s="14" t="s">
        <v>100</v>
      </c>
      <c r="J39" s="14" t="s">
        <v>583</v>
      </c>
      <c r="K39" s="101">
        <v>2.2449999999999997</v>
      </c>
    </row>
    <row r="40" spans="2:11" s="10" customFormat="1" ht="12.75">
      <c r="B40" s="15">
        <v>301093</v>
      </c>
      <c r="C40" s="15" t="s">
        <v>34</v>
      </c>
      <c r="D40" s="14" t="s">
        <v>583</v>
      </c>
      <c r="E40" s="101">
        <v>1.363</v>
      </c>
      <c r="F40" s="15"/>
      <c r="G40" s="15"/>
      <c r="H40" s="14">
        <v>300092</v>
      </c>
      <c r="I40" s="14" t="s">
        <v>101</v>
      </c>
      <c r="J40" s="14" t="s">
        <v>583</v>
      </c>
      <c r="K40" s="101">
        <v>2.2349999999999999</v>
      </c>
    </row>
    <row r="41" spans="2:11" s="10" customFormat="1" ht="12.75">
      <c r="B41" s="15">
        <v>301094</v>
      </c>
      <c r="C41" s="15" t="s">
        <v>35</v>
      </c>
      <c r="D41" s="14" t="s">
        <v>583</v>
      </c>
      <c r="E41" s="101">
        <v>1.3740000000000001</v>
      </c>
      <c r="F41" s="15"/>
      <c r="G41" s="15"/>
      <c r="H41" s="14">
        <v>300095</v>
      </c>
      <c r="I41" s="14" t="s">
        <v>102</v>
      </c>
      <c r="J41" s="14" t="s">
        <v>583</v>
      </c>
      <c r="K41" s="101">
        <v>2.4659999999999997</v>
      </c>
    </row>
    <row r="42" spans="2:11" s="10" customFormat="1" ht="12.75">
      <c r="B42" s="15">
        <v>301096</v>
      </c>
      <c r="C42" s="15" t="s">
        <v>36</v>
      </c>
      <c r="D42" s="14" t="s">
        <v>583</v>
      </c>
      <c r="E42" s="101">
        <v>1.3380000000000001</v>
      </c>
      <c r="F42" s="15"/>
      <c r="G42" s="15"/>
      <c r="H42" s="14">
        <v>300096</v>
      </c>
      <c r="I42" s="14" t="s">
        <v>103</v>
      </c>
      <c r="J42" s="14" t="s">
        <v>583</v>
      </c>
      <c r="K42" s="101">
        <v>2.4659999999999997</v>
      </c>
    </row>
    <row r="43" spans="2:11" s="10" customFormat="1" ht="12.75">
      <c r="B43" s="15">
        <v>301097</v>
      </c>
      <c r="C43" s="15" t="s">
        <v>37</v>
      </c>
      <c r="D43" s="14" t="s">
        <v>583</v>
      </c>
      <c r="E43" s="101">
        <v>1.363</v>
      </c>
      <c r="F43" s="15"/>
      <c r="G43" s="15"/>
      <c r="H43" s="14">
        <v>300097</v>
      </c>
      <c r="I43" s="14" t="s">
        <v>104</v>
      </c>
      <c r="J43" s="14" t="s">
        <v>583</v>
      </c>
      <c r="K43" s="101">
        <v>2.5339999999999998</v>
      </c>
    </row>
    <row r="44" spans="2:11" s="10" customFormat="1" ht="12.75">
      <c r="B44" s="15">
        <v>301098</v>
      </c>
      <c r="C44" s="15" t="s">
        <v>38</v>
      </c>
      <c r="D44" s="14" t="s">
        <v>583</v>
      </c>
      <c r="E44" s="101">
        <v>1.3380000000000001</v>
      </c>
      <c r="F44" s="15"/>
      <c r="G44" s="15"/>
      <c r="H44" s="14">
        <v>300099</v>
      </c>
      <c r="I44" s="14" t="s">
        <v>105</v>
      </c>
      <c r="J44" s="14" t="s">
        <v>583</v>
      </c>
      <c r="K44" s="101">
        <v>1.9139999999999999</v>
      </c>
    </row>
    <row r="45" spans="2:11" s="10" customFormat="1" ht="12.75">
      <c r="B45" s="15">
        <v>301101</v>
      </c>
      <c r="C45" s="15" t="s">
        <v>39</v>
      </c>
      <c r="D45" s="14" t="s">
        <v>583</v>
      </c>
      <c r="E45" s="101">
        <v>2.0720000000000001</v>
      </c>
      <c r="F45" s="15"/>
      <c r="G45" s="15"/>
      <c r="H45" s="14">
        <v>300100</v>
      </c>
      <c r="I45" s="14" t="s">
        <v>106</v>
      </c>
      <c r="J45" s="14" t="s">
        <v>583</v>
      </c>
      <c r="K45" s="101">
        <v>2.1679999999999997</v>
      </c>
    </row>
    <row r="46" spans="2:11" s="10" customFormat="1" ht="12.75">
      <c r="B46" s="15">
        <v>301106</v>
      </c>
      <c r="C46" s="15" t="s">
        <v>40</v>
      </c>
      <c r="D46" s="14" t="s">
        <v>583</v>
      </c>
      <c r="E46" s="101">
        <v>1.349</v>
      </c>
      <c r="F46" s="15"/>
      <c r="G46" s="15"/>
      <c r="H46" s="14">
        <v>300131</v>
      </c>
      <c r="I46" s="14" t="s">
        <v>2</v>
      </c>
      <c r="J46" s="14" t="s">
        <v>583</v>
      </c>
      <c r="K46" s="101">
        <v>2.1239999999999997</v>
      </c>
    </row>
    <row r="47" spans="2:11" s="10" customFormat="1" ht="12.75">
      <c r="B47" s="15">
        <v>301107</v>
      </c>
      <c r="C47" s="15" t="s">
        <v>41</v>
      </c>
      <c r="D47" s="14" t="s">
        <v>583</v>
      </c>
      <c r="E47" s="101">
        <v>1.3380000000000001</v>
      </c>
      <c r="F47" s="15"/>
      <c r="G47" s="15"/>
      <c r="H47" s="14">
        <v>300132</v>
      </c>
      <c r="I47" s="14" t="s">
        <v>3</v>
      </c>
      <c r="J47" s="14" t="s">
        <v>583</v>
      </c>
      <c r="K47" s="101">
        <v>1.6019999999999999</v>
      </c>
    </row>
    <row r="48" spans="2:11" s="10" customFormat="1" ht="12.75">
      <c r="B48" s="15">
        <v>301108</v>
      </c>
      <c r="C48" s="15" t="s">
        <v>42</v>
      </c>
      <c r="D48" s="14" t="s">
        <v>583</v>
      </c>
      <c r="E48" s="101">
        <v>1.3430000000000002</v>
      </c>
      <c r="F48" s="15"/>
      <c r="G48" s="15"/>
      <c r="H48" s="14">
        <v>300133</v>
      </c>
      <c r="I48" s="14" t="s">
        <v>4</v>
      </c>
      <c r="J48" s="14" t="s">
        <v>583</v>
      </c>
      <c r="K48" s="101">
        <v>1.6019999999999999</v>
      </c>
    </row>
    <row r="49" spans="2:11" s="10" customFormat="1" ht="12.75">
      <c r="B49" s="15">
        <v>301109</v>
      </c>
      <c r="C49" s="15" t="s">
        <v>43</v>
      </c>
      <c r="D49" s="14" t="s">
        <v>583</v>
      </c>
      <c r="E49" s="101">
        <v>1.3380000000000001</v>
      </c>
      <c r="F49" s="15"/>
      <c r="G49" s="15"/>
      <c r="H49" s="14">
        <v>300136</v>
      </c>
      <c r="I49" s="14" t="s">
        <v>5</v>
      </c>
      <c r="J49" s="14" t="s">
        <v>583</v>
      </c>
      <c r="K49" s="101">
        <v>0.8620000000000001</v>
      </c>
    </row>
    <row r="50" spans="2:11" s="10" customFormat="1" ht="12.75">
      <c r="B50" s="15">
        <v>301111</v>
      </c>
      <c r="C50" s="15" t="s">
        <v>44</v>
      </c>
      <c r="D50" s="14" t="s">
        <v>583</v>
      </c>
      <c r="E50" s="101">
        <v>1.8360000000000001</v>
      </c>
      <c r="F50" s="15"/>
      <c r="G50" s="15"/>
      <c r="H50" s="14">
        <v>300138</v>
      </c>
      <c r="I50" s="14" t="s">
        <v>6</v>
      </c>
      <c r="J50" s="14" t="s">
        <v>583</v>
      </c>
      <c r="K50" s="101">
        <v>2.1119999999999997</v>
      </c>
    </row>
    <row r="51" spans="2:11" s="10" customFormat="1" ht="12.75">
      <c r="B51" s="15">
        <v>301113</v>
      </c>
      <c r="C51" s="15" t="s">
        <v>45</v>
      </c>
      <c r="D51" s="14" t="s">
        <v>583</v>
      </c>
      <c r="E51" s="101">
        <v>0.97799999999999998</v>
      </c>
      <c r="F51" s="15"/>
      <c r="G51" s="15"/>
      <c r="H51" s="14">
        <v>300139</v>
      </c>
      <c r="I51" s="14" t="s">
        <v>7</v>
      </c>
      <c r="J51" s="14" t="s">
        <v>583</v>
      </c>
      <c r="K51" s="101">
        <v>1.833</v>
      </c>
    </row>
    <row r="52" spans="2:11" s="10" customFormat="1" ht="12.75">
      <c r="B52" s="15">
        <v>301114</v>
      </c>
      <c r="C52" s="15" t="s">
        <v>46</v>
      </c>
      <c r="D52" s="14" t="s">
        <v>583</v>
      </c>
      <c r="E52" s="101">
        <v>1.127</v>
      </c>
      <c r="F52" s="15"/>
      <c r="G52" s="15"/>
      <c r="H52" s="14">
        <v>300140</v>
      </c>
      <c r="I52" s="14" t="s">
        <v>107</v>
      </c>
      <c r="J52" s="14" t="s">
        <v>583</v>
      </c>
      <c r="K52" s="101">
        <v>1.399</v>
      </c>
    </row>
    <row r="53" spans="2:11" s="10" customFormat="1" ht="12.75">
      <c r="B53" s="15">
        <v>301116</v>
      </c>
      <c r="C53" s="15" t="s">
        <v>47</v>
      </c>
      <c r="D53" s="14" t="s">
        <v>583</v>
      </c>
      <c r="E53" s="101">
        <v>1.3090000000000002</v>
      </c>
      <c r="F53" s="15"/>
      <c r="G53" s="15"/>
      <c r="H53" s="14">
        <v>300141</v>
      </c>
      <c r="I53" s="14" t="s">
        <v>108</v>
      </c>
      <c r="J53" s="14" t="s">
        <v>583</v>
      </c>
      <c r="K53" s="101">
        <v>2.3239999999999998</v>
      </c>
    </row>
    <row r="54" spans="2:11" s="10" customFormat="1" ht="12.75">
      <c r="B54" s="15">
        <v>301118</v>
      </c>
      <c r="C54" s="15" t="s">
        <v>48</v>
      </c>
      <c r="D54" s="14" t="s">
        <v>583</v>
      </c>
      <c r="E54" s="101">
        <v>1.2530000000000001</v>
      </c>
      <c r="F54" s="15"/>
      <c r="G54" s="15"/>
      <c r="H54" s="14">
        <v>300142</v>
      </c>
      <c r="I54" s="14" t="s">
        <v>8</v>
      </c>
      <c r="J54" s="14" t="s">
        <v>583</v>
      </c>
      <c r="K54" s="101">
        <v>0.56699999999999995</v>
      </c>
    </row>
    <row r="55" spans="2:11" s="10" customFormat="1" ht="12.75">
      <c r="B55" s="15">
        <v>301184</v>
      </c>
      <c r="C55" s="15" t="s">
        <v>49</v>
      </c>
      <c r="D55" s="14" t="s">
        <v>583</v>
      </c>
      <c r="E55" s="101">
        <v>1.599</v>
      </c>
      <c r="F55" s="15"/>
      <c r="G55" s="15"/>
      <c r="H55" s="14">
        <v>300143</v>
      </c>
      <c r="I55" s="14" t="s">
        <v>9</v>
      </c>
      <c r="J55" s="14" t="s">
        <v>583</v>
      </c>
      <c r="K55" s="101">
        <v>1.833</v>
      </c>
    </row>
    <row r="56" spans="2:11" s="10" customFormat="1" ht="12.75">
      <c r="B56" s="15">
        <v>301185</v>
      </c>
      <c r="C56" s="15" t="s">
        <v>50</v>
      </c>
      <c r="D56" s="14" t="s">
        <v>583</v>
      </c>
      <c r="E56" s="101">
        <v>1.0210000000000001</v>
      </c>
      <c r="F56" s="15"/>
      <c r="G56" s="15"/>
      <c r="H56" s="14">
        <v>300144</v>
      </c>
      <c r="I56" s="14" t="s">
        <v>10</v>
      </c>
      <c r="J56" s="14" t="s">
        <v>583</v>
      </c>
      <c r="K56" s="101">
        <v>0.8620000000000001</v>
      </c>
    </row>
    <row r="57" spans="2:11" s="10" customFormat="1" ht="12.75">
      <c r="B57" s="15">
        <v>301198</v>
      </c>
      <c r="C57" s="15" t="s">
        <v>587</v>
      </c>
      <c r="D57" s="14" t="s">
        <v>583</v>
      </c>
      <c r="E57" s="101">
        <v>1.246</v>
      </c>
      <c r="F57" s="15"/>
      <c r="G57" s="15"/>
      <c r="H57" s="14">
        <v>300145</v>
      </c>
      <c r="I57" s="14" t="s">
        <v>11</v>
      </c>
      <c r="J57" s="14" t="s">
        <v>583</v>
      </c>
      <c r="K57" s="101">
        <v>0.88600000000000012</v>
      </c>
    </row>
    <row r="58" spans="2:11" s="10" customFormat="1" ht="12.75">
      <c r="B58" s="15">
        <v>301309</v>
      </c>
      <c r="C58" s="15" t="s">
        <v>51</v>
      </c>
      <c r="D58" s="14" t="s">
        <v>583</v>
      </c>
      <c r="E58" s="101">
        <v>1.246</v>
      </c>
      <c r="F58" s="15"/>
      <c r="G58" s="15"/>
      <c r="H58" s="14">
        <v>300146</v>
      </c>
      <c r="I58" s="14" t="s">
        <v>12</v>
      </c>
      <c r="J58" s="14" t="s">
        <v>583</v>
      </c>
      <c r="K58" s="101">
        <v>0.88600000000000012</v>
      </c>
    </row>
    <row r="59" spans="2:11" s="10" customFormat="1" ht="12.75">
      <c r="B59" s="15">
        <v>301311</v>
      </c>
      <c r="C59" s="15" t="s">
        <v>52</v>
      </c>
      <c r="D59" s="14" t="s">
        <v>583</v>
      </c>
      <c r="E59" s="101">
        <v>1.5509999999999999</v>
      </c>
      <c r="F59" s="15"/>
      <c r="G59" s="15"/>
      <c r="H59" s="14">
        <v>300147</v>
      </c>
      <c r="I59" s="14" t="s">
        <v>13</v>
      </c>
      <c r="J59" s="14" t="s">
        <v>583</v>
      </c>
      <c r="K59" s="101">
        <v>0.88600000000000012</v>
      </c>
    </row>
    <row r="60" spans="2:11" s="10" customFormat="1" ht="12.75">
      <c r="B60" s="15">
        <v>301320</v>
      </c>
      <c r="C60" s="15" t="s">
        <v>53</v>
      </c>
      <c r="D60" s="14" t="s">
        <v>583</v>
      </c>
      <c r="E60" s="101">
        <v>1.0720000000000001</v>
      </c>
      <c r="F60" s="15"/>
      <c r="G60" s="15"/>
      <c r="H60" s="14">
        <v>300150</v>
      </c>
      <c r="I60" s="14" t="s">
        <v>109</v>
      </c>
      <c r="J60" s="14" t="s">
        <v>583</v>
      </c>
      <c r="K60" s="101">
        <v>1.51</v>
      </c>
    </row>
    <row r="61" spans="2:11" s="10" customFormat="1" ht="12.75">
      <c r="B61" s="15">
        <v>301345</v>
      </c>
      <c r="C61" s="15" t="s">
        <v>54</v>
      </c>
      <c r="D61" s="14" t="s">
        <v>583</v>
      </c>
      <c r="E61" s="101">
        <v>1.385</v>
      </c>
      <c r="F61" s="15"/>
      <c r="G61" s="15"/>
      <c r="H61" s="14">
        <v>300153</v>
      </c>
      <c r="I61" s="14" t="s">
        <v>110</v>
      </c>
      <c r="J61" s="14" t="s">
        <v>583</v>
      </c>
      <c r="K61" s="101">
        <v>1.379</v>
      </c>
    </row>
    <row r="62" spans="2:11" s="10" customFormat="1" ht="12.75">
      <c r="B62" s="15">
        <v>301348</v>
      </c>
      <c r="C62" s="15" t="s">
        <v>55</v>
      </c>
      <c r="D62" s="14" t="s">
        <v>583</v>
      </c>
      <c r="E62" s="101">
        <v>1.1819999999999999</v>
      </c>
      <c r="F62" s="15"/>
      <c r="G62" s="15"/>
      <c r="H62" s="14">
        <v>300161</v>
      </c>
      <c r="I62" s="14" t="s">
        <v>111</v>
      </c>
      <c r="J62" s="14" t="s">
        <v>583</v>
      </c>
      <c r="K62" s="101">
        <v>0.622</v>
      </c>
    </row>
    <row r="63" spans="2:11" s="10" customFormat="1" ht="12.75">
      <c r="B63" s="15">
        <v>301360</v>
      </c>
      <c r="C63" s="15" t="s">
        <v>56</v>
      </c>
      <c r="D63" s="14" t="s">
        <v>583</v>
      </c>
      <c r="E63" s="101">
        <v>1.0210000000000001</v>
      </c>
      <c r="F63" s="15"/>
      <c r="G63" s="15"/>
      <c r="H63" s="14">
        <v>300162</v>
      </c>
      <c r="I63" s="14" t="s">
        <v>112</v>
      </c>
      <c r="J63" s="14" t="s">
        <v>583</v>
      </c>
      <c r="K63" s="101">
        <v>2.0649999999999999</v>
      </c>
    </row>
    <row r="64" spans="2:11" s="10" customFormat="1" ht="12.75">
      <c r="B64" s="15">
        <v>301361</v>
      </c>
      <c r="C64" s="15" t="s">
        <v>57</v>
      </c>
      <c r="D64" s="14" t="s">
        <v>583</v>
      </c>
      <c r="E64" s="101">
        <v>1.0210000000000001</v>
      </c>
      <c r="F64" s="15"/>
      <c r="G64" s="15"/>
      <c r="H64" s="14">
        <v>300163</v>
      </c>
      <c r="I64" s="14" t="s">
        <v>113</v>
      </c>
      <c r="J64" s="14" t="s">
        <v>583</v>
      </c>
      <c r="K64" s="101">
        <v>1.375</v>
      </c>
    </row>
    <row r="65" spans="2:12" s="10" customFormat="1" ht="12.75">
      <c r="B65" s="15">
        <v>301368</v>
      </c>
      <c r="C65" s="15" t="s">
        <v>58</v>
      </c>
      <c r="D65" s="14" t="s">
        <v>583</v>
      </c>
      <c r="E65" s="101">
        <v>1.1500000000000001</v>
      </c>
      <c r="F65" s="15"/>
      <c r="G65" s="15"/>
      <c r="H65" s="14">
        <v>300164</v>
      </c>
      <c r="I65" s="14" t="s">
        <v>114</v>
      </c>
      <c r="J65" s="14" t="s">
        <v>583</v>
      </c>
      <c r="K65" s="101">
        <v>1.1560000000000001</v>
      </c>
    </row>
    <row r="66" spans="2:12" s="10" customFormat="1" ht="12.75">
      <c r="B66" s="15">
        <v>301375</v>
      </c>
      <c r="C66" s="15" t="s">
        <v>59</v>
      </c>
      <c r="D66" s="14" t="s">
        <v>583</v>
      </c>
      <c r="E66" s="101">
        <v>1.3430000000000002</v>
      </c>
      <c r="F66" s="15"/>
      <c r="G66" s="15"/>
      <c r="H66" s="14">
        <v>300167</v>
      </c>
      <c r="I66" s="14" t="s">
        <v>592</v>
      </c>
      <c r="J66" s="14" t="s">
        <v>583</v>
      </c>
      <c r="K66" s="101">
        <v>1.478</v>
      </c>
    </row>
    <row r="67" spans="2:12" s="10" customFormat="1" ht="12.75">
      <c r="B67" s="15">
        <v>301391</v>
      </c>
      <c r="C67" s="15" t="s">
        <v>60</v>
      </c>
      <c r="D67" s="14" t="s">
        <v>583</v>
      </c>
      <c r="E67" s="101">
        <v>1</v>
      </c>
      <c r="F67" s="15"/>
      <c r="G67" s="15"/>
      <c r="H67" s="14">
        <v>300168</v>
      </c>
      <c r="I67" s="14" t="s">
        <v>115</v>
      </c>
      <c r="J67" s="14" t="s">
        <v>583</v>
      </c>
      <c r="K67" s="101">
        <v>0.73699999999999988</v>
      </c>
    </row>
    <row r="68" spans="2:12" s="10" customFormat="1" ht="12.75">
      <c r="B68" s="15">
        <v>301392</v>
      </c>
      <c r="C68" s="15" t="s">
        <v>61</v>
      </c>
      <c r="D68" s="14" t="s">
        <v>583</v>
      </c>
      <c r="E68" s="101">
        <v>1.4710000000000001</v>
      </c>
      <c r="F68" s="15"/>
      <c r="G68" s="15"/>
      <c r="H68" s="14">
        <v>300171</v>
      </c>
      <c r="I68" s="14" t="s">
        <v>116</v>
      </c>
      <c r="J68" s="14" t="s">
        <v>583</v>
      </c>
      <c r="K68" s="101">
        <v>1.8640000000000001</v>
      </c>
    </row>
    <row r="69" spans="2:12" s="10" customFormat="1" ht="12.75">
      <c r="B69" s="15">
        <v>301397</v>
      </c>
      <c r="C69" s="15" t="s">
        <v>62</v>
      </c>
      <c r="D69" s="14" t="s">
        <v>583</v>
      </c>
      <c r="E69" s="101">
        <v>1.246</v>
      </c>
      <c r="F69" s="15"/>
      <c r="G69" s="15"/>
      <c r="H69" s="14">
        <v>300178</v>
      </c>
      <c r="I69" s="14" t="s">
        <v>593</v>
      </c>
      <c r="J69" s="14" t="s">
        <v>583</v>
      </c>
      <c r="K69" s="101">
        <v>1.397</v>
      </c>
    </row>
    <row r="70" spans="2:12" s="10" customFormat="1" ht="12.75">
      <c r="B70" s="15">
        <v>301400</v>
      </c>
      <c r="C70" s="15" t="s">
        <v>63</v>
      </c>
      <c r="D70" s="14" t="s">
        <v>583</v>
      </c>
      <c r="E70" s="101">
        <v>1.0210000000000001</v>
      </c>
      <c r="F70" s="15"/>
      <c r="G70" s="15"/>
      <c r="H70" s="14">
        <v>300179</v>
      </c>
      <c r="I70" s="14" t="s">
        <v>117</v>
      </c>
      <c r="J70" s="14" t="s">
        <v>583</v>
      </c>
      <c r="K70" s="101">
        <v>1.657</v>
      </c>
    </row>
    <row r="71" spans="2:12" s="10" customFormat="1" ht="12.75">
      <c r="B71" s="15">
        <v>301401</v>
      </c>
      <c r="C71" s="15" t="s">
        <v>64</v>
      </c>
      <c r="D71" s="14" t="s">
        <v>583</v>
      </c>
      <c r="E71" s="101">
        <v>1.0210000000000001</v>
      </c>
      <c r="F71" s="15"/>
      <c r="G71" s="15"/>
      <c r="H71" s="14">
        <v>300183</v>
      </c>
      <c r="I71" s="14" t="s">
        <v>118</v>
      </c>
      <c r="J71" s="14" t="s">
        <v>583</v>
      </c>
      <c r="K71" s="101">
        <v>1.036</v>
      </c>
    </row>
    <row r="72" spans="2:12" s="10" customFormat="1" ht="12.75">
      <c r="B72" s="15">
        <v>301452</v>
      </c>
      <c r="C72" s="15" t="s">
        <v>65</v>
      </c>
      <c r="D72" s="14" t="s">
        <v>583</v>
      </c>
      <c r="E72" s="101">
        <v>1.8009999999999999</v>
      </c>
      <c r="F72" s="15"/>
      <c r="G72" s="15"/>
      <c r="H72" s="14">
        <v>300189</v>
      </c>
      <c r="I72" s="14" t="s">
        <v>119</v>
      </c>
      <c r="J72" s="14" t="s">
        <v>583</v>
      </c>
      <c r="K72" s="101">
        <v>1.583</v>
      </c>
    </row>
    <row r="73" spans="2:12" s="10" customFormat="1" ht="12.75">
      <c r="B73" s="15">
        <v>301453</v>
      </c>
      <c r="C73" s="15" t="s">
        <v>66</v>
      </c>
      <c r="D73" s="14" t="s">
        <v>583</v>
      </c>
      <c r="E73" s="101">
        <v>1.0210000000000001</v>
      </c>
      <c r="F73" s="15"/>
      <c r="G73" s="15"/>
      <c r="H73" s="14">
        <v>300191</v>
      </c>
      <c r="I73" s="14" t="s">
        <v>120</v>
      </c>
      <c r="J73" s="14" t="s">
        <v>583</v>
      </c>
      <c r="K73" s="101">
        <v>1.1950000000000001</v>
      </c>
    </row>
    <row r="74" spans="2:12" s="10" customFormat="1" ht="12.75">
      <c r="B74" s="15">
        <v>301454</v>
      </c>
      <c r="C74" s="15" t="s">
        <v>67</v>
      </c>
      <c r="D74" s="14" t="s">
        <v>583</v>
      </c>
      <c r="E74" s="101">
        <v>1.3480000000000001</v>
      </c>
      <c r="F74" s="15"/>
      <c r="G74" s="15"/>
      <c r="H74" s="14">
        <v>300193</v>
      </c>
      <c r="I74" s="14" t="s">
        <v>594</v>
      </c>
      <c r="J74" s="14" t="s">
        <v>583</v>
      </c>
      <c r="K74" s="101">
        <v>1.4769999999999999</v>
      </c>
    </row>
    <row r="75" spans="2:12" s="10" customFormat="1" ht="12.75">
      <c r="B75" s="15">
        <v>301461</v>
      </c>
      <c r="C75" s="15" t="s">
        <v>68</v>
      </c>
      <c r="D75" s="14" t="s">
        <v>583</v>
      </c>
      <c r="E75" s="101">
        <v>1.375</v>
      </c>
      <c r="F75" s="15"/>
      <c r="G75" s="15"/>
      <c r="H75" s="14">
        <v>300196</v>
      </c>
      <c r="I75" s="14" t="s">
        <v>121</v>
      </c>
      <c r="J75" s="14" t="s">
        <v>583</v>
      </c>
      <c r="K75" s="101">
        <v>1.5469999999999999</v>
      </c>
    </row>
    <row r="76" spans="2:12" s="10" customFormat="1" ht="12.75">
      <c r="B76" s="15">
        <v>301468</v>
      </c>
      <c r="C76" s="15" t="s">
        <v>69</v>
      </c>
      <c r="D76" s="14" t="s">
        <v>583</v>
      </c>
      <c r="E76" s="101">
        <v>2.028</v>
      </c>
      <c r="F76" s="15"/>
      <c r="G76" s="15"/>
      <c r="H76" s="14">
        <v>300197</v>
      </c>
      <c r="I76" s="14" t="s">
        <v>122</v>
      </c>
      <c r="J76" s="14" t="s">
        <v>583</v>
      </c>
      <c r="K76" s="101">
        <v>1.32</v>
      </c>
    </row>
    <row r="77" spans="2:12" s="10" customFormat="1">
      <c r="B77" s="16"/>
      <c r="C77" s="16"/>
      <c r="D77" s="16"/>
      <c r="E77" s="16"/>
      <c r="F77" s="15"/>
      <c r="G77" s="15"/>
      <c r="H77" s="14">
        <v>300200</v>
      </c>
      <c r="I77" s="14" t="s">
        <v>123</v>
      </c>
      <c r="J77" s="14" t="s">
        <v>583</v>
      </c>
      <c r="K77" s="101">
        <v>1.153</v>
      </c>
    </row>
    <row r="78" spans="2:12" s="10" customFormat="1">
      <c r="B78" s="16"/>
      <c r="C78" s="16"/>
      <c r="D78" s="16"/>
      <c r="E78" s="16"/>
      <c r="F78" s="15"/>
      <c r="G78" s="15"/>
      <c r="H78" s="14">
        <v>300201</v>
      </c>
      <c r="I78" s="14" t="s">
        <v>124</v>
      </c>
      <c r="J78" s="14" t="s">
        <v>583</v>
      </c>
      <c r="K78" s="101">
        <v>1.2270000000000001</v>
      </c>
    </row>
    <row r="79" spans="2:12" s="10" customFormat="1">
      <c r="B79" s="16"/>
      <c r="C79" s="16"/>
      <c r="D79" s="16"/>
      <c r="E79" s="16"/>
      <c r="F79" s="15"/>
      <c r="G79" s="15"/>
      <c r="H79" s="14">
        <v>300203</v>
      </c>
      <c r="I79" s="14" t="s">
        <v>125</v>
      </c>
      <c r="J79" s="14" t="s">
        <v>583</v>
      </c>
      <c r="K79" s="101">
        <v>0.71</v>
      </c>
      <c r="L79" s="8"/>
    </row>
    <row r="80" spans="2:12">
      <c r="B80" s="16"/>
      <c r="C80" s="16"/>
      <c r="D80" s="16"/>
      <c r="E80" s="16"/>
      <c r="F80" s="16"/>
      <c r="G80" s="16"/>
      <c r="H80" s="14">
        <v>300205</v>
      </c>
      <c r="I80" s="14" t="s">
        <v>126</v>
      </c>
      <c r="J80" s="14" t="s">
        <v>583</v>
      </c>
      <c r="K80" s="101">
        <v>1.5469999999999999</v>
      </c>
    </row>
    <row r="81" spans="2:11">
      <c r="B81" s="16"/>
      <c r="C81" s="16"/>
      <c r="D81" s="16"/>
      <c r="E81" s="16"/>
      <c r="F81" s="16"/>
      <c r="G81" s="16"/>
      <c r="H81" s="14">
        <v>300210</v>
      </c>
      <c r="I81" s="14" t="s">
        <v>127</v>
      </c>
      <c r="J81" s="14" t="s">
        <v>583</v>
      </c>
      <c r="K81" s="101">
        <v>1.379</v>
      </c>
    </row>
    <row r="82" spans="2:11">
      <c r="B82" s="16"/>
      <c r="C82" s="16"/>
      <c r="D82" s="16"/>
      <c r="E82" s="16"/>
      <c r="F82" s="16"/>
      <c r="G82" s="16"/>
      <c r="H82" s="14">
        <v>300216</v>
      </c>
      <c r="I82" s="14" t="s">
        <v>128</v>
      </c>
      <c r="J82" s="14" t="s">
        <v>583</v>
      </c>
      <c r="K82" s="101">
        <v>1.613</v>
      </c>
    </row>
    <row r="83" spans="2:11">
      <c r="B83" s="16"/>
      <c r="C83" s="16"/>
      <c r="D83" s="16"/>
      <c r="E83" s="16"/>
      <c r="F83" s="16"/>
      <c r="G83" s="16"/>
      <c r="H83" s="14">
        <v>300217</v>
      </c>
      <c r="I83" s="14" t="s">
        <v>129</v>
      </c>
      <c r="J83" s="14" t="s">
        <v>583</v>
      </c>
      <c r="K83" s="101">
        <v>1.054</v>
      </c>
    </row>
    <row r="84" spans="2:11">
      <c r="B84" s="16"/>
      <c r="C84" s="16"/>
      <c r="D84" s="16"/>
      <c r="E84" s="16"/>
      <c r="F84" s="16"/>
      <c r="G84" s="16"/>
      <c r="H84" s="14">
        <v>300220</v>
      </c>
      <c r="I84" s="14" t="s">
        <v>130</v>
      </c>
      <c r="J84" s="14" t="s">
        <v>583</v>
      </c>
      <c r="K84" s="101">
        <v>1.9379999999999999</v>
      </c>
    </row>
    <row r="85" spans="2:11">
      <c r="B85" s="16"/>
      <c r="C85" s="16"/>
      <c r="D85" s="16"/>
      <c r="E85" s="16"/>
      <c r="F85" s="16"/>
      <c r="G85" s="16"/>
      <c r="H85" s="14">
        <v>300221</v>
      </c>
      <c r="I85" s="14" t="s">
        <v>131</v>
      </c>
      <c r="J85" s="14" t="s">
        <v>583</v>
      </c>
      <c r="K85" s="101">
        <v>1.67</v>
      </c>
    </row>
    <row r="86" spans="2:11">
      <c r="B86" s="16"/>
      <c r="C86" s="16"/>
      <c r="D86" s="16"/>
      <c r="E86" s="16"/>
      <c r="F86" s="16"/>
      <c r="G86" s="16"/>
      <c r="H86" s="14">
        <v>300222</v>
      </c>
      <c r="I86" s="14" t="s">
        <v>595</v>
      </c>
      <c r="J86" s="14" t="s">
        <v>583</v>
      </c>
      <c r="K86" s="101">
        <v>1.4930000000000001</v>
      </c>
    </row>
    <row r="87" spans="2:11">
      <c r="B87" s="16"/>
      <c r="C87" s="16"/>
      <c r="D87" s="16"/>
      <c r="E87" s="16"/>
      <c r="F87" s="16"/>
      <c r="G87" s="16"/>
      <c r="H87" s="14">
        <v>300223</v>
      </c>
      <c r="I87" s="14" t="s">
        <v>132</v>
      </c>
      <c r="J87" s="14" t="s">
        <v>583</v>
      </c>
      <c r="K87" s="101">
        <v>1.4690000000000001</v>
      </c>
    </row>
    <row r="88" spans="2:11">
      <c r="B88" s="16"/>
      <c r="C88" s="16"/>
      <c r="D88" s="16"/>
      <c r="E88" s="16"/>
      <c r="F88" s="16"/>
      <c r="G88" s="16"/>
      <c r="H88" s="14">
        <v>300225</v>
      </c>
      <c r="I88" s="14" t="s">
        <v>133</v>
      </c>
      <c r="J88" s="14" t="s">
        <v>583</v>
      </c>
      <c r="K88" s="101">
        <v>1.623</v>
      </c>
    </row>
    <row r="89" spans="2:11">
      <c r="B89" s="16"/>
      <c r="C89" s="16"/>
      <c r="D89" s="16"/>
      <c r="E89" s="16"/>
      <c r="F89" s="16"/>
      <c r="G89" s="16"/>
      <c r="H89" s="14">
        <v>300227</v>
      </c>
      <c r="I89" s="14" t="s">
        <v>596</v>
      </c>
      <c r="J89" s="14" t="s">
        <v>583</v>
      </c>
      <c r="K89" s="101">
        <v>1.153</v>
      </c>
    </row>
    <row r="90" spans="2:11">
      <c r="B90" s="16"/>
      <c r="C90" s="16"/>
      <c r="D90" s="16"/>
      <c r="E90" s="16"/>
      <c r="F90" s="16"/>
      <c r="G90" s="16"/>
      <c r="H90" s="14">
        <v>300231</v>
      </c>
      <c r="I90" s="14" t="s">
        <v>597</v>
      </c>
      <c r="J90" s="14" t="s">
        <v>583</v>
      </c>
      <c r="K90" s="101">
        <v>1.2270000000000001</v>
      </c>
    </row>
    <row r="91" spans="2:11">
      <c r="B91" s="16"/>
      <c r="C91" s="16"/>
      <c r="D91" s="16"/>
      <c r="E91" s="16"/>
      <c r="F91" s="16"/>
      <c r="G91" s="16"/>
      <c r="H91" s="14">
        <v>300234</v>
      </c>
      <c r="I91" s="14" t="s">
        <v>134</v>
      </c>
      <c r="J91" s="14" t="s">
        <v>583</v>
      </c>
      <c r="K91" s="101">
        <v>1.1380000000000001</v>
      </c>
    </row>
    <row r="92" spans="2:11">
      <c r="B92" s="16"/>
      <c r="C92" s="16"/>
      <c r="D92" s="16"/>
      <c r="E92" s="16"/>
      <c r="F92" s="16"/>
      <c r="G92" s="16"/>
      <c r="H92" s="14">
        <v>300236</v>
      </c>
      <c r="I92" s="14" t="s">
        <v>135</v>
      </c>
      <c r="J92" s="14" t="s">
        <v>583</v>
      </c>
      <c r="K92" s="101">
        <v>1.3120000000000001</v>
      </c>
    </row>
    <row r="93" spans="2:11">
      <c r="B93" s="16"/>
      <c r="C93" s="16"/>
      <c r="D93" s="16"/>
      <c r="E93" s="16"/>
      <c r="F93" s="16"/>
      <c r="G93" s="16"/>
      <c r="H93" s="14">
        <v>300241</v>
      </c>
      <c r="I93" s="14" t="s">
        <v>136</v>
      </c>
      <c r="J93" s="14" t="s">
        <v>583</v>
      </c>
      <c r="K93" s="101">
        <v>1.51</v>
      </c>
    </row>
    <row r="94" spans="2:11">
      <c r="B94" s="16"/>
      <c r="C94" s="16"/>
      <c r="D94" s="16"/>
      <c r="E94" s="16"/>
      <c r="F94" s="16"/>
      <c r="G94" s="16"/>
      <c r="H94" s="14">
        <v>300242</v>
      </c>
      <c r="I94" s="14" t="s">
        <v>137</v>
      </c>
      <c r="J94" s="14" t="s">
        <v>583</v>
      </c>
      <c r="K94" s="101">
        <v>0.70599999999999996</v>
      </c>
    </row>
    <row r="95" spans="2:11">
      <c r="B95" s="16"/>
      <c r="C95" s="16"/>
      <c r="D95" s="16"/>
      <c r="E95" s="16"/>
      <c r="F95" s="16"/>
      <c r="G95" s="16"/>
      <c r="H95" s="14">
        <v>300245</v>
      </c>
      <c r="I95" s="14" t="s">
        <v>138</v>
      </c>
      <c r="J95" s="14" t="s">
        <v>583</v>
      </c>
      <c r="K95" s="101">
        <v>1.5840000000000001</v>
      </c>
    </row>
    <row r="96" spans="2:11">
      <c r="B96" s="16"/>
      <c r="C96" s="16"/>
      <c r="D96" s="16"/>
      <c r="E96" s="16"/>
      <c r="F96" s="16"/>
      <c r="G96" s="16"/>
      <c r="H96" s="14">
        <v>300246</v>
      </c>
      <c r="I96" s="14" t="s">
        <v>139</v>
      </c>
      <c r="J96" s="14" t="s">
        <v>583</v>
      </c>
      <c r="K96" s="101">
        <v>1.8340000000000001</v>
      </c>
    </row>
    <row r="97" spans="2:11">
      <c r="B97" s="16"/>
      <c r="C97" s="16"/>
      <c r="D97" s="16"/>
      <c r="E97" s="16"/>
      <c r="F97" s="16"/>
      <c r="G97" s="16"/>
      <c r="H97" s="14">
        <v>300249</v>
      </c>
      <c r="I97" s="14" t="s">
        <v>140</v>
      </c>
      <c r="J97" s="14" t="s">
        <v>583</v>
      </c>
      <c r="K97" s="101">
        <v>1.052</v>
      </c>
    </row>
    <row r="98" spans="2:11">
      <c r="B98" s="16"/>
      <c r="C98" s="16"/>
      <c r="D98" s="16"/>
      <c r="E98" s="16"/>
      <c r="F98" s="16"/>
      <c r="G98" s="16"/>
      <c r="H98" s="14">
        <v>300250</v>
      </c>
      <c r="I98" s="14" t="s">
        <v>141</v>
      </c>
      <c r="J98" s="14" t="s">
        <v>583</v>
      </c>
      <c r="K98" s="101">
        <v>1.161</v>
      </c>
    </row>
    <row r="99" spans="2:11">
      <c r="B99" s="16"/>
      <c r="C99" s="16"/>
      <c r="D99" s="16"/>
      <c r="E99" s="16"/>
      <c r="F99" s="16"/>
      <c r="G99" s="16"/>
      <c r="H99" s="14">
        <v>300251</v>
      </c>
      <c r="I99" s="14" t="s">
        <v>142</v>
      </c>
      <c r="J99" s="14" t="s">
        <v>583</v>
      </c>
      <c r="K99" s="101">
        <v>0.72799999999999998</v>
      </c>
    </row>
    <row r="100" spans="2:11">
      <c r="B100" s="16"/>
      <c r="C100" s="16"/>
      <c r="D100" s="16"/>
      <c r="E100" s="16"/>
      <c r="F100" s="16"/>
      <c r="G100" s="16"/>
      <c r="H100" s="14">
        <v>300262</v>
      </c>
      <c r="I100" s="14" t="s">
        <v>143</v>
      </c>
      <c r="J100" s="14" t="s">
        <v>583</v>
      </c>
      <c r="K100" s="101">
        <v>0.72799999999999998</v>
      </c>
    </row>
    <row r="101" spans="2:11">
      <c r="B101" s="16"/>
      <c r="C101" s="16"/>
      <c r="D101" s="16"/>
      <c r="E101" s="16"/>
      <c r="F101" s="16"/>
      <c r="G101" s="16"/>
      <c r="H101" s="14">
        <v>300263</v>
      </c>
      <c r="I101" s="14" t="s">
        <v>144</v>
      </c>
      <c r="J101" s="14" t="s">
        <v>583</v>
      </c>
      <c r="K101" s="101">
        <v>1.569</v>
      </c>
    </row>
    <row r="102" spans="2:11">
      <c r="B102" s="16"/>
      <c r="C102" s="16"/>
      <c r="D102" s="16"/>
      <c r="E102" s="16"/>
      <c r="F102" s="16"/>
      <c r="G102" s="16"/>
      <c r="H102" s="14">
        <v>300264</v>
      </c>
      <c r="I102" s="14" t="s">
        <v>145</v>
      </c>
      <c r="J102" s="14" t="s">
        <v>583</v>
      </c>
      <c r="K102" s="101">
        <v>1.2510000000000001</v>
      </c>
    </row>
    <row r="103" spans="2:11">
      <c r="B103" s="16"/>
      <c r="C103" s="16"/>
      <c r="D103" s="16"/>
      <c r="E103" s="16"/>
      <c r="F103" s="16"/>
      <c r="G103" s="16"/>
      <c r="H103" s="14">
        <v>300265</v>
      </c>
      <c r="I103" s="14" t="s">
        <v>146</v>
      </c>
      <c r="J103" s="14" t="s">
        <v>583</v>
      </c>
      <c r="K103" s="101">
        <v>1.2550000000000001</v>
      </c>
    </row>
    <row r="104" spans="2:11">
      <c r="B104" s="16"/>
      <c r="C104" s="16"/>
      <c r="D104" s="16"/>
      <c r="E104" s="16"/>
      <c r="F104" s="16"/>
      <c r="G104" s="16"/>
      <c r="H104" s="14">
        <v>300269</v>
      </c>
      <c r="I104" s="14" t="s">
        <v>147</v>
      </c>
      <c r="J104" s="14" t="s">
        <v>583</v>
      </c>
      <c r="K104" s="101">
        <v>2.0140000000000002</v>
      </c>
    </row>
    <row r="105" spans="2:11">
      <c r="B105" s="16"/>
      <c r="C105" s="16"/>
      <c r="D105" s="16"/>
      <c r="E105" s="16"/>
      <c r="F105" s="16"/>
      <c r="G105" s="16"/>
      <c r="H105" s="14">
        <v>300274</v>
      </c>
      <c r="I105" s="14" t="s">
        <v>148</v>
      </c>
      <c r="J105" s="14" t="s">
        <v>583</v>
      </c>
      <c r="K105" s="101">
        <v>0.79899999999999993</v>
      </c>
    </row>
    <row r="106" spans="2:11">
      <c r="B106" s="16"/>
      <c r="C106" s="16"/>
      <c r="D106" s="16"/>
      <c r="E106" s="16"/>
      <c r="F106" s="16"/>
      <c r="G106" s="16"/>
      <c r="H106" s="14">
        <v>300276</v>
      </c>
      <c r="I106" s="14" t="s">
        <v>149</v>
      </c>
      <c r="J106" s="14" t="s">
        <v>583</v>
      </c>
      <c r="K106" s="101">
        <v>1.4340000000000002</v>
      </c>
    </row>
    <row r="107" spans="2:11">
      <c r="B107" s="16"/>
      <c r="C107" s="16"/>
      <c r="D107" s="16"/>
      <c r="E107" s="16"/>
      <c r="F107" s="16"/>
      <c r="G107" s="16"/>
      <c r="H107" s="14">
        <v>300283</v>
      </c>
      <c r="I107" s="14" t="s">
        <v>150</v>
      </c>
      <c r="J107" s="14" t="s">
        <v>583</v>
      </c>
      <c r="K107" s="101">
        <v>1.5329999999999999</v>
      </c>
    </row>
    <row r="108" spans="2:11">
      <c r="B108" s="16"/>
      <c r="C108" s="16"/>
      <c r="D108" s="16"/>
      <c r="E108" s="16"/>
      <c r="F108" s="16"/>
      <c r="G108" s="16"/>
      <c r="H108" s="14">
        <v>300285</v>
      </c>
      <c r="I108" s="14" t="s">
        <v>151</v>
      </c>
      <c r="J108" s="14" t="s">
        <v>583</v>
      </c>
      <c r="K108" s="101">
        <v>1.266</v>
      </c>
    </row>
    <row r="109" spans="2:11">
      <c r="B109" s="16"/>
      <c r="C109" s="16"/>
      <c r="D109" s="16"/>
      <c r="E109" s="16"/>
      <c r="F109" s="16"/>
      <c r="G109" s="16"/>
      <c r="H109" s="14">
        <v>300288</v>
      </c>
      <c r="I109" s="14" t="s">
        <v>598</v>
      </c>
      <c r="J109" s="14" t="s">
        <v>583</v>
      </c>
      <c r="K109" s="101">
        <v>1.171</v>
      </c>
    </row>
    <row r="110" spans="2:11">
      <c r="B110" s="16"/>
      <c r="C110" s="16"/>
      <c r="D110" s="16"/>
      <c r="E110" s="16"/>
      <c r="F110" s="16"/>
      <c r="G110" s="16"/>
      <c r="H110" s="14">
        <v>300292</v>
      </c>
      <c r="I110" s="14" t="s">
        <v>599</v>
      </c>
      <c r="J110" s="14" t="s">
        <v>583</v>
      </c>
      <c r="K110" s="101">
        <v>0.70599999999999996</v>
      </c>
    </row>
    <row r="111" spans="2:11">
      <c r="B111" s="16"/>
      <c r="C111" s="16"/>
      <c r="D111" s="16"/>
      <c r="E111" s="16"/>
      <c r="F111" s="16"/>
      <c r="G111" s="16"/>
      <c r="H111" s="14">
        <v>300306</v>
      </c>
      <c r="I111" s="14" t="s">
        <v>152</v>
      </c>
      <c r="J111" s="14" t="s">
        <v>583</v>
      </c>
      <c r="K111" s="101">
        <v>0.72799999999999998</v>
      </c>
    </row>
    <row r="112" spans="2:11">
      <c r="B112" s="16"/>
      <c r="C112" s="16"/>
      <c r="D112" s="16"/>
      <c r="E112" s="16"/>
      <c r="F112" s="16"/>
      <c r="G112" s="16"/>
      <c r="H112" s="14">
        <v>300308</v>
      </c>
      <c r="I112" s="14" t="s">
        <v>153</v>
      </c>
      <c r="J112" s="14" t="s">
        <v>583</v>
      </c>
      <c r="K112" s="101">
        <v>1.6839999999999999</v>
      </c>
    </row>
    <row r="113" spans="2:11">
      <c r="B113" s="16"/>
      <c r="C113" s="16"/>
      <c r="D113" s="16"/>
      <c r="E113" s="16"/>
      <c r="F113" s="16"/>
      <c r="G113" s="16"/>
      <c r="H113" s="14">
        <v>300309</v>
      </c>
      <c r="I113" s="14" t="s">
        <v>154</v>
      </c>
      <c r="J113" s="14" t="s">
        <v>583</v>
      </c>
      <c r="K113" s="101">
        <v>1.113</v>
      </c>
    </row>
    <row r="114" spans="2:11">
      <c r="B114" s="16"/>
      <c r="C114" s="16"/>
      <c r="D114" s="16"/>
      <c r="E114" s="16"/>
      <c r="F114" s="16"/>
      <c r="G114" s="16"/>
      <c r="H114" s="14">
        <v>300311</v>
      </c>
      <c r="I114" s="14" t="s">
        <v>155</v>
      </c>
      <c r="J114" s="14" t="s">
        <v>583</v>
      </c>
      <c r="K114" s="101">
        <v>1.2550000000000001</v>
      </c>
    </row>
    <row r="115" spans="2:11">
      <c r="B115" s="16"/>
      <c r="C115" s="16"/>
      <c r="D115" s="16"/>
      <c r="E115" s="16"/>
      <c r="F115" s="16"/>
      <c r="G115" s="16"/>
      <c r="H115" s="14">
        <v>300314</v>
      </c>
      <c r="I115" s="14" t="s">
        <v>156</v>
      </c>
      <c r="J115" s="14" t="s">
        <v>583</v>
      </c>
      <c r="K115" s="101">
        <v>1.748</v>
      </c>
    </row>
    <row r="116" spans="2:11">
      <c r="B116" s="16"/>
      <c r="C116" s="16"/>
      <c r="D116" s="16"/>
      <c r="E116" s="16"/>
      <c r="F116" s="16"/>
      <c r="G116" s="16"/>
      <c r="H116" s="14">
        <v>300319</v>
      </c>
      <c r="I116" s="14" t="s">
        <v>157</v>
      </c>
      <c r="J116" s="14" t="s">
        <v>583</v>
      </c>
      <c r="K116" s="101">
        <v>0.97899999999999998</v>
      </c>
    </row>
    <row r="117" spans="2:11">
      <c r="B117" s="16"/>
      <c r="C117" s="16"/>
      <c r="D117" s="16"/>
      <c r="E117" s="16"/>
      <c r="F117" s="16"/>
      <c r="G117" s="16"/>
      <c r="H117" s="14">
        <v>300321</v>
      </c>
      <c r="I117" s="14" t="s">
        <v>158</v>
      </c>
      <c r="J117" s="14" t="s">
        <v>583</v>
      </c>
      <c r="K117" s="101">
        <v>2.0469999999999997</v>
      </c>
    </row>
    <row r="118" spans="2:11">
      <c r="B118" s="16"/>
      <c r="C118" s="16"/>
      <c r="D118" s="16"/>
      <c r="E118" s="16"/>
      <c r="F118" s="16"/>
      <c r="G118" s="16"/>
      <c r="H118" s="14">
        <v>300322</v>
      </c>
      <c r="I118" s="14" t="s">
        <v>600</v>
      </c>
      <c r="J118" s="14" t="s">
        <v>583</v>
      </c>
      <c r="K118" s="101">
        <v>1.222</v>
      </c>
    </row>
    <row r="119" spans="2:11">
      <c r="B119" s="16"/>
      <c r="C119" s="16"/>
      <c r="D119" s="16"/>
      <c r="E119" s="16"/>
      <c r="F119" s="16"/>
      <c r="G119" s="16"/>
      <c r="H119" s="14">
        <v>300325</v>
      </c>
      <c r="I119" s="14" t="s">
        <v>159</v>
      </c>
      <c r="J119" s="14" t="s">
        <v>583</v>
      </c>
      <c r="K119" s="101">
        <v>1.4020000000000001</v>
      </c>
    </row>
    <row r="120" spans="2:11">
      <c r="B120" s="16"/>
      <c r="C120" s="16"/>
      <c r="D120" s="16"/>
      <c r="E120" s="16"/>
      <c r="F120" s="16"/>
      <c r="G120" s="16"/>
      <c r="H120" s="14">
        <v>300328</v>
      </c>
      <c r="I120" s="14" t="s">
        <v>160</v>
      </c>
      <c r="J120" s="14" t="s">
        <v>583</v>
      </c>
      <c r="K120" s="101">
        <v>1.1020000000000001</v>
      </c>
    </row>
    <row r="121" spans="2:11">
      <c r="B121" s="16"/>
      <c r="C121" s="16"/>
      <c r="D121" s="16"/>
      <c r="E121" s="16"/>
      <c r="F121" s="16"/>
      <c r="G121" s="16"/>
      <c r="H121" s="14">
        <v>300330</v>
      </c>
      <c r="I121" s="14" t="s">
        <v>161</v>
      </c>
      <c r="J121" s="14" t="s">
        <v>583</v>
      </c>
      <c r="K121" s="101">
        <v>1.8149999999999999</v>
      </c>
    </row>
    <row r="122" spans="2:11">
      <c r="B122" s="16"/>
      <c r="C122" s="16"/>
      <c r="D122" s="16"/>
      <c r="E122" s="16"/>
      <c r="F122" s="16"/>
      <c r="G122" s="16"/>
      <c r="H122" s="14">
        <v>300333</v>
      </c>
      <c r="I122" s="14" t="s">
        <v>162</v>
      </c>
      <c r="J122" s="14" t="s">
        <v>583</v>
      </c>
      <c r="K122" s="101">
        <v>1.623</v>
      </c>
    </row>
    <row r="123" spans="2:11">
      <c r="B123" s="16"/>
      <c r="C123" s="16"/>
      <c r="D123" s="16"/>
      <c r="E123" s="16"/>
      <c r="F123" s="16"/>
      <c r="G123" s="16"/>
      <c r="H123" s="14">
        <v>300338</v>
      </c>
      <c r="I123" s="14" t="s">
        <v>163</v>
      </c>
      <c r="J123" s="14" t="s">
        <v>583</v>
      </c>
      <c r="K123" s="101">
        <v>0.88900000000000001</v>
      </c>
    </row>
    <row r="124" spans="2:11">
      <c r="B124" s="16"/>
      <c r="C124" s="16"/>
      <c r="D124" s="16"/>
      <c r="E124" s="16"/>
      <c r="F124" s="16"/>
      <c r="G124" s="16"/>
      <c r="H124" s="14">
        <v>300345</v>
      </c>
      <c r="I124" s="14" t="s">
        <v>164</v>
      </c>
      <c r="J124" s="14" t="s">
        <v>583</v>
      </c>
      <c r="K124" s="101">
        <v>1.6659999999999999</v>
      </c>
    </row>
    <row r="125" spans="2:11">
      <c r="B125" s="16"/>
      <c r="C125" s="16"/>
      <c r="D125" s="16"/>
      <c r="E125" s="16"/>
      <c r="F125" s="16"/>
      <c r="G125" s="16"/>
      <c r="H125" s="14">
        <v>300348</v>
      </c>
      <c r="I125" s="14" t="s">
        <v>165</v>
      </c>
      <c r="J125" s="14" t="s">
        <v>583</v>
      </c>
      <c r="K125" s="101">
        <v>1.1020000000000001</v>
      </c>
    </row>
    <row r="126" spans="2:11">
      <c r="B126" s="16"/>
      <c r="C126" s="16"/>
      <c r="D126" s="16"/>
      <c r="E126" s="16"/>
      <c r="F126" s="16"/>
      <c r="G126" s="16"/>
      <c r="H126" s="14">
        <v>300350</v>
      </c>
      <c r="I126" s="14" t="s">
        <v>166</v>
      </c>
      <c r="J126" s="14" t="s">
        <v>583</v>
      </c>
      <c r="K126" s="101">
        <v>1.516</v>
      </c>
    </row>
    <row r="127" spans="2:11">
      <c r="B127" s="16"/>
      <c r="C127" s="16"/>
      <c r="D127" s="16"/>
      <c r="E127" s="16"/>
      <c r="F127" s="16"/>
      <c r="G127" s="16"/>
      <c r="H127" s="14">
        <v>300353</v>
      </c>
      <c r="I127" s="14" t="s">
        <v>167</v>
      </c>
      <c r="J127" s="14" t="s">
        <v>583</v>
      </c>
      <c r="K127" s="101">
        <v>1.97</v>
      </c>
    </row>
    <row r="128" spans="2:11">
      <c r="B128" s="16"/>
      <c r="C128" s="16"/>
      <c r="D128" s="16"/>
      <c r="E128" s="16"/>
      <c r="F128" s="16"/>
      <c r="G128" s="16"/>
      <c r="H128" s="14">
        <v>300355</v>
      </c>
      <c r="I128" s="14" t="s">
        <v>168</v>
      </c>
      <c r="J128" s="14" t="s">
        <v>583</v>
      </c>
      <c r="K128" s="101">
        <v>1.2709999999999999</v>
      </c>
    </row>
    <row r="129" spans="2:11">
      <c r="B129" s="16"/>
      <c r="C129" s="16"/>
      <c r="D129" s="16"/>
      <c r="E129" s="16"/>
      <c r="F129" s="16"/>
      <c r="G129" s="16"/>
      <c r="H129" s="14">
        <v>300360</v>
      </c>
      <c r="I129" s="14" t="s">
        <v>169</v>
      </c>
      <c r="J129" s="14" t="s">
        <v>583</v>
      </c>
      <c r="K129" s="101">
        <v>2.383</v>
      </c>
    </row>
    <row r="130" spans="2:11">
      <c r="B130" s="16"/>
      <c r="C130" s="16"/>
      <c r="D130" s="16"/>
      <c r="E130" s="16"/>
      <c r="F130" s="16"/>
      <c r="G130" s="16"/>
      <c r="H130" s="14">
        <v>300363</v>
      </c>
      <c r="I130" s="14" t="s">
        <v>170</v>
      </c>
      <c r="J130" s="14" t="s">
        <v>583</v>
      </c>
      <c r="K130" s="101">
        <v>1.764</v>
      </c>
    </row>
    <row r="131" spans="2:11">
      <c r="B131" s="16"/>
      <c r="C131" s="16"/>
      <c r="D131" s="16"/>
      <c r="E131" s="16"/>
      <c r="F131" s="16"/>
      <c r="G131" s="16"/>
      <c r="H131" s="14">
        <v>300366</v>
      </c>
      <c r="I131" s="14" t="s">
        <v>171</v>
      </c>
      <c r="J131" s="14" t="s">
        <v>583</v>
      </c>
      <c r="K131" s="101">
        <v>1.905</v>
      </c>
    </row>
    <row r="132" spans="2:11">
      <c r="B132" s="16"/>
      <c r="C132" s="16"/>
      <c r="D132" s="16"/>
      <c r="E132" s="16"/>
      <c r="F132" s="16"/>
      <c r="G132" s="16"/>
      <c r="H132" s="14">
        <v>300373</v>
      </c>
      <c r="I132" s="14" t="s">
        <v>172</v>
      </c>
      <c r="J132" s="14" t="s">
        <v>583</v>
      </c>
      <c r="K132" s="101">
        <v>2.052</v>
      </c>
    </row>
    <row r="133" spans="2:11">
      <c r="B133" s="16"/>
      <c r="C133" s="16"/>
      <c r="D133" s="16"/>
      <c r="E133" s="16"/>
      <c r="F133" s="16"/>
      <c r="G133" s="16"/>
      <c r="H133" s="14">
        <v>300375</v>
      </c>
      <c r="I133" s="14" t="s">
        <v>601</v>
      </c>
      <c r="J133" s="14" t="s">
        <v>583</v>
      </c>
      <c r="K133" s="101">
        <v>0.70599999999999996</v>
      </c>
    </row>
    <row r="134" spans="2:11">
      <c r="B134" s="16"/>
      <c r="C134" s="16"/>
      <c r="D134" s="16"/>
      <c r="E134" s="16"/>
      <c r="F134" s="16"/>
      <c r="G134" s="16"/>
      <c r="H134" s="14">
        <v>300378</v>
      </c>
      <c r="I134" s="14" t="s">
        <v>173</v>
      </c>
      <c r="J134" s="14" t="s">
        <v>583</v>
      </c>
      <c r="K134" s="101">
        <v>1.139</v>
      </c>
    </row>
    <row r="135" spans="2:11">
      <c r="B135" s="16"/>
      <c r="C135" s="16"/>
      <c r="D135" s="16"/>
      <c r="E135" s="16"/>
      <c r="F135" s="16"/>
      <c r="G135" s="16"/>
      <c r="H135" s="14">
        <v>300380</v>
      </c>
      <c r="I135" s="14" t="s">
        <v>174</v>
      </c>
      <c r="J135" s="14" t="s">
        <v>583</v>
      </c>
      <c r="K135" s="101">
        <v>1.3120000000000001</v>
      </c>
    </row>
    <row r="136" spans="2:11">
      <c r="B136" s="16"/>
      <c r="C136" s="16"/>
      <c r="D136" s="16"/>
      <c r="E136" s="16"/>
      <c r="F136" s="16"/>
      <c r="G136" s="16"/>
      <c r="H136" s="14">
        <v>300382</v>
      </c>
      <c r="I136" s="14" t="s">
        <v>175</v>
      </c>
      <c r="J136" s="14" t="s">
        <v>583</v>
      </c>
      <c r="K136" s="101">
        <v>0.71</v>
      </c>
    </row>
    <row r="137" spans="2:11">
      <c r="B137" s="16"/>
      <c r="C137" s="16"/>
      <c r="D137" s="16"/>
      <c r="E137" s="16"/>
      <c r="F137" s="16"/>
      <c r="G137" s="16"/>
      <c r="H137" s="14">
        <v>300394</v>
      </c>
      <c r="I137" s="14" t="s">
        <v>176</v>
      </c>
      <c r="J137" s="14" t="s">
        <v>583</v>
      </c>
      <c r="K137" s="101">
        <v>1.4339999999999999</v>
      </c>
    </row>
    <row r="138" spans="2:11">
      <c r="B138" s="16"/>
      <c r="C138" s="16"/>
      <c r="D138" s="16"/>
      <c r="E138" s="16"/>
      <c r="F138" s="16"/>
      <c r="G138" s="16"/>
      <c r="H138" s="14">
        <v>300400</v>
      </c>
      <c r="I138" s="14" t="s">
        <v>177</v>
      </c>
      <c r="J138" s="14" t="s">
        <v>583</v>
      </c>
      <c r="K138" s="101">
        <v>1.379</v>
      </c>
    </row>
    <row r="139" spans="2:11">
      <c r="B139" s="16"/>
      <c r="C139" s="16"/>
      <c r="D139" s="16"/>
      <c r="E139" s="16"/>
      <c r="F139" s="16"/>
      <c r="G139" s="16"/>
      <c r="H139" s="14">
        <v>300405</v>
      </c>
      <c r="I139" s="14" t="s">
        <v>178</v>
      </c>
      <c r="J139" s="14" t="s">
        <v>583</v>
      </c>
      <c r="K139" s="101">
        <v>1.5469999999999999</v>
      </c>
    </row>
    <row r="140" spans="2:11">
      <c r="B140" s="16"/>
      <c r="C140" s="16"/>
      <c r="D140" s="16"/>
      <c r="E140" s="16"/>
      <c r="F140" s="16"/>
      <c r="G140" s="16"/>
      <c r="H140" s="14">
        <v>300406</v>
      </c>
      <c r="I140" s="14" t="s">
        <v>179</v>
      </c>
      <c r="J140" s="14" t="s">
        <v>583</v>
      </c>
      <c r="K140" s="101">
        <v>2.242</v>
      </c>
    </row>
    <row r="141" spans="2:11">
      <c r="B141" s="16"/>
      <c r="C141" s="16"/>
      <c r="D141" s="16"/>
      <c r="E141" s="16"/>
      <c r="F141" s="16"/>
      <c r="G141" s="16"/>
      <c r="H141" s="14">
        <v>300407</v>
      </c>
      <c r="I141" s="14" t="s">
        <v>180</v>
      </c>
      <c r="J141" s="14" t="s">
        <v>583</v>
      </c>
      <c r="K141" s="101">
        <v>1.579</v>
      </c>
    </row>
    <row r="142" spans="2:11">
      <c r="B142" s="16"/>
      <c r="C142" s="16"/>
      <c r="D142" s="16"/>
      <c r="E142" s="16"/>
      <c r="F142" s="16"/>
      <c r="G142" s="16"/>
      <c r="H142" s="14">
        <v>300412</v>
      </c>
      <c r="I142" s="14" t="s">
        <v>602</v>
      </c>
      <c r="J142" s="14" t="s">
        <v>583</v>
      </c>
      <c r="K142" s="101">
        <v>1.5659999999999998</v>
      </c>
    </row>
    <row r="143" spans="2:11">
      <c r="B143" s="16"/>
      <c r="C143" s="16"/>
      <c r="D143" s="16"/>
      <c r="E143" s="16"/>
      <c r="F143" s="16"/>
      <c r="G143" s="16"/>
      <c r="H143" s="14">
        <v>300420</v>
      </c>
      <c r="I143" s="14" t="s">
        <v>181</v>
      </c>
      <c r="J143" s="14" t="s">
        <v>583</v>
      </c>
      <c r="K143" s="101">
        <v>1.367</v>
      </c>
    </row>
    <row r="144" spans="2:11">
      <c r="B144" s="16"/>
      <c r="C144" s="16"/>
      <c r="D144" s="16"/>
      <c r="E144" s="16"/>
      <c r="F144" s="16"/>
      <c r="G144" s="16"/>
      <c r="H144" s="14">
        <v>300423</v>
      </c>
      <c r="I144" s="14" t="s">
        <v>182</v>
      </c>
      <c r="J144" s="14" t="s">
        <v>583</v>
      </c>
      <c r="K144" s="101">
        <v>1.623</v>
      </c>
    </row>
    <row r="145" spans="2:11">
      <c r="B145" s="16"/>
      <c r="C145" s="16"/>
      <c r="D145" s="16"/>
      <c r="E145" s="16"/>
      <c r="F145" s="16"/>
      <c r="G145" s="16"/>
      <c r="H145" s="14">
        <v>300428</v>
      </c>
      <c r="I145" s="14" t="s">
        <v>183</v>
      </c>
      <c r="J145" s="14" t="s">
        <v>583</v>
      </c>
      <c r="K145" s="101">
        <v>1.4330000000000001</v>
      </c>
    </row>
    <row r="146" spans="2:11">
      <c r="B146" s="16"/>
      <c r="C146" s="16"/>
      <c r="D146" s="16"/>
      <c r="E146" s="16"/>
      <c r="F146" s="16"/>
      <c r="G146" s="16"/>
      <c r="H146" s="14">
        <v>300436</v>
      </c>
      <c r="I146" s="14" t="s">
        <v>184</v>
      </c>
      <c r="J146" s="14" t="s">
        <v>583</v>
      </c>
      <c r="K146" s="101">
        <v>1.748</v>
      </c>
    </row>
    <row r="147" spans="2:11">
      <c r="B147" s="16"/>
      <c r="C147" s="16"/>
      <c r="D147" s="16"/>
      <c r="E147" s="16"/>
      <c r="F147" s="16"/>
      <c r="G147" s="16"/>
      <c r="H147" s="14">
        <v>300437</v>
      </c>
      <c r="I147" s="14" t="s">
        <v>185</v>
      </c>
      <c r="J147" s="14" t="s">
        <v>583</v>
      </c>
      <c r="K147" s="101">
        <v>0.72799999999999998</v>
      </c>
    </row>
    <row r="148" spans="2:11">
      <c r="B148" s="16"/>
      <c r="C148" s="16"/>
      <c r="D148" s="16"/>
      <c r="E148" s="16"/>
      <c r="F148" s="16"/>
      <c r="G148" s="16"/>
      <c r="H148" s="14">
        <v>300438</v>
      </c>
      <c r="I148" s="14" t="s">
        <v>186</v>
      </c>
      <c r="J148" s="14" t="s">
        <v>583</v>
      </c>
      <c r="K148" s="101">
        <v>1.236</v>
      </c>
    </row>
    <row r="149" spans="2:11">
      <c r="B149" s="16"/>
      <c r="C149" s="16"/>
      <c r="D149" s="16"/>
      <c r="E149" s="16"/>
      <c r="F149" s="16"/>
      <c r="G149" s="16"/>
      <c r="H149" s="14">
        <v>300443</v>
      </c>
      <c r="I149" s="14" t="s">
        <v>603</v>
      </c>
      <c r="J149" s="14" t="s">
        <v>583</v>
      </c>
      <c r="K149" s="101">
        <v>1.623</v>
      </c>
    </row>
    <row r="150" spans="2:11">
      <c r="B150" s="16"/>
      <c r="C150" s="16"/>
      <c r="D150" s="16"/>
      <c r="E150" s="16"/>
      <c r="F150" s="16"/>
      <c r="G150" s="16"/>
      <c r="H150" s="14">
        <v>300444</v>
      </c>
      <c r="I150" s="14" t="s">
        <v>187</v>
      </c>
      <c r="J150" s="14" t="s">
        <v>583</v>
      </c>
      <c r="K150" s="101">
        <v>1.2709999999999999</v>
      </c>
    </row>
    <row r="151" spans="2:11">
      <c r="B151" s="16"/>
      <c r="C151" s="16"/>
      <c r="D151" s="16"/>
      <c r="E151" s="16"/>
      <c r="F151" s="16"/>
      <c r="G151" s="16"/>
      <c r="H151" s="14">
        <v>300447</v>
      </c>
      <c r="I151" s="14" t="s">
        <v>188</v>
      </c>
      <c r="J151" s="14" t="s">
        <v>583</v>
      </c>
      <c r="K151" s="101">
        <v>0.93900000000000006</v>
      </c>
    </row>
    <row r="152" spans="2:11">
      <c r="B152" s="16"/>
      <c r="C152" s="16"/>
      <c r="D152" s="16"/>
      <c r="E152" s="16"/>
      <c r="F152" s="16"/>
      <c r="G152" s="16"/>
      <c r="H152" s="14">
        <v>300450</v>
      </c>
      <c r="I152" s="14" t="s">
        <v>189</v>
      </c>
      <c r="J152" s="14" t="s">
        <v>583</v>
      </c>
      <c r="K152" s="101">
        <v>1.8149999999999999</v>
      </c>
    </row>
    <row r="153" spans="2:11">
      <c r="B153" s="16"/>
      <c r="C153" s="16"/>
      <c r="D153" s="16"/>
      <c r="E153" s="16"/>
      <c r="F153" s="16"/>
      <c r="G153" s="16"/>
      <c r="H153" s="14">
        <v>300451</v>
      </c>
      <c r="I153" s="14" t="s">
        <v>190</v>
      </c>
      <c r="J153" s="14" t="s">
        <v>583</v>
      </c>
      <c r="K153" s="101">
        <v>1.6500000000000001</v>
      </c>
    </row>
    <row r="154" spans="2:11">
      <c r="B154" s="16"/>
      <c r="C154" s="16"/>
      <c r="D154" s="16"/>
      <c r="E154" s="16"/>
      <c r="F154" s="16"/>
      <c r="G154" s="16"/>
      <c r="H154" s="14">
        <v>300452</v>
      </c>
      <c r="I154" s="14" t="s">
        <v>191</v>
      </c>
      <c r="J154" s="14" t="s">
        <v>583</v>
      </c>
      <c r="K154" s="101">
        <v>0.71</v>
      </c>
    </row>
    <row r="155" spans="2:11">
      <c r="B155" s="16"/>
      <c r="C155" s="16"/>
      <c r="D155" s="16"/>
      <c r="E155" s="16"/>
      <c r="F155" s="16"/>
      <c r="G155" s="16"/>
      <c r="H155" s="14">
        <v>300453</v>
      </c>
      <c r="I155" s="14" t="s">
        <v>192</v>
      </c>
      <c r="J155" s="14" t="s">
        <v>583</v>
      </c>
      <c r="K155" s="101">
        <v>1.6839999999999999</v>
      </c>
    </row>
    <row r="156" spans="2:11">
      <c r="B156" s="16"/>
      <c r="C156" s="16"/>
      <c r="D156" s="16"/>
      <c r="E156" s="16"/>
      <c r="F156" s="16"/>
      <c r="G156" s="16"/>
      <c r="H156" s="14">
        <v>300464</v>
      </c>
      <c r="I156" s="14" t="s">
        <v>193</v>
      </c>
      <c r="J156" s="14" t="s">
        <v>583</v>
      </c>
      <c r="K156" s="101">
        <v>1.67</v>
      </c>
    </row>
    <row r="157" spans="2:11">
      <c r="B157" s="16"/>
      <c r="C157" s="16"/>
      <c r="D157" s="16"/>
      <c r="E157" s="16"/>
      <c r="F157" s="16"/>
      <c r="G157" s="16"/>
      <c r="H157" s="14">
        <v>300465</v>
      </c>
      <c r="I157" s="14" t="s">
        <v>194</v>
      </c>
      <c r="J157" s="14" t="s">
        <v>583</v>
      </c>
      <c r="K157" s="101">
        <v>1.67</v>
      </c>
    </row>
    <row r="158" spans="2:11">
      <c r="B158" s="16"/>
      <c r="C158" s="16"/>
      <c r="D158" s="16"/>
      <c r="E158" s="16"/>
      <c r="F158" s="16"/>
      <c r="G158" s="16"/>
      <c r="H158" s="14">
        <v>300467</v>
      </c>
      <c r="I158" s="14" t="s">
        <v>195</v>
      </c>
      <c r="J158" s="14" t="s">
        <v>583</v>
      </c>
      <c r="K158" s="101">
        <v>6.1910000000000007</v>
      </c>
    </row>
    <row r="159" spans="2:11">
      <c r="B159" s="16"/>
      <c r="C159" s="16"/>
      <c r="D159" s="16"/>
      <c r="E159" s="16"/>
      <c r="F159" s="16"/>
      <c r="G159" s="16"/>
      <c r="H159" s="14">
        <v>300469</v>
      </c>
      <c r="I159" s="14" t="s">
        <v>196</v>
      </c>
      <c r="J159" s="14" t="s">
        <v>583</v>
      </c>
      <c r="K159" s="101">
        <v>2.113</v>
      </c>
    </row>
    <row r="160" spans="2:11">
      <c r="B160" s="16"/>
      <c r="C160" s="16"/>
      <c r="D160" s="16"/>
      <c r="E160" s="16"/>
      <c r="F160" s="16"/>
      <c r="G160" s="16"/>
      <c r="H160" s="14">
        <v>300486</v>
      </c>
      <c r="I160" s="14" t="s">
        <v>197</v>
      </c>
      <c r="J160" s="14" t="s">
        <v>583</v>
      </c>
      <c r="K160" s="101">
        <v>0.97100000000000009</v>
      </c>
    </row>
    <row r="161" spans="2:11">
      <c r="B161" s="16"/>
      <c r="C161" s="16"/>
      <c r="D161" s="16"/>
      <c r="E161" s="16"/>
      <c r="F161" s="16"/>
      <c r="G161" s="16"/>
      <c r="H161" s="14">
        <v>300487</v>
      </c>
      <c r="I161" s="14" t="s">
        <v>198</v>
      </c>
      <c r="J161" s="14" t="s">
        <v>583</v>
      </c>
      <c r="K161" s="101">
        <v>1.9379999999999999</v>
      </c>
    </row>
    <row r="162" spans="2:11">
      <c r="B162" s="16"/>
      <c r="C162" s="16"/>
      <c r="D162" s="16"/>
      <c r="E162" s="16"/>
      <c r="F162" s="16"/>
      <c r="G162" s="16"/>
      <c r="H162" s="14">
        <v>300489</v>
      </c>
      <c r="I162" s="14" t="s">
        <v>604</v>
      </c>
      <c r="J162" s="14" t="s">
        <v>583</v>
      </c>
      <c r="K162" s="101">
        <v>0.70599999999999996</v>
      </c>
    </row>
    <row r="163" spans="2:11">
      <c r="B163" s="16"/>
      <c r="C163" s="16"/>
      <c r="D163" s="16"/>
      <c r="E163" s="16"/>
      <c r="F163" s="16"/>
      <c r="G163" s="16"/>
      <c r="H163" s="14">
        <v>300491</v>
      </c>
      <c r="I163" s="14" t="s">
        <v>199</v>
      </c>
      <c r="J163" s="14" t="s">
        <v>583</v>
      </c>
      <c r="K163" s="101">
        <v>1.67</v>
      </c>
    </row>
    <row r="164" spans="2:11">
      <c r="B164" s="16"/>
      <c r="C164" s="16"/>
      <c r="D164" s="16"/>
      <c r="E164" s="16"/>
      <c r="F164" s="16"/>
      <c r="G164" s="16"/>
      <c r="H164" s="14">
        <v>300492</v>
      </c>
      <c r="I164" s="14" t="s">
        <v>200</v>
      </c>
      <c r="J164" s="14" t="s">
        <v>583</v>
      </c>
      <c r="K164" s="101">
        <v>1.901</v>
      </c>
    </row>
    <row r="165" spans="2:11">
      <c r="B165" s="16"/>
      <c r="C165" s="16"/>
      <c r="D165" s="16"/>
      <c r="E165" s="16"/>
      <c r="F165" s="16"/>
      <c r="G165" s="16"/>
      <c r="H165" s="14">
        <v>300495</v>
      </c>
      <c r="I165" s="14" t="s">
        <v>201</v>
      </c>
      <c r="J165" s="14" t="s">
        <v>583</v>
      </c>
      <c r="K165" s="101">
        <v>1.748</v>
      </c>
    </row>
    <row r="166" spans="2:11">
      <c r="B166" s="16"/>
      <c r="C166" s="16"/>
      <c r="D166" s="16"/>
      <c r="E166" s="16"/>
      <c r="F166" s="16"/>
      <c r="G166" s="16"/>
      <c r="H166" s="14">
        <v>300500</v>
      </c>
      <c r="I166" s="14" t="s">
        <v>202</v>
      </c>
      <c r="J166" s="14" t="s">
        <v>583</v>
      </c>
      <c r="K166" s="101">
        <v>1.238</v>
      </c>
    </row>
    <row r="167" spans="2:11">
      <c r="B167" s="16"/>
      <c r="C167" s="16"/>
      <c r="D167" s="16"/>
      <c r="E167" s="16"/>
      <c r="F167" s="16"/>
      <c r="G167" s="16"/>
      <c r="H167" s="14">
        <v>300501</v>
      </c>
      <c r="I167" s="14" t="s">
        <v>203</v>
      </c>
      <c r="J167" s="14" t="s">
        <v>583</v>
      </c>
      <c r="K167" s="101">
        <v>1.32</v>
      </c>
    </row>
    <row r="168" spans="2:11">
      <c r="B168" s="16"/>
      <c r="C168" s="16"/>
      <c r="D168" s="16"/>
      <c r="E168" s="16"/>
      <c r="F168" s="16"/>
      <c r="G168" s="16"/>
      <c r="H168" s="14">
        <v>300507</v>
      </c>
      <c r="I168" s="14" t="s">
        <v>204</v>
      </c>
      <c r="J168" s="14" t="s">
        <v>583</v>
      </c>
      <c r="K168" s="101">
        <v>2.5720000000000001</v>
      </c>
    </row>
    <row r="169" spans="2:11">
      <c r="B169" s="16"/>
      <c r="C169" s="16"/>
      <c r="D169" s="16"/>
      <c r="E169" s="16"/>
      <c r="F169" s="16"/>
      <c r="G169" s="16"/>
      <c r="H169" s="14">
        <v>300516</v>
      </c>
      <c r="I169" s="14" t="s">
        <v>205</v>
      </c>
      <c r="J169" s="14" t="s">
        <v>583</v>
      </c>
      <c r="K169" s="101">
        <v>1.3880000000000001</v>
      </c>
    </row>
    <row r="170" spans="2:11">
      <c r="B170" s="16"/>
      <c r="C170" s="16"/>
      <c r="D170" s="16"/>
      <c r="E170" s="16"/>
      <c r="F170" s="16"/>
      <c r="G170" s="16"/>
      <c r="H170" s="14">
        <v>300524</v>
      </c>
      <c r="I170" s="14" t="s">
        <v>206</v>
      </c>
      <c r="J170" s="14" t="s">
        <v>583</v>
      </c>
      <c r="K170" s="101">
        <v>1.905</v>
      </c>
    </row>
    <row r="171" spans="2:11">
      <c r="B171" s="16"/>
      <c r="C171" s="16"/>
      <c r="D171" s="16"/>
      <c r="E171" s="16"/>
      <c r="F171" s="16"/>
      <c r="G171" s="16"/>
      <c r="H171" s="14">
        <v>300527</v>
      </c>
      <c r="I171" s="14" t="s">
        <v>207</v>
      </c>
      <c r="J171" s="14" t="s">
        <v>583</v>
      </c>
      <c r="K171" s="101">
        <v>1.8169999999999999</v>
      </c>
    </row>
    <row r="172" spans="2:11">
      <c r="B172" s="16"/>
      <c r="C172" s="16"/>
      <c r="D172" s="16"/>
      <c r="E172" s="16"/>
      <c r="F172" s="16"/>
      <c r="G172" s="16"/>
      <c r="H172" s="14">
        <v>300530</v>
      </c>
      <c r="I172" s="14" t="s">
        <v>208</v>
      </c>
      <c r="J172" s="14" t="s">
        <v>583</v>
      </c>
      <c r="K172" s="101">
        <v>0.71</v>
      </c>
    </row>
    <row r="173" spans="2:11">
      <c r="B173" s="16"/>
      <c r="C173" s="16"/>
      <c r="D173" s="16"/>
      <c r="E173" s="16"/>
      <c r="F173" s="16"/>
      <c r="G173" s="16"/>
      <c r="H173" s="14">
        <v>300533</v>
      </c>
      <c r="I173" s="14" t="s">
        <v>209</v>
      </c>
      <c r="J173" s="14" t="s">
        <v>583</v>
      </c>
      <c r="K173" s="101">
        <v>2.016</v>
      </c>
    </row>
    <row r="174" spans="2:11">
      <c r="B174" s="16"/>
      <c r="C174" s="16"/>
      <c r="D174" s="16"/>
      <c r="E174" s="16"/>
      <c r="F174" s="16"/>
      <c r="G174" s="16"/>
      <c r="H174" s="14">
        <v>300534</v>
      </c>
      <c r="I174" s="14" t="s">
        <v>210</v>
      </c>
      <c r="J174" s="14" t="s">
        <v>583</v>
      </c>
      <c r="K174" s="101">
        <v>1.623</v>
      </c>
    </row>
    <row r="175" spans="2:11">
      <c r="B175" s="16"/>
      <c r="C175" s="16"/>
      <c r="D175" s="16"/>
      <c r="E175" s="16"/>
      <c r="F175" s="16"/>
      <c r="G175" s="16"/>
      <c r="H175" s="14">
        <v>300541</v>
      </c>
      <c r="I175" s="14" t="s">
        <v>211</v>
      </c>
      <c r="J175" s="14" t="s">
        <v>583</v>
      </c>
      <c r="K175" s="101">
        <v>1.1680000000000001</v>
      </c>
    </row>
    <row r="176" spans="2:11">
      <c r="B176" s="16"/>
      <c r="C176" s="16"/>
      <c r="D176" s="16"/>
      <c r="E176" s="16"/>
      <c r="F176" s="16"/>
      <c r="G176" s="16"/>
      <c r="H176" s="14">
        <v>300542</v>
      </c>
      <c r="I176" s="14" t="s">
        <v>212</v>
      </c>
      <c r="J176" s="14" t="s">
        <v>583</v>
      </c>
      <c r="K176" s="101">
        <v>0.64</v>
      </c>
    </row>
    <row r="177" spans="2:11">
      <c r="B177" s="16"/>
      <c r="C177" s="16"/>
      <c r="D177" s="16"/>
      <c r="E177" s="16"/>
      <c r="F177" s="16"/>
      <c r="G177" s="16"/>
      <c r="H177" s="14">
        <v>300546</v>
      </c>
      <c r="I177" s="14" t="s">
        <v>213</v>
      </c>
      <c r="J177" s="14" t="s">
        <v>583</v>
      </c>
      <c r="K177" s="101">
        <v>1.171</v>
      </c>
    </row>
    <row r="178" spans="2:11">
      <c r="B178" s="16"/>
      <c r="C178" s="16"/>
      <c r="D178" s="16"/>
      <c r="E178" s="16"/>
      <c r="F178" s="16"/>
      <c r="G178" s="16"/>
      <c r="H178" s="14">
        <v>300549</v>
      </c>
      <c r="I178" s="14" t="s">
        <v>214</v>
      </c>
      <c r="J178" s="14" t="s">
        <v>583</v>
      </c>
      <c r="K178" s="101">
        <v>1.599</v>
      </c>
    </row>
    <row r="179" spans="2:11">
      <c r="B179" s="16"/>
      <c r="C179" s="16"/>
      <c r="D179" s="16"/>
      <c r="E179" s="16"/>
      <c r="F179" s="16"/>
      <c r="G179" s="16"/>
      <c r="H179" s="14">
        <v>300552</v>
      </c>
      <c r="I179" s="14" t="s">
        <v>215</v>
      </c>
      <c r="J179" s="14" t="s">
        <v>583</v>
      </c>
      <c r="K179" s="101">
        <v>1.3760000000000001</v>
      </c>
    </row>
    <row r="180" spans="2:11">
      <c r="B180" s="16"/>
      <c r="C180" s="16"/>
      <c r="D180" s="16"/>
      <c r="E180" s="16"/>
      <c r="F180" s="16"/>
      <c r="G180" s="16"/>
      <c r="H180" s="14">
        <v>300555</v>
      </c>
      <c r="I180" s="14" t="s">
        <v>216</v>
      </c>
      <c r="J180" s="14" t="s">
        <v>583</v>
      </c>
      <c r="K180" s="101">
        <v>1.5369999999999999</v>
      </c>
    </row>
    <row r="181" spans="2:11">
      <c r="B181" s="16"/>
      <c r="C181" s="16"/>
      <c r="D181" s="16"/>
      <c r="E181" s="16"/>
      <c r="F181" s="16"/>
      <c r="G181" s="16"/>
      <c r="H181" s="14">
        <v>300556</v>
      </c>
      <c r="I181" s="14" t="s">
        <v>217</v>
      </c>
      <c r="J181" s="14" t="s">
        <v>583</v>
      </c>
      <c r="K181" s="101">
        <v>1.6320000000000001</v>
      </c>
    </row>
    <row r="182" spans="2:11">
      <c r="B182" s="16"/>
      <c r="C182" s="16"/>
      <c r="D182" s="16"/>
      <c r="E182" s="16"/>
      <c r="F182" s="16"/>
      <c r="G182" s="16"/>
      <c r="H182" s="14">
        <v>300558</v>
      </c>
      <c r="I182" s="14" t="s">
        <v>218</v>
      </c>
      <c r="J182" s="14" t="s">
        <v>583</v>
      </c>
      <c r="K182" s="101">
        <v>1.113</v>
      </c>
    </row>
    <row r="183" spans="2:11">
      <c r="B183" s="16"/>
      <c r="C183" s="16"/>
      <c r="D183" s="16"/>
      <c r="E183" s="16"/>
      <c r="F183" s="16"/>
      <c r="G183" s="16"/>
      <c r="H183" s="14">
        <v>300564</v>
      </c>
      <c r="I183" s="14" t="s">
        <v>219</v>
      </c>
      <c r="J183" s="14" t="s">
        <v>583</v>
      </c>
      <c r="K183" s="101">
        <v>2.0999999999999996</v>
      </c>
    </row>
    <row r="184" spans="2:11">
      <c r="B184" s="16"/>
      <c r="C184" s="16"/>
      <c r="D184" s="16"/>
      <c r="E184" s="16"/>
      <c r="F184" s="16"/>
      <c r="G184" s="16"/>
      <c r="H184" s="14">
        <v>300569</v>
      </c>
      <c r="I184" s="14" t="s">
        <v>220</v>
      </c>
      <c r="J184" s="14" t="s">
        <v>583</v>
      </c>
      <c r="K184" s="101">
        <v>2.1959999999999997</v>
      </c>
    </row>
    <row r="185" spans="2:11">
      <c r="B185" s="16"/>
      <c r="C185" s="16"/>
      <c r="D185" s="16"/>
      <c r="E185" s="16"/>
      <c r="F185" s="16"/>
      <c r="G185" s="16"/>
      <c r="H185" s="14">
        <v>300571</v>
      </c>
      <c r="I185" s="14" t="s">
        <v>221</v>
      </c>
      <c r="J185" s="14" t="s">
        <v>583</v>
      </c>
      <c r="K185" s="101">
        <v>1.401</v>
      </c>
    </row>
    <row r="186" spans="2:11">
      <c r="B186" s="16"/>
      <c r="C186" s="16"/>
      <c r="D186" s="16"/>
      <c r="E186" s="16"/>
      <c r="F186" s="16"/>
      <c r="G186" s="16"/>
      <c r="H186" s="14">
        <v>300572</v>
      </c>
      <c r="I186" s="14" t="s">
        <v>605</v>
      </c>
      <c r="J186" s="14" t="s">
        <v>583</v>
      </c>
      <c r="K186" s="101">
        <v>1.6360000000000001</v>
      </c>
    </row>
    <row r="187" spans="2:11">
      <c r="B187" s="16"/>
      <c r="C187" s="16"/>
      <c r="D187" s="16"/>
      <c r="E187" s="16"/>
      <c r="F187" s="16"/>
      <c r="G187" s="16"/>
      <c r="H187" s="14">
        <v>300573</v>
      </c>
      <c r="I187" s="14" t="s">
        <v>222</v>
      </c>
      <c r="J187" s="14" t="s">
        <v>583</v>
      </c>
      <c r="K187" s="101">
        <v>1.5489999999999999</v>
      </c>
    </row>
    <row r="188" spans="2:11">
      <c r="B188" s="16"/>
      <c r="C188" s="16"/>
      <c r="D188" s="16"/>
      <c r="E188" s="16"/>
      <c r="F188" s="16"/>
      <c r="G188" s="16"/>
      <c r="H188" s="14">
        <v>300582</v>
      </c>
      <c r="I188" s="14" t="s">
        <v>223</v>
      </c>
      <c r="J188" s="14" t="s">
        <v>583</v>
      </c>
      <c r="K188" s="101">
        <v>2.2419999999999995</v>
      </c>
    </row>
    <row r="189" spans="2:11">
      <c r="B189" s="16"/>
      <c r="C189" s="16"/>
      <c r="D189" s="16"/>
      <c r="E189" s="16"/>
      <c r="F189" s="16"/>
      <c r="G189" s="16"/>
      <c r="H189" s="14">
        <v>300585</v>
      </c>
      <c r="I189" s="14" t="s">
        <v>224</v>
      </c>
      <c r="J189" s="14" t="s">
        <v>583</v>
      </c>
      <c r="K189" s="101">
        <v>2.1679999999999997</v>
      </c>
    </row>
    <row r="190" spans="2:11">
      <c r="B190" s="16"/>
      <c r="C190" s="16"/>
      <c r="D190" s="16"/>
      <c r="E190" s="16"/>
      <c r="F190" s="16"/>
      <c r="G190" s="16"/>
      <c r="H190" s="14">
        <v>300587</v>
      </c>
      <c r="I190" s="14" t="s">
        <v>225</v>
      </c>
      <c r="J190" s="14" t="s">
        <v>583</v>
      </c>
      <c r="K190" s="101">
        <v>1.4870000000000001</v>
      </c>
    </row>
    <row r="191" spans="2:11">
      <c r="B191" s="16"/>
      <c r="C191" s="16"/>
      <c r="D191" s="16"/>
      <c r="E191" s="16"/>
      <c r="F191" s="16"/>
      <c r="G191" s="16"/>
      <c r="H191" s="14">
        <v>300591</v>
      </c>
      <c r="I191" s="14" t="s">
        <v>226</v>
      </c>
      <c r="J191" s="14" t="s">
        <v>583</v>
      </c>
      <c r="K191" s="101">
        <v>1.4079999999999999</v>
      </c>
    </row>
    <row r="192" spans="2:11">
      <c r="B192" s="16"/>
      <c r="C192" s="16"/>
      <c r="D192" s="16"/>
      <c r="E192" s="16"/>
      <c r="F192" s="16"/>
      <c r="G192" s="16"/>
      <c r="H192" s="14">
        <v>300592</v>
      </c>
      <c r="I192" s="14" t="s">
        <v>227</v>
      </c>
      <c r="J192" s="14" t="s">
        <v>583</v>
      </c>
      <c r="K192" s="101">
        <v>1.8720000000000001</v>
      </c>
    </row>
    <row r="193" spans="2:11">
      <c r="B193" s="16"/>
      <c r="C193" s="16"/>
      <c r="D193" s="16"/>
      <c r="E193" s="16"/>
      <c r="F193" s="16"/>
      <c r="G193" s="16"/>
      <c r="H193" s="14">
        <v>300596</v>
      </c>
      <c r="I193" s="14" t="s">
        <v>229</v>
      </c>
      <c r="J193" s="14" t="s">
        <v>583</v>
      </c>
      <c r="K193" s="101">
        <v>2.089</v>
      </c>
    </row>
    <row r="194" spans="2:11">
      <c r="B194" s="16"/>
      <c r="C194" s="16"/>
      <c r="D194" s="16"/>
      <c r="E194" s="16"/>
      <c r="F194" s="16"/>
      <c r="G194" s="16"/>
      <c r="H194" s="14">
        <v>300599</v>
      </c>
      <c r="I194" s="14" t="s">
        <v>230</v>
      </c>
      <c r="J194" s="14" t="s">
        <v>583</v>
      </c>
      <c r="K194" s="101">
        <v>2.11</v>
      </c>
    </row>
    <row r="195" spans="2:11">
      <c r="B195" s="16"/>
      <c r="C195" s="16"/>
      <c r="D195" s="16"/>
      <c r="E195" s="16"/>
      <c r="F195" s="16"/>
      <c r="G195" s="16"/>
      <c r="H195" s="14">
        <v>300600</v>
      </c>
      <c r="I195" s="14" t="s">
        <v>231</v>
      </c>
      <c r="J195" s="14" t="s">
        <v>583</v>
      </c>
      <c r="K195" s="101">
        <v>2.2420000000000004</v>
      </c>
    </row>
    <row r="196" spans="2:11">
      <c r="B196" s="16"/>
      <c r="C196" s="16"/>
      <c r="D196" s="16"/>
      <c r="E196" s="16"/>
      <c r="F196" s="16"/>
      <c r="G196" s="16"/>
      <c r="H196" s="14">
        <v>300601</v>
      </c>
      <c r="I196" s="14" t="s">
        <v>232</v>
      </c>
      <c r="J196" s="14" t="s">
        <v>583</v>
      </c>
      <c r="K196" s="101">
        <v>2.1489999999999996</v>
      </c>
    </row>
    <row r="197" spans="2:11">
      <c r="B197" s="16"/>
      <c r="C197" s="16"/>
      <c r="D197" s="16"/>
      <c r="E197" s="16"/>
      <c r="F197" s="16"/>
      <c r="G197" s="16"/>
      <c r="H197" s="14">
        <v>300603</v>
      </c>
      <c r="I197" s="14" t="s">
        <v>233</v>
      </c>
      <c r="J197" s="14" t="s">
        <v>583</v>
      </c>
      <c r="K197" s="101">
        <v>2.4910000000000001</v>
      </c>
    </row>
    <row r="198" spans="2:11">
      <c r="B198" s="16"/>
      <c r="C198" s="16"/>
      <c r="D198" s="16"/>
      <c r="E198" s="16"/>
      <c r="F198" s="16"/>
      <c r="G198" s="16"/>
      <c r="H198" s="14">
        <v>300606</v>
      </c>
      <c r="I198" s="14" t="s">
        <v>234</v>
      </c>
      <c r="J198" s="14" t="s">
        <v>583</v>
      </c>
      <c r="K198" s="101">
        <v>1.7290000000000001</v>
      </c>
    </row>
    <row r="199" spans="2:11">
      <c r="B199" s="16"/>
      <c r="C199" s="16"/>
      <c r="D199" s="16"/>
      <c r="E199" s="16"/>
      <c r="F199" s="16"/>
      <c r="G199" s="16"/>
      <c r="H199" s="14">
        <v>300611</v>
      </c>
      <c r="I199" s="14" t="s">
        <v>606</v>
      </c>
      <c r="J199" s="14" t="s">
        <v>583</v>
      </c>
      <c r="K199" s="101">
        <v>1.4750000000000001</v>
      </c>
    </row>
    <row r="200" spans="2:11">
      <c r="B200" s="16"/>
      <c r="C200" s="16"/>
      <c r="D200" s="16"/>
      <c r="E200" s="16"/>
      <c r="F200" s="16"/>
      <c r="G200" s="16"/>
      <c r="H200" s="14">
        <v>300617</v>
      </c>
      <c r="I200" s="14" t="s">
        <v>607</v>
      </c>
      <c r="J200" s="14" t="s">
        <v>583</v>
      </c>
      <c r="K200" s="101">
        <v>2.2149999999999999</v>
      </c>
    </row>
    <row r="201" spans="2:11">
      <c r="B201" s="16"/>
      <c r="C201" s="16"/>
      <c r="D201" s="16"/>
      <c r="E201" s="16"/>
      <c r="F201" s="16"/>
      <c r="G201" s="16"/>
      <c r="H201" s="14">
        <v>300620</v>
      </c>
      <c r="I201" s="14" t="s">
        <v>235</v>
      </c>
      <c r="J201" s="14" t="s">
        <v>583</v>
      </c>
      <c r="K201" s="101">
        <v>1.8069999999999999</v>
      </c>
    </row>
    <row r="202" spans="2:11">
      <c r="B202" s="16"/>
      <c r="C202" s="16"/>
      <c r="D202" s="16"/>
      <c r="E202" s="16"/>
      <c r="F202" s="16"/>
      <c r="G202" s="16"/>
      <c r="H202" s="14">
        <v>300622</v>
      </c>
      <c r="I202" s="14" t="s">
        <v>236</v>
      </c>
      <c r="J202" s="14" t="s">
        <v>583</v>
      </c>
      <c r="K202" s="101">
        <v>2.1560000000000001</v>
      </c>
    </row>
    <row r="203" spans="2:11">
      <c r="B203" s="16"/>
      <c r="C203" s="16"/>
      <c r="D203" s="16"/>
      <c r="E203" s="16"/>
      <c r="F203" s="16"/>
      <c r="G203" s="16"/>
      <c r="H203" s="14">
        <v>300634</v>
      </c>
      <c r="I203" s="14" t="s">
        <v>237</v>
      </c>
      <c r="J203" s="14" t="s">
        <v>583</v>
      </c>
      <c r="K203" s="101">
        <v>2.2069999999999999</v>
      </c>
    </row>
    <row r="204" spans="2:11">
      <c r="B204" s="16"/>
      <c r="C204" s="16"/>
      <c r="D204" s="16"/>
      <c r="E204" s="16"/>
      <c r="F204" s="16"/>
      <c r="G204" s="16"/>
      <c r="H204" s="14">
        <v>300637</v>
      </c>
      <c r="I204" s="14" t="s">
        <v>238</v>
      </c>
      <c r="J204" s="14" t="s">
        <v>583</v>
      </c>
      <c r="K204" s="101">
        <v>2.746</v>
      </c>
    </row>
    <row r="205" spans="2:11">
      <c r="B205" s="16"/>
      <c r="C205" s="16"/>
      <c r="D205" s="16"/>
      <c r="E205" s="16"/>
      <c r="F205" s="16"/>
      <c r="G205" s="16"/>
      <c r="H205" s="14">
        <v>300638</v>
      </c>
      <c r="I205" s="14" t="s">
        <v>239</v>
      </c>
      <c r="J205" s="14" t="s">
        <v>583</v>
      </c>
      <c r="K205" s="101">
        <v>1.6360000000000001</v>
      </c>
    </row>
    <row r="206" spans="2:11">
      <c r="B206" s="16"/>
      <c r="C206" s="16"/>
      <c r="D206" s="16"/>
      <c r="E206" s="16"/>
      <c r="F206" s="16"/>
      <c r="G206" s="16"/>
      <c r="H206" s="14">
        <v>300639</v>
      </c>
      <c r="I206" s="14" t="s">
        <v>240</v>
      </c>
      <c r="J206" s="14" t="s">
        <v>583</v>
      </c>
      <c r="K206" s="101">
        <v>2.1890000000000001</v>
      </c>
    </row>
    <row r="207" spans="2:11">
      <c r="B207" s="16"/>
      <c r="C207" s="16"/>
      <c r="D207" s="16"/>
      <c r="E207" s="16"/>
      <c r="F207" s="16"/>
      <c r="G207" s="16"/>
      <c r="H207" s="14">
        <v>300640</v>
      </c>
      <c r="I207" s="14" t="s">
        <v>241</v>
      </c>
      <c r="J207" s="14" t="s">
        <v>583</v>
      </c>
      <c r="K207" s="101">
        <v>2.1560000000000001</v>
      </c>
    </row>
    <row r="208" spans="2:11">
      <c r="B208" s="16"/>
      <c r="C208" s="16"/>
      <c r="D208" s="16"/>
      <c r="E208" s="16"/>
      <c r="F208" s="16"/>
      <c r="G208" s="16"/>
      <c r="H208" s="14">
        <v>300642</v>
      </c>
      <c r="I208" s="14" t="s">
        <v>242</v>
      </c>
      <c r="J208" s="14" t="s">
        <v>583</v>
      </c>
      <c r="K208" s="101">
        <v>1.3779999999999999</v>
      </c>
    </row>
    <row r="209" spans="2:11">
      <c r="B209" s="16"/>
      <c r="C209" s="16"/>
      <c r="D209" s="16"/>
      <c r="E209" s="16"/>
      <c r="F209" s="16"/>
      <c r="G209" s="16"/>
      <c r="H209" s="14">
        <v>300644</v>
      </c>
      <c r="I209" s="14" t="s">
        <v>243</v>
      </c>
      <c r="J209" s="14" t="s">
        <v>583</v>
      </c>
      <c r="K209" s="101">
        <v>2.1789999999999998</v>
      </c>
    </row>
    <row r="210" spans="2:11">
      <c r="B210" s="16"/>
      <c r="C210" s="16"/>
      <c r="D210" s="16"/>
      <c r="E210" s="16"/>
      <c r="F210" s="16"/>
      <c r="G210" s="16"/>
      <c r="H210" s="14">
        <v>300645</v>
      </c>
      <c r="I210" s="14" t="s">
        <v>608</v>
      </c>
      <c r="J210" s="14" t="s">
        <v>583</v>
      </c>
      <c r="K210" s="101">
        <v>2.2219999999999995</v>
      </c>
    </row>
    <row r="211" spans="2:11">
      <c r="B211" s="16"/>
      <c r="C211" s="16"/>
      <c r="D211" s="16"/>
      <c r="E211" s="16"/>
      <c r="F211" s="16"/>
      <c r="G211" s="16"/>
      <c r="H211" s="14">
        <v>300648</v>
      </c>
      <c r="I211" s="14" t="s">
        <v>609</v>
      </c>
      <c r="J211" s="14" t="s">
        <v>583</v>
      </c>
      <c r="K211" s="101">
        <v>2.1560000000000001</v>
      </c>
    </row>
    <row r="212" spans="2:11">
      <c r="B212" s="16"/>
      <c r="C212" s="16"/>
      <c r="D212" s="16"/>
      <c r="E212" s="16"/>
      <c r="F212" s="16"/>
      <c r="G212" s="16"/>
      <c r="H212" s="14">
        <v>300649</v>
      </c>
      <c r="I212" s="14" t="s">
        <v>244</v>
      </c>
      <c r="J212" s="14" t="s">
        <v>583</v>
      </c>
      <c r="K212" s="101">
        <v>1.6360000000000001</v>
      </c>
    </row>
    <row r="213" spans="2:11">
      <c r="B213" s="16"/>
      <c r="C213" s="16"/>
      <c r="D213" s="16"/>
      <c r="E213" s="16"/>
      <c r="F213" s="16"/>
      <c r="G213" s="16"/>
      <c r="H213" s="14">
        <v>300650</v>
      </c>
      <c r="I213" s="14" t="s">
        <v>245</v>
      </c>
      <c r="J213" s="14" t="s">
        <v>583</v>
      </c>
      <c r="K213" s="101">
        <v>2.0819999999999999</v>
      </c>
    </row>
    <row r="214" spans="2:11">
      <c r="B214" s="16"/>
      <c r="C214" s="16"/>
      <c r="D214" s="16"/>
      <c r="E214" s="16"/>
      <c r="F214" s="16"/>
      <c r="G214" s="16"/>
      <c r="H214" s="14">
        <v>300651</v>
      </c>
      <c r="I214" s="14" t="s">
        <v>246</v>
      </c>
      <c r="J214" s="14" t="s">
        <v>583</v>
      </c>
      <c r="K214" s="101">
        <v>2.077</v>
      </c>
    </row>
    <row r="215" spans="2:11">
      <c r="B215" s="16"/>
      <c r="C215" s="16"/>
      <c r="D215" s="16"/>
      <c r="E215" s="16"/>
      <c r="F215" s="16"/>
      <c r="G215" s="16"/>
      <c r="H215" s="14">
        <v>300652</v>
      </c>
      <c r="I215" s="14" t="s">
        <v>247</v>
      </c>
      <c r="J215" s="14" t="s">
        <v>583</v>
      </c>
      <c r="K215" s="101">
        <v>2.194</v>
      </c>
    </row>
    <row r="216" spans="2:11">
      <c r="B216" s="16"/>
      <c r="C216" s="16"/>
      <c r="D216" s="16"/>
      <c r="E216" s="16"/>
      <c r="F216" s="16"/>
      <c r="G216" s="16"/>
      <c r="H216" s="14">
        <v>300655</v>
      </c>
      <c r="I216" s="14" t="s">
        <v>248</v>
      </c>
      <c r="J216" s="14" t="s">
        <v>583</v>
      </c>
      <c r="K216" s="101">
        <v>1.4469999999999998</v>
      </c>
    </row>
    <row r="217" spans="2:11">
      <c r="B217" s="16"/>
      <c r="C217" s="16"/>
      <c r="D217" s="16"/>
      <c r="E217" s="16"/>
      <c r="F217" s="16"/>
      <c r="G217" s="16"/>
      <c r="H217" s="14">
        <v>300662</v>
      </c>
      <c r="I217" s="14" t="s">
        <v>249</v>
      </c>
      <c r="J217" s="14" t="s">
        <v>583</v>
      </c>
      <c r="K217" s="101">
        <v>1.383</v>
      </c>
    </row>
    <row r="218" spans="2:11">
      <c r="B218" s="16"/>
      <c r="C218" s="16"/>
      <c r="D218" s="16"/>
      <c r="E218" s="16"/>
      <c r="F218" s="16"/>
      <c r="G218" s="16"/>
      <c r="H218" s="14">
        <v>300663</v>
      </c>
      <c r="I218" s="14" t="s">
        <v>250</v>
      </c>
      <c r="J218" s="14" t="s">
        <v>583</v>
      </c>
      <c r="K218" s="101">
        <v>1.5</v>
      </c>
    </row>
    <row r="219" spans="2:11">
      <c r="B219" s="16"/>
      <c r="C219" s="16"/>
      <c r="D219" s="16"/>
      <c r="E219" s="16"/>
      <c r="F219" s="16"/>
      <c r="G219" s="16"/>
      <c r="H219" s="14">
        <v>300664</v>
      </c>
      <c r="I219" s="14" t="s">
        <v>251</v>
      </c>
      <c r="J219" s="14" t="s">
        <v>583</v>
      </c>
      <c r="K219" s="101">
        <v>2.14</v>
      </c>
    </row>
    <row r="220" spans="2:11">
      <c r="B220" s="16"/>
      <c r="C220" s="16"/>
      <c r="D220" s="16"/>
      <c r="E220" s="16"/>
      <c r="F220" s="16"/>
      <c r="G220" s="16"/>
      <c r="H220" s="14">
        <v>300665</v>
      </c>
      <c r="I220" s="14" t="s">
        <v>252</v>
      </c>
      <c r="J220" s="14" t="s">
        <v>583</v>
      </c>
      <c r="K220" s="101">
        <v>1.5</v>
      </c>
    </row>
    <row r="221" spans="2:11">
      <c r="B221" s="16"/>
      <c r="C221" s="16"/>
      <c r="D221" s="16"/>
      <c r="E221" s="16"/>
      <c r="F221" s="16"/>
      <c r="G221" s="16"/>
      <c r="H221" s="14">
        <v>300669</v>
      </c>
      <c r="I221" s="14" t="s">
        <v>253</v>
      </c>
      <c r="J221" s="14" t="s">
        <v>583</v>
      </c>
      <c r="K221" s="101">
        <v>2.1040000000000001</v>
      </c>
    </row>
    <row r="222" spans="2:11">
      <c r="B222" s="16"/>
      <c r="C222" s="16"/>
      <c r="D222" s="16"/>
      <c r="E222" s="16"/>
      <c r="F222" s="16"/>
      <c r="G222" s="16"/>
      <c r="H222" s="14">
        <v>300670</v>
      </c>
      <c r="I222" s="14" t="s">
        <v>254</v>
      </c>
      <c r="J222" s="14" t="s">
        <v>583</v>
      </c>
      <c r="K222" s="101">
        <v>3.4969999999999999</v>
      </c>
    </row>
    <row r="223" spans="2:11">
      <c r="B223" s="16"/>
      <c r="C223" s="16"/>
      <c r="D223" s="16"/>
      <c r="E223" s="16"/>
      <c r="F223" s="16"/>
      <c r="G223" s="16"/>
      <c r="H223" s="14">
        <v>300674</v>
      </c>
      <c r="I223" s="14" t="s">
        <v>255</v>
      </c>
      <c r="J223" s="14" t="s">
        <v>583</v>
      </c>
      <c r="K223" s="101">
        <v>1.7290000000000001</v>
      </c>
    </row>
    <row r="224" spans="2:11">
      <c r="B224" s="16"/>
      <c r="C224" s="16"/>
      <c r="D224" s="16"/>
      <c r="E224" s="16"/>
      <c r="F224" s="16"/>
      <c r="G224" s="16"/>
      <c r="H224" s="14">
        <v>300675</v>
      </c>
      <c r="I224" s="14" t="s">
        <v>256</v>
      </c>
      <c r="J224" s="14" t="s">
        <v>583</v>
      </c>
      <c r="K224" s="101">
        <v>1.653</v>
      </c>
    </row>
    <row r="225" spans="2:11">
      <c r="B225" s="16"/>
      <c r="C225" s="16"/>
      <c r="D225" s="16"/>
      <c r="E225" s="16"/>
      <c r="F225" s="16"/>
      <c r="G225" s="16"/>
      <c r="H225" s="14">
        <v>300680</v>
      </c>
      <c r="I225" s="14" t="s">
        <v>257</v>
      </c>
      <c r="J225" s="14" t="s">
        <v>583</v>
      </c>
      <c r="K225" s="101">
        <v>1.5369999999999999</v>
      </c>
    </row>
    <row r="226" spans="2:11">
      <c r="B226" s="16"/>
      <c r="C226" s="16"/>
      <c r="D226" s="16"/>
      <c r="E226" s="16"/>
      <c r="F226" s="16"/>
      <c r="G226" s="16"/>
      <c r="H226" s="14">
        <v>300681</v>
      </c>
      <c r="I226" s="14" t="s">
        <v>258</v>
      </c>
      <c r="J226" s="14" t="s">
        <v>583</v>
      </c>
      <c r="K226" s="101">
        <v>1.6360000000000001</v>
      </c>
    </row>
    <row r="227" spans="2:11">
      <c r="B227" s="16"/>
      <c r="C227" s="16"/>
      <c r="D227" s="16"/>
      <c r="E227" s="16"/>
      <c r="F227" s="16"/>
      <c r="G227" s="16"/>
      <c r="H227" s="14">
        <v>300683</v>
      </c>
      <c r="I227" s="14" t="s">
        <v>259</v>
      </c>
      <c r="J227" s="14" t="s">
        <v>583</v>
      </c>
      <c r="K227" s="101">
        <v>2.1560000000000001</v>
      </c>
    </row>
    <row r="228" spans="2:11">
      <c r="B228" s="16"/>
      <c r="C228" s="16"/>
      <c r="D228" s="16"/>
      <c r="E228" s="16"/>
      <c r="F228" s="16"/>
      <c r="G228" s="16"/>
      <c r="H228" s="14">
        <v>300684</v>
      </c>
      <c r="I228" s="14" t="s">
        <v>260</v>
      </c>
      <c r="J228" s="14" t="s">
        <v>583</v>
      </c>
      <c r="K228" s="101">
        <v>1.57</v>
      </c>
    </row>
    <row r="229" spans="2:11">
      <c r="B229" s="16"/>
      <c r="C229" s="16"/>
      <c r="D229" s="16"/>
      <c r="E229" s="16"/>
      <c r="F229" s="16"/>
      <c r="G229" s="16"/>
      <c r="H229" s="14">
        <v>300685</v>
      </c>
      <c r="I229" s="14" t="s">
        <v>261</v>
      </c>
      <c r="J229" s="14" t="s">
        <v>583</v>
      </c>
      <c r="K229" s="101">
        <v>1.7290000000000001</v>
      </c>
    </row>
    <row r="230" spans="2:11">
      <c r="B230" s="16"/>
      <c r="C230" s="16"/>
      <c r="D230" s="16"/>
      <c r="E230" s="16"/>
      <c r="F230" s="16"/>
      <c r="G230" s="16"/>
      <c r="H230" s="14">
        <v>300686</v>
      </c>
      <c r="I230" s="14" t="s">
        <v>262</v>
      </c>
      <c r="J230" s="14" t="s">
        <v>583</v>
      </c>
      <c r="K230" s="101">
        <v>1.5</v>
      </c>
    </row>
    <row r="231" spans="2:11">
      <c r="B231" s="16"/>
      <c r="C231" s="16"/>
      <c r="D231" s="16"/>
      <c r="E231" s="16"/>
      <c r="F231" s="16"/>
      <c r="G231" s="16"/>
      <c r="H231" s="14">
        <v>300687</v>
      </c>
      <c r="I231" s="14" t="s">
        <v>263</v>
      </c>
      <c r="J231" s="14" t="s">
        <v>583</v>
      </c>
      <c r="K231" s="101">
        <v>1.5</v>
      </c>
    </row>
    <row r="232" spans="2:11">
      <c r="B232" s="16"/>
      <c r="C232" s="16"/>
      <c r="D232" s="16"/>
      <c r="E232" s="16"/>
      <c r="F232" s="16"/>
      <c r="G232" s="16"/>
      <c r="H232" s="14">
        <v>300691</v>
      </c>
      <c r="I232" s="14" t="s">
        <v>264</v>
      </c>
      <c r="J232" s="14" t="s">
        <v>583</v>
      </c>
      <c r="K232" s="101">
        <v>2.2189999999999999</v>
      </c>
    </row>
    <row r="233" spans="2:11">
      <c r="B233" s="16"/>
      <c r="C233" s="16"/>
      <c r="D233" s="16"/>
      <c r="E233" s="16"/>
      <c r="F233" s="16"/>
      <c r="G233" s="16"/>
      <c r="H233" s="14">
        <v>300692</v>
      </c>
      <c r="I233" s="14" t="s">
        <v>265</v>
      </c>
      <c r="J233" s="14" t="s">
        <v>583</v>
      </c>
      <c r="K233" s="101">
        <v>2.2079999999999997</v>
      </c>
    </row>
    <row r="234" spans="2:11">
      <c r="B234" s="16"/>
      <c r="C234" s="16"/>
      <c r="D234" s="16"/>
      <c r="E234" s="16"/>
      <c r="F234" s="16"/>
      <c r="G234" s="16"/>
      <c r="H234" s="14">
        <v>300693</v>
      </c>
      <c r="I234" s="14" t="s">
        <v>266</v>
      </c>
      <c r="J234" s="14" t="s">
        <v>583</v>
      </c>
      <c r="K234" s="101">
        <v>1.5660000000000001</v>
      </c>
    </row>
    <row r="235" spans="2:11">
      <c r="B235" s="16"/>
      <c r="C235" s="16"/>
      <c r="D235" s="16"/>
      <c r="E235" s="16"/>
      <c r="F235" s="16"/>
      <c r="G235" s="16"/>
      <c r="H235" s="14">
        <v>300694</v>
      </c>
      <c r="I235" s="14" t="s">
        <v>267</v>
      </c>
      <c r="J235" s="14" t="s">
        <v>583</v>
      </c>
      <c r="K235" s="101">
        <v>1.5369999999999999</v>
      </c>
    </row>
    <row r="236" spans="2:11">
      <c r="B236" s="16"/>
      <c r="C236" s="16"/>
      <c r="D236" s="16"/>
      <c r="E236" s="16"/>
      <c r="F236" s="16"/>
      <c r="G236" s="16"/>
      <c r="H236" s="14">
        <v>300696</v>
      </c>
      <c r="I236" s="14" t="s">
        <v>610</v>
      </c>
      <c r="J236" s="14" t="s">
        <v>583</v>
      </c>
      <c r="K236" s="101">
        <v>2.2549999999999999</v>
      </c>
    </row>
    <row r="237" spans="2:11">
      <c r="B237" s="16"/>
      <c r="C237" s="16"/>
      <c r="D237" s="16"/>
      <c r="E237" s="16"/>
      <c r="F237" s="16"/>
      <c r="G237" s="16"/>
      <c r="H237" s="14">
        <v>300703</v>
      </c>
      <c r="I237" s="14" t="s">
        <v>268</v>
      </c>
      <c r="J237" s="14" t="s">
        <v>583</v>
      </c>
      <c r="K237" s="101">
        <v>2.2039999999999997</v>
      </c>
    </row>
    <row r="238" spans="2:11">
      <c r="B238" s="16"/>
      <c r="C238" s="16"/>
      <c r="D238" s="16"/>
      <c r="E238" s="16"/>
      <c r="F238" s="16"/>
      <c r="G238" s="16"/>
      <c r="H238" s="14">
        <v>300705</v>
      </c>
      <c r="I238" s="14" t="s">
        <v>269</v>
      </c>
      <c r="J238" s="14" t="s">
        <v>583</v>
      </c>
      <c r="K238" s="101">
        <v>1.54</v>
      </c>
    </row>
    <row r="239" spans="2:11">
      <c r="B239" s="16"/>
      <c r="C239" s="16"/>
      <c r="D239" s="16"/>
      <c r="E239" s="16"/>
      <c r="F239" s="16"/>
      <c r="G239" s="16"/>
      <c r="H239" s="14">
        <v>300706</v>
      </c>
      <c r="I239" s="14" t="s">
        <v>270</v>
      </c>
      <c r="J239" s="14" t="s">
        <v>583</v>
      </c>
      <c r="K239" s="101">
        <v>1.54</v>
      </c>
    </row>
    <row r="240" spans="2:11">
      <c r="B240" s="16"/>
      <c r="C240" s="16"/>
      <c r="D240" s="16"/>
      <c r="E240" s="16"/>
      <c r="F240" s="16"/>
      <c r="G240" s="16"/>
      <c r="H240" s="14">
        <v>300710</v>
      </c>
      <c r="I240" s="14" t="s">
        <v>271</v>
      </c>
      <c r="J240" s="14" t="s">
        <v>583</v>
      </c>
      <c r="K240" s="101">
        <v>1.3099999999999998</v>
      </c>
    </row>
    <row r="241" spans="2:11">
      <c r="B241" s="16"/>
      <c r="C241" s="16"/>
      <c r="D241" s="16"/>
      <c r="E241" s="16"/>
      <c r="F241" s="16"/>
      <c r="G241" s="16"/>
      <c r="H241" s="14">
        <v>300711</v>
      </c>
      <c r="I241" s="14" t="s">
        <v>272</v>
      </c>
      <c r="J241" s="14" t="s">
        <v>583</v>
      </c>
      <c r="K241" s="101">
        <v>1.5</v>
      </c>
    </row>
    <row r="242" spans="2:11">
      <c r="B242" s="16"/>
      <c r="C242" s="16"/>
      <c r="D242" s="16"/>
      <c r="E242" s="16"/>
      <c r="F242" s="16"/>
      <c r="G242" s="16"/>
      <c r="H242" s="14">
        <v>300712</v>
      </c>
      <c r="I242" s="14" t="s">
        <v>273</v>
      </c>
      <c r="J242" s="14" t="s">
        <v>583</v>
      </c>
      <c r="K242" s="101">
        <v>1.91</v>
      </c>
    </row>
    <row r="243" spans="2:11">
      <c r="B243" s="16"/>
      <c r="C243" s="16"/>
      <c r="D243" s="16"/>
      <c r="E243" s="16"/>
      <c r="F243" s="16"/>
      <c r="G243" s="16"/>
      <c r="H243" s="14">
        <v>300713</v>
      </c>
      <c r="I243" s="14" t="s">
        <v>274</v>
      </c>
      <c r="J243" s="14" t="s">
        <v>583</v>
      </c>
      <c r="K243" s="101">
        <v>1.57</v>
      </c>
    </row>
    <row r="244" spans="2:11">
      <c r="B244" s="16"/>
      <c r="C244" s="16"/>
      <c r="D244" s="16"/>
      <c r="E244" s="16"/>
      <c r="F244" s="16"/>
      <c r="G244" s="16"/>
      <c r="H244" s="14">
        <v>300716</v>
      </c>
      <c r="I244" s="14" t="s">
        <v>275</v>
      </c>
      <c r="J244" s="14" t="s">
        <v>583</v>
      </c>
      <c r="K244" s="101">
        <v>1.552</v>
      </c>
    </row>
    <row r="245" spans="2:11">
      <c r="B245" s="16"/>
      <c r="C245" s="16"/>
      <c r="D245" s="16"/>
      <c r="E245" s="16"/>
      <c r="F245" s="16"/>
      <c r="G245" s="16"/>
      <c r="H245" s="14">
        <v>300719</v>
      </c>
      <c r="I245" s="14" t="s">
        <v>276</v>
      </c>
      <c r="J245" s="14" t="s">
        <v>583</v>
      </c>
      <c r="K245" s="101">
        <v>1.3639999999999999</v>
      </c>
    </row>
    <row r="246" spans="2:11">
      <c r="B246" s="16"/>
      <c r="C246" s="16"/>
      <c r="D246" s="16"/>
      <c r="E246" s="16"/>
      <c r="F246" s="16"/>
      <c r="G246" s="16"/>
      <c r="H246" s="14">
        <v>300722</v>
      </c>
      <c r="I246" s="14" t="s">
        <v>611</v>
      </c>
      <c r="J246" s="14" t="s">
        <v>583</v>
      </c>
      <c r="K246" s="101">
        <v>2.1560000000000001</v>
      </c>
    </row>
    <row r="247" spans="2:11">
      <c r="B247" s="16"/>
      <c r="C247" s="16"/>
      <c r="D247" s="16"/>
      <c r="E247" s="16"/>
      <c r="F247" s="16"/>
      <c r="G247" s="16"/>
      <c r="H247" s="14">
        <v>300725</v>
      </c>
      <c r="I247" s="14" t="s">
        <v>612</v>
      </c>
      <c r="J247" s="14" t="s">
        <v>583</v>
      </c>
      <c r="K247" s="101">
        <v>2.1560000000000001</v>
      </c>
    </row>
    <row r="248" spans="2:11">
      <c r="B248" s="16"/>
      <c r="C248" s="16"/>
      <c r="D248" s="16"/>
      <c r="E248" s="16"/>
      <c r="F248" s="16"/>
      <c r="G248" s="16"/>
      <c r="H248" s="14">
        <v>300727</v>
      </c>
      <c r="I248" s="14" t="s">
        <v>277</v>
      </c>
      <c r="J248" s="14" t="s">
        <v>583</v>
      </c>
      <c r="K248" s="101">
        <v>1.7949999999999999</v>
      </c>
    </row>
    <row r="249" spans="2:11">
      <c r="B249" s="16"/>
      <c r="C249" s="16"/>
      <c r="D249" s="16"/>
      <c r="E249" s="16"/>
      <c r="F249" s="16"/>
      <c r="G249" s="16"/>
      <c r="H249" s="14">
        <v>300728</v>
      </c>
      <c r="I249" s="14" t="s">
        <v>278</v>
      </c>
      <c r="J249" s="14" t="s">
        <v>583</v>
      </c>
      <c r="K249" s="101">
        <v>1.242</v>
      </c>
    </row>
    <row r="250" spans="2:11">
      <c r="B250" s="16"/>
      <c r="C250" s="16"/>
      <c r="D250" s="16"/>
      <c r="E250" s="16"/>
      <c r="F250" s="16"/>
      <c r="G250" s="16"/>
      <c r="H250" s="14">
        <v>300729</v>
      </c>
      <c r="I250" s="14" t="s">
        <v>279</v>
      </c>
      <c r="J250" s="14" t="s">
        <v>583</v>
      </c>
      <c r="K250" s="101">
        <v>1.5</v>
      </c>
    </row>
    <row r="251" spans="2:11">
      <c r="B251" s="16"/>
      <c r="C251" s="16"/>
      <c r="D251" s="16"/>
      <c r="E251" s="16"/>
      <c r="F251" s="16"/>
      <c r="G251" s="16"/>
      <c r="H251" s="14">
        <v>300734</v>
      </c>
      <c r="I251" s="14" t="s">
        <v>280</v>
      </c>
      <c r="J251" s="14" t="s">
        <v>583</v>
      </c>
      <c r="K251" s="101">
        <v>2.403</v>
      </c>
    </row>
    <row r="252" spans="2:11">
      <c r="B252" s="16"/>
      <c r="C252" s="16"/>
      <c r="D252" s="16"/>
      <c r="E252" s="16"/>
      <c r="F252" s="16"/>
      <c r="G252" s="16"/>
      <c r="H252" s="14">
        <v>300736</v>
      </c>
      <c r="I252" s="14" t="s">
        <v>281</v>
      </c>
      <c r="J252" s="14" t="s">
        <v>583</v>
      </c>
      <c r="K252" s="101">
        <v>1.5</v>
      </c>
    </row>
    <row r="253" spans="2:11">
      <c r="B253" s="16"/>
      <c r="C253" s="16"/>
      <c r="D253" s="16"/>
      <c r="E253" s="16"/>
      <c r="F253" s="16"/>
      <c r="G253" s="16"/>
      <c r="H253" s="14">
        <v>300737</v>
      </c>
      <c r="I253" s="14" t="s">
        <v>613</v>
      </c>
      <c r="J253" s="14" t="s">
        <v>583</v>
      </c>
      <c r="K253" s="101">
        <v>1.5</v>
      </c>
    </row>
    <row r="254" spans="2:11">
      <c r="B254" s="16"/>
      <c r="C254" s="16"/>
      <c r="D254" s="16"/>
      <c r="E254" s="16"/>
      <c r="F254" s="16"/>
      <c r="G254" s="16"/>
      <c r="H254" s="14">
        <v>300747</v>
      </c>
      <c r="I254" s="14" t="s">
        <v>282</v>
      </c>
      <c r="J254" s="14" t="s">
        <v>583</v>
      </c>
      <c r="K254" s="101">
        <v>1.5660000000000001</v>
      </c>
    </row>
    <row r="255" spans="2:11">
      <c r="B255" s="16"/>
      <c r="C255" s="16"/>
      <c r="D255" s="16"/>
      <c r="E255" s="16"/>
      <c r="F255" s="16"/>
      <c r="G255" s="16"/>
      <c r="H255" s="14">
        <v>300748</v>
      </c>
      <c r="I255" s="14" t="s">
        <v>283</v>
      </c>
      <c r="J255" s="14" t="s">
        <v>583</v>
      </c>
      <c r="K255" s="101">
        <v>2.403</v>
      </c>
    </row>
    <row r="256" spans="2:11">
      <c r="B256" s="16"/>
      <c r="C256" s="16"/>
      <c r="D256" s="16"/>
      <c r="E256" s="16"/>
      <c r="F256" s="16"/>
      <c r="G256" s="16"/>
      <c r="H256" s="14">
        <v>300754</v>
      </c>
      <c r="I256" s="14" t="s">
        <v>284</v>
      </c>
      <c r="J256" s="14" t="s">
        <v>583</v>
      </c>
      <c r="K256" s="101">
        <v>1.8420000000000001</v>
      </c>
    </row>
    <row r="257" spans="2:11">
      <c r="B257" s="16"/>
      <c r="C257" s="16"/>
      <c r="D257" s="16"/>
      <c r="E257" s="16"/>
      <c r="F257" s="16"/>
      <c r="G257" s="16"/>
      <c r="H257" s="14">
        <v>300755</v>
      </c>
      <c r="I257" s="14" t="s">
        <v>285</v>
      </c>
      <c r="J257" s="14" t="s">
        <v>583</v>
      </c>
      <c r="K257" s="101">
        <v>1.419</v>
      </c>
    </row>
    <row r="258" spans="2:11">
      <c r="B258" s="16"/>
      <c r="C258" s="16"/>
      <c r="D258" s="16"/>
      <c r="E258" s="16"/>
      <c r="F258" s="16"/>
      <c r="G258" s="16"/>
      <c r="H258" s="14">
        <v>300758</v>
      </c>
      <c r="I258" s="14" t="s">
        <v>286</v>
      </c>
      <c r="J258" s="14" t="s">
        <v>583</v>
      </c>
      <c r="K258" s="101">
        <v>1.516</v>
      </c>
    </row>
    <row r="259" spans="2:11">
      <c r="B259" s="16"/>
      <c r="C259" s="16"/>
      <c r="D259" s="16"/>
      <c r="E259" s="16"/>
      <c r="F259" s="16"/>
      <c r="G259" s="16"/>
      <c r="H259" s="14">
        <v>300767</v>
      </c>
      <c r="I259" s="14" t="s">
        <v>614</v>
      </c>
      <c r="J259" s="14" t="s">
        <v>583</v>
      </c>
      <c r="K259" s="101">
        <v>1.54</v>
      </c>
    </row>
    <row r="260" spans="2:11">
      <c r="B260" s="16"/>
      <c r="C260" s="16"/>
      <c r="D260" s="16"/>
      <c r="E260" s="16"/>
      <c r="F260" s="16"/>
      <c r="G260" s="16"/>
      <c r="H260" s="14">
        <v>300768</v>
      </c>
      <c r="I260" s="14" t="s">
        <v>287</v>
      </c>
      <c r="J260" s="14" t="s">
        <v>583</v>
      </c>
      <c r="K260" s="101">
        <v>1.4870000000000001</v>
      </c>
    </row>
    <row r="261" spans="2:11">
      <c r="B261" s="16"/>
      <c r="C261" s="16"/>
      <c r="D261" s="16"/>
      <c r="E261" s="16"/>
      <c r="F261" s="16"/>
      <c r="G261" s="16"/>
      <c r="H261" s="14">
        <v>300771</v>
      </c>
      <c r="I261" s="14" t="s">
        <v>615</v>
      </c>
      <c r="J261" s="14" t="s">
        <v>583</v>
      </c>
      <c r="K261" s="101">
        <v>1.4870000000000001</v>
      </c>
    </row>
    <row r="262" spans="2:11">
      <c r="B262" s="16"/>
      <c r="C262" s="16"/>
      <c r="D262" s="16"/>
      <c r="E262" s="16"/>
      <c r="F262" s="16"/>
      <c r="G262" s="16"/>
      <c r="H262" s="14">
        <v>300772</v>
      </c>
      <c r="I262" s="14" t="s">
        <v>288</v>
      </c>
      <c r="J262" s="14" t="s">
        <v>583</v>
      </c>
      <c r="K262" s="101">
        <v>1.462</v>
      </c>
    </row>
    <row r="263" spans="2:11">
      <c r="B263" s="16"/>
      <c r="C263" s="16"/>
      <c r="D263" s="16"/>
      <c r="E263" s="16"/>
      <c r="F263" s="16"/>
      <c r="G263" s="16"/>
      <c r="H263" s="14">
        <v>300773</v>
      </c>
      <c r="I263" s="14" t="s">
        <v>289</v>
      </c>
      <c r="J263" s="14" t="s">
        <v>583</v>
      </c>
      <c r="K263" s="101">
        <v>2.2219999999999995</v>
      </c>
    </row>
    <row r="264" spans="2:11">
      <c r="B264" s="16"/>
      <c r="C264" s="16"/>
      <c r="D264" s="16"/>
      <c r="E264" s="16"/>
      <c r="F264" s="16"/>
      <c r="G264" s="16"/>
      <c r="H264" s="14">
        <v>300779</v>
      </c>
      <c r="I264" s="14" t="s">
        <v>290</v>
      </c>
      <c r="J264" s="14" t="s">
        <v>583</v>
      </c>
      <c r="K264" s="101">
        <v>1.7889999999999999</v>
      </c>
    </row>
    <row r="265" spans="2:11">
      <c r="B265" s="16"/>
      <c r="C265" s="16"/>
      <c r="D265" s="16"/>
      <c r="E265" s="16"/>
      <c r="F265" s="16"/>
      <c r="G265" s="16"/>
      <c r="H265" s="14">
        <v>300784</v>
      </c>
      <c r="I265" s="14" t="s">
        <v>616</v>
      </c>
      <c r="J265" s="14" t="s">
        <v>583</v>
      </c>
      <c r="K265" s="101">
        <v>1.9430000000000001</v>
      </c>
    </row>
    <row r="266" spans="2:11">
      <c r="B266" s="16"/>
      <c r="C266" s="16"/>
      <c r="D266" s="16"/>
      <c r="E266" s="16"/>
      <c r="F266" s="16"/>
      <c r="G266" s="16"/>
      <c r="H266" s="14">
        <v>300785</v>
      </c>
      <c r="I266" s="14" t="s">
        <v>291</v>
      </c>
      <c r="J266" s="14" t="s">
        <v>583</v>
      </c>
      <c r="K266" s="101">
        <v>1.4750000000000001</v>
      </c>
    </row>
    <row r="267" spans="2:11">
      <c r="B267" s="16"/>
      <c r="C267" s="16"/>
      <c r="D267" s="16"/>
      <c r="E267" s="16"/>
      <c r="F267" s="16"/>
      <c r="G267" s="16"/>
      <c r="H267" s="14">
        <v>300786</v>
      </c>
      <c r="I267" s="14" t="s">
        <v>292</v>
      </c>
      <c r="J267" s="14" t="s">
        <v>583</v>
      </c>
      <c r="K267" s="101">
        <v>1.5660000000000001</v>
      </c>
    </row>
    <row r="268" spans="2:11">
      <c r="B268" s="16"/>
      <c r="C268" s="16"/>
      <c r="D268" s="16"/>
      <c r="E268" s="16"/>
      <c r="F268" s="16"/>
      <c r="G268" s="16"/>
      <c r="H268" s="14">
        <v>300790</v>
      </c>
      <c r="I268" s="14" t="s">
        <v>293</v>
      </c>
      <c r="J268" s="14" t="s">
        <v>583</v>
      </c>
      <c r="K268" s="101">
        <v>2.298</v>
      </c>
    </row>
    <row r="269" spans="2:11">
      <c r="B269" s="16"/>
      <c r="C269" s="16"/>
      <c r="D269" s="16"/>
      <c r="E269" s="16"/>
      <c r="F269" s="16"/>
      <c r="G269" s="16"/>
      <c r="H269" s="14">
        <v>300791</v>
      </c>
      <c r="I269" s="14" t="s">
        <v>294</v>
      </c>
      <c r="J269" s="14" t="s">
        <v>583</v>
      </c>
      <c r="K269" s="101">
        <v>1.4870000000000001</v>
      </c>
    </row>
    <row r="270" spans="2:11">
      <c r="B270" s="16"/>
      <c r="C270" s="16"/>
      <c r="D270" s="16"/>
      <c r="E270" s="16"/>
      <c r="F270" s="16"/>
      <c r="G270" s="16"/>
      <c r="H270" s="14">
        <v>300792</v>
      </c>
      <c r="I270" s="14" t="s">
        <v>295</v>
      </c>
      <c r="J270" s="14" t="s">
        <v>583</v>
      </c>
      <c r="K270" s="101">
        <v>2.2489999999999997</v>
      </c>
    </row>
    <row r="271" spans="2:11">
      <c r="B271" s="16"/>
      <c r="C271" s="16"/>
      <c r="D271" s="16"/>
      <c r="E271" s="16"/>
      <c r="F271" s="16"/>
      <c r="G271" s="16"/>
      <c r="H271" s="14">
        <v>300794</v>
      </c>
      <c r="I271" s="14" t="s">
        <v>296</v>
      </c>
      <c r="J271" s="14" t="s">
        <v>583</v>
      </c>
      <c r="K271" s="101">
        <v>3.0799999999999996</v>
      </c>
    </row>
    <row r="272" spans="2:11">
      <c r="B272" s="16"/>
      <c r="C272" s="16"/>
      <c r="D272" s="16"/>
      <c r="E272" s="16"/>
      <c r="F272" s="16"/>
      <c r="G272" s="16"/>
      <c r="H272" s="14">
        <v>300795</v>
      </c>
      <c r="I272" s="14" t="s">
        <v>297</v>
      </c>
      <c r="J272" s="14" t="s">
        <v>583</v>
      </c>
      <c r="K272" s="101">
        <v>2.0529999999999999</v>
      </c>
    </row>
    <row r="273" spans="2:11">
      <c r="B273" s="16"/>
      <c r="C273" s="16"/>
      <c r="D273" s="16"/>
      <c r="E273" s="16"/>
      <c r="F273" s="16"/>
      <c r="G273" s="16"/>
      <c r="H273" s="14">
        <v>300798</v>
      </c>
      <c r="I273" s="14" t="s">
        <v>298</v>
      </c>
      <c r="J273" s="14" t="s">
        <v>583</v>
      </c>
      <c r="K273" s="101">
        <v>1.6380000000000001</v>
      </c>
    </row>
    <row r="274" spans="2:11">
      <c r="B274" s="16"/>
      <c r="C274" s="16"/>
      <c r="D274" s="16"/>
      <c r="E274" s="16"/>
      <c r="F274" s="16"/>
      <c r="G274" s="16"/>
      <c r="H274" s="14">
        <v>300800</v>
      </c>
      <c r="I274" s="14" t="s">
        <v>299</v>
      </c>
      <c r="J274" s="14" t="s">
        <v>583</v>
      </c>
      <c r="K274" s="101">
        <v>1.5660000000000001</v>
      </c>
    </row>
    <row r="275" spans="2:11">
      <c r="B275" s="16"/>
      <c r="C275" s="16"/>
      <c r="D275" s="16"/>
      <c r="E275" s="16"/>
      <c r="F275" s="16"/>
      <c r="G275" s="16"/>
      <c r="H275" s="14">
        <v>300802</v>
      </c>
      <c r="I275" s="14" t="s">
        <v>300</v>
      </c>
      <c r="J275" s="14" t="s">
        <v>583</v>
      </c>
      <c r="K275" s="101">
        <v>2.3220000000000001</v>
      </c>
    </row>
    <row r="276" spans="2:11">
      <c r="B276" s="16"/>
      <c r="C276" s="16"/>
      <c r="D276" s="16"/>
      <c r="E276" s="16"/>
      <c r="F276" s="16"/>
      <c r="G276" s="16"/>
      <c r="H276" s="14">
        <v>300803</v>
      </c>
      <c r="I276" s="14" t="s">
        <v>301</v>
      </c>
      <c r="J276" s="14" t="s">
        <v>583</v>
      </c>
      <c r="K276" s="101">
        <v>1.5</v>
      </c>
    </row>
    <row r="277" spans="2:11">
      <c r="B277" s="16"/>
      <c r="C277" s="16"/>
      <c r="D277" s="16"/>
      <c r="E277" s="16"/>
      <c r="F277" s="16"/>
      <c r="G277" s="16"/>
      <c r="H277" s="14">
        <v>300804</v>
      </c>
      <c r="I277" s="14" t="s">
        <v>302</v>
      </c>
      <c r="J277" s="14" t="s">
        <v>583</v>
      </c>
      <c r="K277" s="101">
        <v>1.5</v>
      </c>
    </row>
    <row r="278" spans="2:11">
      <c r="B278" s="16"/>
      <c r="C278" s="16"/>
      <c r="D278" s="16"/>
      <c r="E278" s="16"/>
      <c r="F278" s="16"/>
      <c r="G278" s="16"/>
      <c r="H278" s="14">
        <v>300807</v>
      </c>
      <c r="I278" s="14" t="s">
        <v>303</v>
      </c>
      <c r="J278" s="14" t="s">
        <v>583</v>
      </c>
      <c r="K278" s="101">
        <v>1.5</v>
      </c>
    </row>
    <row r="279" spans="2:11">
      <c r="B279" s="16"/>
      <c r="C279" s="16"/>
      <c r="D279" s="16"/>
      <c r="E279" s="16"/>
      <c r="F279" s="16"/>
      <c r="G279" s="16"/>
      <c r="H279" s="14">
        <v>300808</v>
      </c>
      <c r="I279" s="14" t="s">
        <v>304</v>
      </c>
      <c r="J279" s="14" t="s">
        <v>583</v>
      </c>
      <c r="K279" s="101">
        <v>1.5</v>
      </c>
    </row>
    <row r="280" spans="2:11">
      <c r="B280" s="16"/>
      <c r="C280" s="16"/>
      <c r="D280" s="16"/>
      <c r="E280" s="16"/>
      <c r="F280" s="16"/>
      <c r="G280" s="16"/>
      <c r="H280" s="14">
        <v>300809</v>
      </c>
      <c r="I280" s="14" t="s">
        <v>305</v>
      </c>
      <c r="J280" s="14" t="s">
        <v>583</v>
      </c>
      <c r="K280" s="101">
        <v>1.879</v>
      </c>
    </row>
    <row r="281" spans="2:11">
      <c r="B281" s="16"/>
      <c r="C281" s="16"/>
      <c r="D281" s="16"/>
      <c r="E281" s="16"/>
      <c r="F281" s="16"/>
      <c r="G281" s="16"/>
      <c r="H281" s="14">
        <v>300812</v>
      </c>
      <c r="I281" s="14" t="s">
        <v>306</v>
      </c>
      <c r="J281" s="14" t="s">
        <v>583</v>
      </c>
      <c r="K281" s="101">
        <v>2.8600000000000003</v>
      </c>
    </row>
    <row r="282" spans="2:11">
      <c r="B282" s="16"/>
      <c r="C282" s="16"/>
      <c r="D282" s="16"/>
      <c r="E282" s="16"/>
      <c r="F282" s="16"/>
      <c r="G282" s="16"/>
      <c r="H282" s="14">
        <v>300813</v>
      </c>
      <c r="I282" s="14" t="s">
        <v>307</v>
      </c>
      <c r="J282" s="14" t="s">
        <v>583</v>
      </c>
      <c r="K282" s="101">
        <v>2.766</v>
      </c>
    </row>
    <row r="283" spans="2:11">
      <c r="B283" s="16"/>
      <c r="C283" s="16"/>
      <c r="D283" s="16"/>
      <c r="E283" s="16"/>
      <c r="F283" s="16"/>
      <c r="G283" s="16"/>
      <c r="H283" s="14">
        <v>300814</v>
      </c>
      <c r="I283" s="14" t="s">
        <v>308</v>
      </c>
      <c r="J283" s="14" t="s">
        <v>583</v>
      </c>
      <c r="K283" s="101">
        <v>1.5660000000000001</v>
      </c>
    </row>
    <row r="284" spans="2:11">
      <c r="B284" s="16"/>
      <c r="C284" s="16"/>
      <c r="D284" s="16"/>
      <c r="E284" s="16"/>
      <c r="F284" s="16"/>
      <c r="G284" s="16"/>
      <c r="H284" s="14">
        <v>300816</v>
      </c>
      <c r="I284" s="14" t="s">
        <v>309</v>
      </c>
      <c r="J284" s="14" t="s">
        <v>583</v>
      </c>
      <c r="K284" s="101">
        <v>1.5</v>
      </c>
    </row>
    <row r="285" spans="2:11">
      <c r="B285" s="16"/>
      <c r="C285" s="16"/>
      <c r="D285" s="16"/>
      <c r="E285" s="16"/>
      <c r="F285" s="16"/>
      <c r="G285" s="16"/>
      <c r="H285" s="14">
        <v>300822</v>
      </c>
      <c r="I285" s="14" t="s">
        <v>310</v>
      </c>
      <c r="J285" s="14" t="s">
        <v>583</v>
      </c>
      <c r="K285" s="101">
        <v>2.1429999999999998</v>
      </c>
    </row>
    <row r="286" spans="2:11">
      <c r="B286" s="16"/>
      <c r="C286" s="16"/>
      <c r="D286" s="16"/>
      <c r="E286" s="16"/>
      <c r="F286" s="16"/>
      <c r="G286" s="16"/>
      <c r="H286" s="14">
        <v>300823</v>
      </c>
      <c r="I286" s="14" t="s">
        <v>311</v>
      </c>
      <c r="J286" s="14" t="s">
        <v>583</v>
      </c>
      <c r="K286" s="101">
        <v>6.7289999999999992</v>
      </c>
    </row>
    <row r="287" spans="2:11">
      <c r="B287" s="16"/>
      <c r="C287" s="16"/>
      <c r="D287" s="16"/>
      <c r="E287" s="16"/>
      <c r="F287" s="16"/>
      <c r="G287" s="16"/>
      <c r="H287" s="14">
        <v>300825</v>
      </c>
      <c r="I287" s="14" t="s">
        <v>312</v>
      </c>
      <c r="J287" s="14" t="s">
        <v>583</v>
      </c>
      <c r="K287" s="101">
        <v>1.4790000000000001</v>
      </c>
    </row>
    <row r="288" spans="2:11">
      <c r="B288" s="16"/>
      <c r="C288" s="16"/>
      <c r="D288" s="16"/>
      <c r="E288" s="16"/>
      <c r="F288" s="16"/>
      <c r="G288" s="16"/>
      <c r="H288" s="14">
        <v>300827</v>
      </c>
      <c r="I288" s="14" t="s">
        <v>313</v>
      </c>
      <c r="J288" s="14" t="s">
        <v>583</v>
      </c>
      <c r="K288" s="101">
        <v>1.4870000000000001</v>
      </c>
    </row>
    <row r="289" spans="2:11">
      <c r="B289" s="16"/>
      <c r="C289" s="16"/>
      <c r="D289" s="16"/>
      <c r="E289" s="16"/>
      <c r="F289" s="16"/>
      <c r="G289" s="16"/>
      <c r="H289" s="14">
        <v>300829</v>
      </c>
      <c r="I289" s="14" t="s">
        <v>314</v>
      </c>
      <c r="J289" s="14" t="s">
        <v>583</v>
      </c>
      <c r="K289" s="101">
        <v>2.093</v>
      </c>
    </row>
    <row r="290" spans="2:11">
      <c r="B290" s="16"/>
      <c r="C290" s="16"/>
      <c r="D290" s="16"/>
      <c r="E290" s="16"/>
      <c r="F290" s="16"/>
      <c r="G290" s="16"/>
      <c r="H290" s="14">
        <v>300830</v>
      </c>
      <c r="I290" s="14" t="s">
        <v>315</v>
      </c>
      <c r="J290" s="14" t="s">
        <v>583</v>
      </c>
      <c r="K290" s="101">
        <v>1.694</v>
      </c>
    </row>
    <row r="291" spans="2:11">
      <c r="B291" s="16"/>
      <c r="C291" s="16"/>
      <c r="D291" s="16"/>
      <c r="E291" s="16"/>
      <c r="F291" s="16"/>
      <c r="G291" s="16"/>
      <c r="H291" s="14">
        <v>300840</v>
      </c>
      <c r="I291" s="14" t="s">
        <v>316</v>
      </c>
      <c r="J291" s="14" t="s">
        <v>583</v>
      </c>
      <c r="K291" s="101">
        <v>2.093</v>
      </c>
    </row>
    <row r="292" spans="2:11">
      <c r="B292" s="16"/>
      <c r="C292" s="16"/>
      <c r="D292" s="16"/>
      <c r="E292" s="16"/>
      <c r="F292" s="16"/>
      <c r="G292" s="16"/>
      <c r="H292" s="14">
        <v>300843</v>
      </c>
      <c r="I292" s="14" t="s">
        <v>317</v>
      </c>
      <c r="J292" s="14" t="s">
        <v>583</v>
      </c>
      <c r="K292" s="101">
        <v>1.5660000000000001</v>
      </c>
    </row>
    <row r="293" spans="2:11">
      <c r="B293" s="16"/>
      <c r="C293" s="16"/>
      <c r="D293" s="16"/>
      <c r="E293" s="16"/>
      <c r="F293" s="16"/>
      <c r="G293" s="16"/>
      <c r="H293" s="14">
        <v>300844</v>
      </c>
      <c r="I293" s="14" t="s">
        <v>318</v>
      </c>
      <c r="J293" s="14" t="s">
        <v>583</v>
      </c>
      <c r="K293" s="101">
        <v>2.1560000000000001</v>
      </c>
    </row>
    <row r="294" spans="2:11">
      <c r="B294" s="16"/>
      <c r="C294" s="16"/>
      <c r="D294" s="16"/>
      <c r="E294" s="16"/>
      <c r="F294" s="16"/>
      <c r="G294" s="16"/>
      <c r="H294" s="14">
        <v>300846</v>
      </c>
      <c r="I294" s="14" t="s">
        <v>319</v>
      </c>
      <c r="J294" s="14" t="s">
        <v>583</v>
      </c>
      <c r="K294" s="101">
        <v>1.462</v>
      </c>
    </row>
    <row r="295" spans="2:11">
      <c r="B295" s="16"/>
      <c r="C295" s="16"/>
      <c r="D295" s="16"/>
      <c r="E295" s="16"/>
      <c r="F295" s="16"/>
      <c r="G295" s="16"/>
      <c r="H295" s="14">
        <v>300847</v>
      </c>
      <c r="I295" s="14" t="s">
        <v>320</v>
      </c>
      <c r="J295" s="14" t="s">
        <v>583</v>
      </c>
      <c r="K295" s="101">
        <v>1.694</v>
      </c>
    </row>
    <row r="296" spans="2:11">
      <c r="B296" s="16"/>
      <c r="C296" s="16"/>
      <c r="D296" s="16"/>
      <c r="E296" s="16"/>
      <c r="F296" s="16"/>
      <c r="G296" s="16"/>
      <c r="H296" s="14">
        <v>300851</v>
      </c>
      <c r="I296" s="14" t="s">
        <v>321</v>
      </c>
      <c r="J296" s="14" t="s">
        <v>583</v>
      </c>
      <c r="K296" s="101">
        <v>1.5569999999999999</v>
      </c>
    </row>
    <row r="297" spans="2:11">
      <c r="B297" s="16"/>
      <c r="C297" s="16"/>
      <c r="D297" s="16"/>
      <c r="E297" s="16"/>
      <c r="F297" s="16"/>
      <c r="G297" s="16"/>
      <c r="H297" s="14">
        <v>300852</v>
      </c>
      <c r="I297" s="14" t="s">
        <v>617</v>
      </c>
      <c r="J297" s="14" t="s">
        <v>583</v>
      </c>
      <c r="K297" s="101">
        <v>1.653</v>
      </c>
    </row>
    <row r="298" spans="2:11">
      <c r="B298" s="16"/>
      <c r="C298" s="16"/>
      <c r="D298" s="16"/>
      <c r="E298" s="16"/>
      <c r="F298" s="16"/>
      <c r="G298" s="16"/>
      <c r="H298" s="14">
        <v>300854</v>
      </c>
      <c r="I298" s="14" t="s">
        <v>322</v>
      </c>
      <c r="J298" s="14" t="s">
        <v>583</v>
      </c>
      <c r="K298" s="101">
        <v>1.0690000000000002</v>
      </c>
    </row>
    <row r="299" spans="2:11">
      <c r="B299" s="16"/>
      <c r="C299" s="16"/>
      <c r="D299" s="16"/>
      <c r="E299" s="16"/>
      <c r="F299" s="16"/>
      <c r="G299" s="16"/>
      <c r="H299" s="14">
        <v>300855</v>
      </c>
      <c r="I299" s="14" t="s">
        <v>323</v>
      </c>
      <c r="J299" s="14" t="s">
        <v>583</v>
      </c>
      <c r="K299" s="101">
        <v>1.4870000000000001</v>
      </c>
    </row>
    <row r="300" spans="2:11">
      <c r="B300" s="16"/>
      <c r="C300" s="16"/>
      <c r="D300" s="16"/>
      <c r="E300" s="16"/>
      <c r="F300" s="16"/>
      <c r="G300" s="16"/>
      <c r="H300" s="14">
        <v>300856</v>
      </c>
      <c r="I300" s="14" t="s">
        <v>324</v>
      </c>
      <c r="J300" s="14" t="s">
        <v>583</v>
      </c>
      <c r="K300" s="101">
        <v>1.3010000000000002</v>
      </c>
    </row>
    <row r="301" spans="2:11">
      <c r="B301" s="16"/>
      <c r="C301" s="16"/>
      <c r="D301" s="16"/>
      <c r="E301" s="16"/>
      <c r="F301" s="16"/>
      <c r="G301" s="16"/>
      <c r="H301" s="14">
        <v>300857</v>
      </c>
      <c r="I301" s="14" t="s">
        <v>618</v>
      </c>
      <c r="J301" s="14" t="s">
        <v>583</v>
      </c>
      <c r="K301" s="101">
        <v>1.6360000000000001</v>
      </c>
    </row>
    <row r="302" spans="2:11">
      <c r="B302" s="16"/>
      <c r="C302" s="16"/>
      <c r="D302" s="16"/>
      <c r="E302" s="16"/>
      <c r="F302" s="16"/>
      <c r="G302" s="16"/>
      <c r="H302" s="14">
        <v>300858</v>
      </c>
      <c r="I302" s="14" t="s">
        <v>325</v>
      </c>
      <c r="J302" s="14" t="s">
        <v>583</v>
      </c>
      <c r="K302" s="101">
        <v>1.4870000000000001</v>
      </c>
    </row>
    <row r="303" spans="2:11">
      <c r="B303" s="16"/>
      <c r="C303" s="16"/>
      <c r="D303" s="16"/>
      <c r="E303" s="16"/>
      <c r="F303" s="16"/>
      <c r="G303" s="16"/>
      <c r="H303" s="14">
        <v>300885</v>
      </c>
      <c r="I303" s="14" t="s">
        <v>619</v>
      </c>
      <c r="J303" s="14" t="s">
        <v>583</v>
      </c>
      <c r="K303" s="101">
        <v>2.94</v>
      </c>
    </row>
    <row r="304" spans="2:11">
      <c r="B304" s="16"/>
      <c r="C304" s="16"/>
      <c r="D304" s="16"/>
      <c r="E304" s="16"/>
      <c r="F304" s="16"/>
      <c r="G304" s="16"/>
      <c r="H304" s="14">
        <v>300887</v>
      </c>
      <c r="I304" s="14" t="s">
        <v>326</v>
      </c>
      <c r="J304" s="14" t="s">
        <v>583</v>
      </c>
      <c r="K304" s="101">
        <v>3.2279999999999998</v>
      </c>
    </row>
    <row r="305" spans="2:11">
      <c r="B305" s="16"/>
      <c r="C305" s="16"/>
      <c r="D305" s="16"/>
      <c r="E305" s="16"/>
      <c r="F305" s="16"/>
      <c r="G305" s="16"/>
      <c r="H305" s="14">
        <v>300888</v>
      </c>
      <c r="I305" s="14" t="s">
        <v>327</v>
      </c>
      <c r="J305" s="14" t="s">
        <v>583</v>
      </c>
      <c r="K305" s="101">
        <v>2.1639999999999997</v>
      </c>
    </row>
    <row r="306" spans="2:11">
      <c r="B306" s="16"/>
      <c r="C306" s="16"/>
      <c r="D306" s="16"/>
      <c r="E306" s="16"/>
      <c r="F306" s="16"/>
      <c r="G306" s="16"/>
      <c r="H306" s="14">
        <v>300889</v>
      </c>
      <c r="I306" s="14" t="s">
        <v>328</v>
      </c>
      <c r="J306" s="14" t="s">
        <v>583</v>
      </c>
      <c r="K306" s="101">
        <v>2.1749999999999998</v>
      </c>
    </row>
    <row r="307" spans="2:11">
      <c r="B307" s="16"/>
      <c r="C307" s="16"/>
      <c r="D307" s="16"/>
      <c r="E307" s="16"/>
      <c r="F307" s="16"/>
      <c r="G307" s="16"/>
      <c r="H307" s="14">
        <v>300892</v>
      </c>
      <c r="I307" s="14" t="s">
        <v>329</v>
      </c>
      <c r="J307" s="14" t="s">
        <v>583</v>
      </c>
      <c r="K307" s="101">
        <v>2.9319999999999999</v>
      </c>
    </row>
    <row r="308" spans="2:11">
      <c r="B308" s="16"/>
      <c r="C308" s="16"/>
      <c r="D308" s="16"/>
      <c r="E308" s="16"/>
      <c r="F308" s="16"/>
      <c r="G308" s="16"/>
      <c r="H308" s="14">
        <v>300893</v>
      </c>
      <c r="I308" s="14" t="s">
        <v>620</v>
      </c>
      <c r="J308" s="14" t="s">
        <v>583</v>
      </c>
      <c r="K308" s="101">
        <v>1.6460000000000001</v>
      </c>
    </row>
    <row r="309" spans="2:11">
      <c r="B309" s="16"/>
      <c r="C309" s="16"/>
      <c r="D309" s="16"/>
      <c r="E309" s="16"/>
      <c r="F309" s="16"/>
      <c r="G309" s="16"/>
      <c r="H309" s="14">
        <v>300895</v>
      </c>
      <c r="I309" s="14" t="s">
        <v>330</v>
      </c>
      <c r="J309" s="14" t="s">
        <v>583</v>
      </c>
      <c r="K309" s="101">
        <v>2.1679999999999997</v>
      </c>
    </row>
    <row r="310" spans="2:11">
      <c r="B310" s="16"/>
      <c r="C310" s="16"/>
      <c r="D310" s="16"/>
      <c r="E310" s="16"/>
      <c r="F310" s="16"/>
      <c r="G310" s="16"/>
      <c r="H310" s="14">
        <v>300896</v>
      </c>
      <c r="I310" s="14" t="s">
        <v>331</v>
      </c>
      <c r="J310" s="14" t="s">
        <v>583</v>
      </c>
      <c r="K310" s="101">
        <v>2.2449999999999997</v>
      </c>
    </row>
    <row r="311" spans="2:11">
      <c r="B311" s="16"/>
      <c r="C311" s="16"/>
      <c r="D311" s="16"/>
      <c r="E311" s="16"/>
      <c r="F311" s="16"/>
      <c r="G311" s="16"/>
      <c r="H311" s="14">
        <v>300899</v>
      </c>
      <c r="I311" s="14" t="s">
        <v>332</v>
      </c>
      <c r="J311" s="14" t="s">
        <v>583</v>
      </c>
      <c r="K311" s="101">
        <v>1.9139999999999999</v>
      </c>
    </row>
    <row r="312" spans="2:11">
      <c r="B312" s="16"/>
      <c r="C312" s="16"/>
      <c r="D312" s="16"/>
      <c r="E312" s="16"/>
      <c r="F312" s="16"/>
      <c r="G312" s="16"/>
      <c r="H312" s="14">
        <v>300903</v>
      </c>
      <c r="I312" s="14" t="s">
        <v>333</v>
      </c>
      <c r="J312" s="14" t="s">
        <v>583</v>
      </c>
      <c r="K312" s="101">
        <v>2.1309999999999998</v>
      </c>
    </row>
    <row r="313" spans="2:11">
      <c r="B313" s="16"/>
      <c r="C313" s="16"/>
      <c r="D313" s="16"/>
      <c r="E313" s="16"/>
      <c r="F313" s="16"/>
      <c r="G313" s="16"/>
      <c r="H313" s="14">
        <v>300905</v>
      </c>
      <c r="I313" s="14" t="s">
        <v>334</v>
      </c>
      <c r="J313" s="14" t="s">
        <v>583</v>
      </c>
      <c r="K313" s="101">
        <v>2.4659999999999997</v>
      </c>
    </row>
    <row r="314" spans="2:11">
      <c r="B314" s="16"/>
      <c r="C314" s="16"/>
      <c r="D314" s="16"/>
      <c r="E314" s="16"/>
      <c r="F314" s="16"/>
      <c r="G314" s="16"/>
      <c r="H314" s="14">
        <v>300906</v>
      </c>
      <c r="I314" s="14" t="s">
        <v>335</v>
      </c>
      <c r="J314" s="14" t="s">
        <v>583</v>
      </c>
      <c r="K314" s="101">
        <v>2.8519999999999999</v>
      </c>
    </row>
    <row r="315" spans="2:11">
      <c r="B315" s="16"/>
      <c r="C315" s="16"/>
      <c r="D315" s="16"/>
      <c r="E315" s="16"/>
      <c r="F315" s="16"/>
      <c r="G315" s="16"/>
      <c r="H315" s="14">
        <v>300907</v>
      </c>
      <c r="I315" s="14" t="s">
        <v>336</v>
      </c>
      <c r="J315" s="14" t="s">
        <v>583</v>
      </c>
      <c r="K315" s="101">
        <v>2.1679999999999997</v>
      </c>
    </row>
    <row r="316" spans="2:11">
      <c r="B316" s="16"/>
      <c r="C316" s="16"/>
      <c r="D316" s="16"/>
      <c r="E316" s="16"/>
      <c r="F316" s="16"/>
      <c r="G316" s="16"/>
      <c r="H316" s="14">
        <v>300908</v>
      </c>
      <c r="I316" s="14" t="s">
        <v>337</v>
      </c>
      <c r="J316" s="14" t="s">
        <v>583</v>
      </c>
      <c r="K316" s="101">
        <v>2.7529999999999997</v>
      </c>
    </row>
    <row r="317" spans="2:11">
      <c r="B317" s="16"/>
      <c r="C317" s="16"/>
      <c r="D317" s="16"/>
      <c r="E317" s="16"/>
      <c r="F317" s="16"/>
      <c r="G317" s="16"/>
      <c r="H317" s="14">
        <v>300909</v>
      </c>
      <c r="I317" s="14" t="s">
        <v>338</v>
      </c>
      <c r="J317" s="14" t="s">
        <v>583</v>
      </c>
      <c r="K317" s="101">
        <v>3.3009999999999997</v>
      </c>
    </row>
    <row r="318" spans="2:11">
      <c r="B318" s="16"/>
      <c r="C318" s="16"/>
      <c r="D318" s="16"/>
      <c r="E318" s="16"/>
      <c r="F318" s="16"/>
      <c r="G318" s="16"/>
      <c r="H318" s="14">
        <v>300910</v>
      </c>
      <c r="I318" s="14" t="s">
        <v>339</v>
      </c>
      <c r="J318" s="14" t="s">
        <v>583</v>
      </c>
      <c r="K318" s="101">
        <v>2.161</v>
      </c>
    </row>
    <row r="319" spans="2:11">
      <c r="B319" s="16"/>
      <c r="C319" s="16"/>
      <c r="D319" s="16"/>
      <c r="E319" s="16"/>
      <c r="F319" s="16"/>
      <c r="G319" s="16"/>
      <c r="H319" s="14">
        <v>300911</v>
      </c>
      <c r="I319" s="14" t="s">
        <v>340</v>
      </c>
      <c r="J319" s="14" t="s">
        <v>583</v>
      </c>
      <c r="K319" s="101">
        <v>2.1679999999999997</v>
      </c>
    </row>
    <row r="320" spans="2:11">
      <c r="B320" s="16"/>
      <c r="C320" s="16"/>
      <c r="D320" s="16"/>
      <c r="E320" s="16"/>
      <c r="F320" s="16"/>
      <c r="G320" s="16"/>
      <c r="H320" s="14">
        <v>300912</v>
      </c>
      <c r="I320" s="14" t="s">
        <v>341</v>
      </c>
      <c r="J320" s="14" t="s">
        <v>583</v>
      </c>
      <c r="K320" s="101">
        <v>2.4659999999999997</v>
      </c>
    </row>
    <row r="321" spans="2:11">
      <c r="B321" s="16"/>
      <c r="C321" s="16"/>
      <c r="D321" s="16"/>
      <c r="E321" s="16"/>
      <c r="F321" s="16"/>
      <c r="G321" s="16"/>
      <c r="H321" s="14">
        <v>300916</v>
      </c>
      <c r="I321" s="14" t="s">
        <v>342</v>
      </c>
      <c r="J321" s="14" t="s">
        <v>583</v>
      </c>
      <c r="K321" s="101">
        <v>2.7119999999999997</v>
      </c>
    </row>
    <row r="322" spans="2:11">
      <c r="B322" s="16"/>
      <c r="C322" s="16"/>
      <c r="D322" s="16"/>
      <c r="E322" s="16"/>
      <c r="F322" s="16"/>
      <c r="G322" s="16"/>
      <c r="H322" s="14">
        <v>300923</v>
      </c>
      <c r="I322" s="14" t="s">
        <v>343</v>
      </c>
      <c r="J322" s="14" t="s">
        <v>583</v>
      </c>
      <c r="K322" s="101">
        <v>2.8969999999999998</v>
      </c>
    </row>
    <row r="323" spans="2:11">
      <c r="B323" s="16"/>
      <c r="C323" s="16"/>
      <c r="D323" s="16"/>
      <c r="E323" s="16"/>
      <c r="F323" s="16"/>
      <c r="G323" s="16"/>
      <c r="H323" s="14">
        <v>300927</v>
      </c>
      <c r="I323" s="14" t="s">
        <v>344</v>
      </c>
      <c r="J323" s="14" t="s">
        <v>583</v>
      </c>
      <c r="K323" s="101">
        <v>2.6</v>
      </c>
    </row>
    <row r="324" spans="2:11">
      <c r="B324" s="16"/>
      <c r="C324" s="16"/>
      <c r="D324" s="16"/>
      <c r="E324" s="16"/>
      <c r="F324" s="16"/>
      <c r="G324" s="16"/>
      <c r="H324" s="14">
        <v>300940</v>
      </c>
      <c r="I324" s="14" t="s">
        <v>345</v>
      </c>
      <c r="J324" s="14" t="s">
        <v>583</v>
      </c>
      <c r="K324" s="101">
        <v>2.2449999999999997</v>
      </c>
    </row>
    <row r="325" spans="2:11">
      <c r="B325" s="16"/>
      <c r="C325" s="16"/>
      <c r="D325" s="16"/>
      <c r="E325" s="16"/>
      <c r="F325" s="16"/>
      <c r="G325" s="16"/>
      <c r="H325" s="14">
        <v>300942</v>
      </c>
      <c r="I325" s="14" t="s">
        <v>346</v>
      </c>
      <c r="J325" s="14" t="s">
        <v>583</v>
      </c>
      <c r="K325" s="101">
        <v>2.92</v>
      </c>
    </row>
    <row r="326" spans="2:11">
      <c r="B326" s="16"/>
      <c r="C326" s="16"/>
      <c r="D326" s="16"/>
      <c r="E326" s="16"/>
      <c r="F326" s="16"/>
      <c r="G326" s="16"/>
      <c r="H326" s="14">
        <v>300952</v>
      </c>
      <c r="I326" s="14" t="s">
        <v>347</v>
      </c>
      <c r="J326" s="14" t="s">
        <v>583</v>
      </c>
      <c r="K326" s="101">
        <v>2.7839999999999998</v>
      </c>
    </row>
    <row r="327" spans="2:11">
      <c r="B327" s="16"/>
      <c r="C327" s="16"/>
      <c r="D327" s="16"/>
      <c r="E327" s="16"/>
      <c r="F327" s="16"/>
      <c r="G327" s="16"/>
      <c r="H327" s="14">
        <v>300958</v>
      </c>
      <c r="I327" s="14" t="s">
        <v>348</v>
      </c>
      <c r="J327" s="14" t="s">
        <v>583</v>
      </c>
      <c r="K327" s="101">
        <v>2.3520000000000003</v>
      </c>
    </row>
    <row r="328" spans="2:11">
      <c r="B328" s="16"/>
      <c r="C328" s="16"/>
      <c r="D328" s="16"/>
      <c r="E328" s="16"/>
      <c r="F328" s="16"/>
      <c r="G328" s="16"/>
      <c r="H328" s="14">
        <v>300965</v>
      </c>
      <c r="I328" s="14" t="s">
        <v>349</v>
      </c>
      <c r="J328" s="14" t="s">
        <v>583</v>
      </c>
      <c r="K328" s="101">
        <v>3.153</v>
      </c>
    </row>
    <row r="329" spans="2:11">
      <c r="B329" s="16"/>
      <c r="C329" s="16"/>
      <c r="D329" s="16"/>
      <c r="E329" s="16"/>
      <c r="F329" s="16"/>
      <c r="G329" s="16"/>
      <c r="H329" s="14">
        <v>300968</v>
      </c>
      <c r="I329" s="14" t="s">
        <v>621</v>
      </c>
      <c r="J329" s="14" t="s">
        <v>583</v>
      </c>
      <c r="K329" s="101">
        <v>2.1309999999999998</v>
      </c>
    </row>
    <row r="330" spans="2:11">
      <c r="B330" s="16"/>
      <c r="C330" s="16"/>
      <c r="D330" s="16"/>
      <c r="E330" s="16"/>
      <c r="F330" s="16"/>
      <c r="G330" s="16"/>
      <c r="H330" s="14">
        <v>300975</v>
      </c>
      <c r="I330" s="14" t="s">
        <v>350</v>
      </c>
      <c r="J330" s="14" t="s">
        <v>583</v>
      </c>
      <c r="K330" s="101">
        <v>2.2449999999999997</v>
      </c>
    </row>
    <row r="331" spans="2:11">
      <c r="B331" s="16"/>
      <c r="C331" s="16"/>
      <c r="D331" s="16"/>
      <c r="E331" s="16"/>
      <c r="F331" s="16"/>
      <c r="G331" s="16"/>
      <c r="H331" s="14">
        <v>300983</v>
      </c>
      <c r="I331" s="14" t="s">
        <v>351</v>
      </c>
      <c r="J331" s="14" t="s">
        <v>583</v>
      </c>
      <c r="K331" s="101">
        <v>2.1309999999999998</v>
      </c>
    </row>
    <row r="332" spans="2:11">
      <c r="B332" s="16"/>
      <c r="C332" s="16"/>
      <c r="D332" s="16"/>
      <c r="E332" s="16"/>
      <c r="F332" s="16"/>
      <c r="G332" s="16"/>
      <c r="H332" s="14">
        <v>300991</v>
      </c>
      <c r="I332" s="14" t="s">
        <v>352</v>
      </c>
      <c r="J332" s="14" t="s">
        <v>583</v>
      </c>
      <c r="K332" s="101">
        <v>2.0739999999999998</v>
      </c>
    </row>
    <row r="333" spans="2:11">
      <c r="B333" s="16"/>
      <c r="C333" s="16"/>
      <c r="D333" s="16"/>
      <c r="E333" s="16"/>
      <c r="F333" s="16"/>
      <c r="G333" s="16"/>
      <c r="H333" s="14">
        <v>300997</v>
      </c>
      <c r="I333" s="14" t="s">
        <v>353</v>
      </c>
      <c r="J333" s="14" t="s">
        <v>583</v>
      </c>
      <c r="K333" s="101">
        <v>1.899</v>
      </c>
    </row>
    <row r="334" spans="2:11">
      <c r="B334" s="16"/>
      <c r="C334" s="16"/>
      <c r="D334" s="16"/>
      <c r="E334" s="16"/>
      <c r="F334" s="16"/>
      <c r="G334" s="16"/>
      <c r="H334" s="14">
        <v>300998</v>
      </c>
      <c r="I334" s="14" t="s">
        <v>622</v>
      </c>
      <c r="J334" s="14" t="s">
        <v>583</v>
      </c>
      <c r="K334" s="101">
        <v>1.7750000000000001</v>
      </c>
    </row>
    <row r="335" spans="2:11">
      <c r="B335" s="16"/>
      <c r="C335" s="16"/>
      <c r="D335" s="16"/>
      <c r="E335" s="16"/>
      <c r="F335" s="16"/>
      <c r="G335" s="16"/>
      <c r="H335" s="14">
        <v>301002</v>
      </c>
      <c r="I335" s="14" t="s">
        <v>623</v>
      </c>
      <c r="J335" s="14" t="s">
        <v>583</v>
      </c>
      <c r="K335" s="101">
        <v>2.6059999999999999</v>
      </c>
    </row>
    <row r="336" spans="2:11">
      <c r="B336" s="16"/>
      <c r="C336" s="16"/>
      <c r="D336" s="16"/>
      <c r="E336" s="16"/>
      <c r="F336" s="16"/>
      <c r="G336" s="16"/>
      <c r="H336" s="14">
        <v>301006</v>
      </c>
      <c r="I336" s="14" t="s">
        <v>354</v>
      </c>
      <c r="J336" s="14" t="s">
        <v>583</v>
      </c>
      <c r="K336" s="101">
        <v>2.7529999999999997</v>
      </c>
    </row>
    <row r="337" spans="2:11">
      <c r="B337" s="16"/>
      <c r="C337" s="16"/>
      <c r="D337" s="16"/>
      <c r="E337" s="16"/>
      <c r="F337" s="16"/>
      <c r="G337" s="16"/>
      <c r="H337" s="14">
        <v>301009</v>
      </c>
      <c r="I337" s="14" t="s">
        <v>355</v>
      </c>
      <c r="J337" s="14" t="s">
        <v>583</v>
      </c>
      <c r="K337" s="101">
        <v>2.1679999999999997</v>
      </c>
    </row>
    <row r="338" spans="2:11">
      <c r="B338" s="16"/>
      <c r="C338" s="16"/>
      <c r="D338" s="16"/>
      <c r="E338" s="16"/>
      <c r="F338" s="16"/>
      <c r="G338" s="16"/>
      <c r="H338" s="14">
        <v>301013</v>
      </c>
      <c r="I338" s="14" t="s">
        <v>356</v>
      </c>
      <c r="J338" s="14" t="s">
        <v>583</v>
      </c>
      <c r="K338" s="101">
        <v>2.1749999999999998</v>
      </c>
    </row>
    <row r="339" spans="2:11">
      <c r="B339" s="16"/>
      <c r="C339" s="16"/>
      <c r="D339" s="16"/>
      <c r="E339" s="16"/>
      <c r="F339" s="16"/>
      <c r="G339" s="16"/>
      <c r="H339" s="14">
        <v>301014</v>
      </c>
      <c r="I339" s="14" t="s">
        <v>357</v>
      </c>
      <c r="J339" s="14" t="s">
        <v>583</v>
      </c>
      <c r="K339" s="101">
        <v>2.7529999999999997</v>
      </c>
    </row>
    <row r="340" spans="2:11">
      <c r="B340" s="16"/>
      <c r="C340" s="16"/>
      <c r="D340" s="16"/>
      <c r="E340" s="16"/>
      <c r="F340" s="16"/>
      <c r="G340" s="16"/>
      <c r="H340" s="14">
        <v>301015</v>
      </c>
      <c r="I340" s="14" t="s">
        <v>358</v>
      </c>
      <c r="J340" s="14" t="s">
        <v>583</v>
      </c>
      <c r="K340" s="101">
        <v>1.962</v>
      </c>
    </row>
    <row r="341" spans="2:11">
      <c r="B341" s="16"/>
      <c r="C341" s="16"/>
      <c r="D341" s="16"/>
      <c r="E341" s="16"/>
      <c r="F341" s="16"/>
      <c r="G341" s="16"/>
      <c r="H341" s="14">
        <v>301016</v>
      </c>
      <c r="I341" s="14" t="s">
        <v>359</v>
      </c>
      <c r="J341" s="14" t="s">
        <v>583</v>
      </c>
      <c r="K341" s="101">
        <v>2.161</v>
      </c>
    </row>
    <row r="342" spans="2:11">
      <c r="B342" s="16"/>
      <c r="C342" s="16"/>
      <c r="D342" s="16"/>
      <c r="E342" s="16"/>
      <c r="F342" s="16"/>
      <c r="G342" s="16"/>
      <c r="H342" s="14">
        <v>301017</v>
      </c>
      <c r="I342" s="14" t="s">
        <v>360</v>
      </c>
      <c r="J342" s="14" t="s">
        <v>583</v>
      </c>
      <c r="K342" s="101">
        <v>2.161</v>
      </c>
    </row>
    <row r="343" spans="2:11">
      <c r="B343" s="16"/>
      <c r="C343" s="16"/>
      <c r="D343" s="16"/>
      <c r="E343" s="16"/>
      <c r="F343" s="16"/>
      <c r="G343" s="16"/>
      <c r="H343" s="14">
        <v>301021</v>
      </c>
      <c r="I343" s="14" t="s">
        <v>361</v>
      </c>
      <c r="J343" s="14" t="s">
        <v>583</v>
      </c>
      <c r="K343" s="101">
        <v>2.161</v>
      </c>
    </row>
    <row r="344" spans="2:11">
      <c r="B344" s="16"/>
      <c r="C344" s="16"/>
      <c r="D344" s="16"/>
      <c r="E344" s="16"/>
      <c r="F344" s="16"/>
      <c r="G344" s="16"/>
      <c r="H344" s="14">
        <v>301022</v>
      </c>
      <c r="I344" s="14" t="s">
        <v>362</v>
      </c>
      <c r="J344" s="14" t="s">
        <v>583</v>
      </c>
      <c r="K344" s="101">
        <v>2.1749999999999998</v>
      </c>
    </row>
    <row r="345" spans="2:11">
      <c r="B345" s="16"/>
      <c r="C345" s="16"/>
      <c r="D345" s="16"/>
      <c r="E345" s="16"/>
      <c r="F345" s="16"/>
      <c r="G345" s="16"/>
      <c r="H345" s="14">
        <v>301024</v>
      </c>
      <c r="I345" s="14" t="s">
        <v>624</v>
      </c>
      <c r="J345" s="14" t="s">
        <v>583</v>
      </c>
      <c r="K345" s="101">
        <v>2.8689999999999998</v>
      </c>
    </row>
    <row r="346" spans="2:11">
      <c r="B346" s="16"/>
      <c r="C346" s="16"/>
      <c r="D346" s="16"/>
      <c r="E346" s="16"/>
      <c r="F346" s="16"/>
      <c r="G346" s="16"/>
      <c r="H346" s="14">
        <v>301027</v>
      </c>
      <c r="I346" s="14" t="s">
        <v>363</v>
      </c>
      <c r="J346" s="14" t="s">
        <v>583</v>
      </c>
      <c r="K346" s="101">
        <v>2.7529999999999997</v>
      </c>
    </row>
    <row r="347" spans="2:11">
      <c r="B347" s="16"/>
      <c r="C347" s="16"/>
      <c r="D347" s="16"/>
      <c r="E347" s="16"/>
      <c r="F347" s="16"/>
      <c r="G347" s="16"/>
      <c r="H347" s="14">
        <v>301028</v>
      </c>
      <c r="I347" s="14" t="s">
        <v>625</v>
      </c>
      <c r="J347" s="14" t="s">
        <v>583</v>
      </c>
      <c r="K347" s="101">
        <v>2.1309999999999998</v>
      </c>
    </row>
    <row r="348" spans="2:11">
      <c r="B348" s="16"/>
      <c r="C348" s="16"/>
      <c r="D348" s="16"/>
      <c r="E348" s="16"/>
      <c r="F348" s="16"/>
      <c r="G348" s="16"/>
      <c r="H348" s="14">
        <v>301029</v>
      </c>
      <c r="I348" s="14" t="s">
        <v>364</v>
      </c>
      <c r="J348" s="14" t="s">
        <v>583</v>
      </c>
      <c r="K348" s="101">
        <v>2.1309999999999998</v>
      </c>
    </row>
    <row r="349" spans="2:11">
      <c r="B349" s="16"/>
      <c r="C349" s="16"/>
      <c r="D349" s="16"/>
      <c r="E349" s="16"/>
      <c r="F349" s="16"/>
      <c r="G349" s="16"/>
      <c r="H349" s="14">
        <v>301031</v>
      </c>
      <c r="I349" s="14" t="s">
        <v>626</v>
      </c>
      <c r="J349" s="14" t="s">
        <v>583</v>
      </c>
      <c r="K349" s="101">
        <v>2.5029999999999997</v>
      </c>
    </row>
    <row r="350" spans="2:11">
      <c r="B350" s="16"/>
      <c r="C350" s="16"/>
      <c r="D350" s="16"/>
      <c r="E350" s="16"/>
      <c r="F350" s="16"/>
      <c r="G350" s="16"/>
      <c r="H350" s="14">
        <v>301033</v>
      </c>
      <c r="I350" s="14" t="s">
        <v>365</v>
      </c>
      <c r="J350" s="14" t="s">
        <v>583</v>
      </c>
      <c r="K350" s="101">
        <v>1.9139999999999999</v>
      </c>
    </row>
    <row r="351" spans="2:11">
      <c r="B351" s="16"/>
      <c r="C351" s="16"/>
      <c r="D351" s="16"/>
      <c r="E351" s="16"/>
      <c r="F351" s="16"/>
      <c r="G351" s="16"/>
      <c r="H351" s="14">
        <v>301034</v>
      </c>
      <c r="I351" s="14" t="s">
        <v>366</v>
      </c>
      <c r="J351" s="14" t="s">
        <v>583</v>
      </c>
      <c r="K351" s="101">
        <v>2.8689999999999998</v>
      </c>
    </row>
    <row r="352" spans="2:11">
      <c r="B352" s="16"/>
      <c r="C352" s="16"/>
      <c r="D352" s="16"/>
      <c r="E352" s="16"/>
      <c r="F352" s="16"/>
      <c r="G352" s="16"/>
      <c r="H352" s="14">
        <v>301037</v>
      </c>
      <c r="I352" s="14" t="s">
        <v>627</v>
      </c>
      <c r="J352" s="14" t="s">
        <v>583</v>
      </c>
      <c r="K352" s="101">
        <v>3.57</v>
      </c>
    </row>
    <row r="353" spans="2:11">
      <c r="B353" s="16"/>
      <c r="C353" s="16"/>
      <c r="D353" s="16"/>
      <c r="E353" s="16"/>
      <c r="F353" s="16"/>
      <c r="G353" s="16"/>
      <c r="H353" s="14">
        <v>301038</v>
      </c>
      <c r="I353" s="14" t="s">
        <v>367</v>
      </c>
      <c r="J353" s="14" t="s">
        <v>583</v>
      </c>
      <c r="K353" s="101">
        <v>2.2449999999999997</v>
      </c>
    </row>
    <row r="354" spans="2:11">
      <c r="B354" s="16"/>
      <c r="C354" s="16"/>
      <c r="D354" s="16"/>
      <c r="E354" s="16"/>
      <c r="F354" s="16"/>
      <c r="G354" s="16"/>
      <c r="H354" s="14">
        <v>301039</v>
      </c>
      <c r="I354" s="14" t="s">
        <v>368</v>
      </c>
      <c r="J354" s="14" t="s">
        <v>583</v>
      </c>
      <c r="K354" s="101">
        <v>2.1309999999999998</v>
      </c>
    </row>
    <row r="355" spans="2:11">
      <c r="B355" s="16"/>
      <c r="C355" s="16"/>
      <c r="D355" s="16"/>
      <c r="E355" s="16"/>
      <c r="F355" s="16"/>
      <c r="G355" s="16"/>
      <c r="H355" s="14">
        <v>301040</v>
      </c>
      <c r="I355" s="14" t="s">
        <v>369</v>
      </c>
      <c r="J355" s="14" t="s">
        <v>583</v>
      </c>
      <c r="K355" s="101">
        <v>2.1309999999999998</v>
      </c>
    </row>
    <row r="356" spans="2:11">
      <c r="B356" s="16"/>
      <c r="C356" s="16"/>
      <c r="D356" s="16"/>
      <c r="E356" s="16"/>
      <c r="F356" s="16"/>
      <c r="G356" s="16"/>
      <c r="H356" s="14">
        <v>301042</v>
      </c>
      <c r="I356" s="14" t="s">
        <v>370</v>
      </c>
      <c r="J356" s="14" t="s">
        <v>583</v>
      </c>
      <c r="K356" s="101">
        <v>3.2129999999999996</v>
      </c>
    </row>
    <row r="357" spans="2:11">
      <c r="B357" s="16"/>
      <c r="C357" s="16"/>
      <c r="D357" s="16"/>
      <c r="E357" s="16"/>
      <c r="F357" s="16"/>
      <c r="G357" s="16"/>
      <c r="H357" s="14">
        <v>301043</v>
      </c>
      <c r="I357" s="14" t="s">
        <v>628</v>
      </c>
      <c r="J357" s="14" t="s">
        <v>583</v>
      </c>
      <c r="K357" s="101">
        <v>2.2349999999999999</v>
      </c>
    </row>
    <row r="358" spans="2:11">
      <c r="B358" s="16"/>
      <c r="C358" s="16"/>
      <c r="D358" s="16"/>
      <c r="E358" s="16"/>
      <c r="F358" s="16"/>
      <c r="G358" s="16"/>
      <c r="H358" s="14">
        <v>301045</v>
      </c>
      <c r="I358" s="14" t="s">
        <v>371</v>
      </c>
      <c r="J358" s="14" t="s">
        <v>583</v>
      </c>
      <c r="K358" s="101">
        <v>2.4659999999999997</v>
      </c>
    </row>
    <row r="359" spans="2:11">
      <c r="B359" s="16"/>
      <c r="C359" s="16"/>
      <c r="D359" s="16"/>
      <c r="E359" s="16"/>
      <c r="F359" s="16"/>
      <c r="G359" s="16"/>
      <c r="H359" s="14">
        <v>301046</v>
      </c>
      <c r="I359" s="14" t="s">
        <v>629</v>
      </c>
      <c r="J359" s="14" t="s">
        <v>583</v>
      </c>
      <c r="K359" s="101">
        <v>3.597</v>
      </c>
    </row>
    <row r="360" spans="2:11">
      <c r="B360" s="16"/>
      <c r="C360" s="16"/>
      <c r="D360" s="16"/>
      <c r="E360" s="16"/>
      <c r="F360" s="16"/>
      <c r="G360" s="16"/>
      <c r="H360" s="14">
        <v>301049</v>
      </c>
      <c r="I360" s="14" t="s">
        <v>630</v>
      </c>
      <c r="J360" s="14" t="s">
        <v>583</v>
      </c>
      <c r="K360" s="101">
        <v>3.5020000000000002</v>
      </c>
    </row>
    <row r="361" spans="2:11">
      <c r="B361" s="16"/>
      <c r="C361" s="16"/>
      <c r="D361" s="16"/>
      <c r="E361" s="16"/>
      <c r="F361" s="16"/>
      <c r="G361" s="16"/>
      <c r="H361" s="14">
        <v>301050</v>
      </c>
      <c r="I361" s="14" t="s">
        <v>372</v>
      </c>
      <c r="J361" s="14" t="s">
        <v>583</v>
      </c>
      <c r="K361" s="101">
        <v>3.2129999999999996</v>
      </c>
    </row>
    <row r="362" spans="2:11">
      <c r="B362" s="16"/>
      <c r="C362" s="16"/>
      <c r="D362" s="16"/>
      <c r="E362" s="16"/>
      <c r="F362" s="16"/>
      <c r="G362" s="16"/>
      <c r="H362" s="14">
        <v>301051</v>
      </c>
      <c r="I362" s="14" t="s">
        <v>373</v>
      </c>
      <c r="J362" s="14" t="s">
        <v>583</v>
      </c>
      <c r="K362" s="101">
        <v>3.3009999999999997</v>
      </c>
    </row>
    <row r="363" spans="2:11">
      <c r="B363" s="16"/>
      <c r="C363" s="16"/>
      <c r="D363" s="16"/>
      <c r="E363" s="16"/>
      <c r="F363" s="16"/>
      <c r="G363" s="16"/>
      <c r="H363" s="14">
        <v>301052</v>
      </c>
      <c r="I363" s="14" t="s">
        <v>631</v>
      </c>
      <c r="J363" s="14" t="s">
        <v>583</v>
      </c>
      <c r="K363" s="101">
        <v>3.4870000000000001</v>
      </c>
    </row>
    <row r="364" spans="2:11">
      <c r="B364" s="16"/>
      <c r="C364" s="16"/>
      <c r="D364" s="16"/>
      <c r="E364" s="16"/>
      <c r="F364" s="16"/>
      <c r="G364" s="16"/>
      <c r="H364" s="14">
        <v>301054</v>
      </c>
      <c r="I364" s="14" t="s">
        <v>632</v>
      </c>
      <c r="J364" s="14" t="s">
        <v>583</v>
      </c>
      <c r="K364" s="101">
        <v>3.7570000000000001</v>
      </c>
    </row>
    <row r="365" spans="2:11">
      <c r="B365" s="16"/>
      <c r="C365" s="16"/>
      <c r="D365" s="16"/>
      <c r="E365" s="16"/>
      <c r="F365" s="16"/>
      <c r="G365" s="16"/>
      <c r="H365" s="14">
        <v>301056</v>
      </c>
      <c r="I365" s="14" t="s">
        <v>633</v>
      </c>
      <c r="J365" s="14" t="s">
        <v>583</v>
      </c>
      <c r="K365" s="101">
        <v>2.2989999999999999</v>
      </c>
    </row>
    <row r="366" spans="2:11">
      <c r="B366" s="16"/>
      <c r="C366" s="16"/>
      <c r="D366" s="16"/>
      <c r="E366" s="16"/>
      <c r="F366" s="16"/>
      <c r="G366" s="16"/>
      <c r="H366" s="14">
        <v>301060</v>
      </c>
      <c r="I366" s="14" t="s">
        <v>374</v>
      </c>
      <c r="J366" s="14" t="s">
        <v>583</v>
      </c>
      <c r="K366" s="101">
        <v>2.4659999999999997</v>
      </c>
    </row>
    <row r="367" spans="2:11">
      <c r="B367" s="16"/>
      <c r="C367" s="16"/>
      <c r="D367" s="16"/>
      <c r="E367" s="16"/>
      <c r="F367" s="16"/>
      <c r="G367" s="16"/>
      <c r="H367" s="14">
        <v>301063</v>
      </c>
      <c r="I367" s="14" t="s">
        <v>634</v>
      </c>
      <c r="J367" s="14" t="s">
        <v>583</v>
      </c>
      <c r="K367" s="101">
        <v>1.9910000000000001</v>
      </c>
    </row>
    <row r="368" spans="2:11">
      <c r="B368" s="16"/>
      <c r="C368" s="16"/>
      <c r="D368" s="16"/>
      <c r="E368" s="16"/>
      <c r="F368" s="16"/>
      <c r="G368" s="16"/>
      <c r="H368" s="14">
        <v>301064</v>
      </c>
      <c r="I368" s="14" t="s">
        <v>375</v>
      </c>
      <c r="J368" s="14" t="s">
        <v>583</v>
      </c>
      <c r="K368" s="101">
        <v>2.5339999999999998</v>
      </c>
    </row>
    <row r="369" spans="2:11">
      <c r="B369" s="16"/>
      <c r="C369" s="16"/>
      <c r="D369" s="16"/>
      <c r="E369" s="16"/>
      <c r="F369" s="16"/>
      <c r="G369" s="16"/>
      <c r="H369" s="14">
        <v>301065</v>
      </c>
      <c r="I369" s="14" t="s">
        <v>376</v>
      </c>
      <c r="J369" s="14" t="s">
        <v>583</v>
      </c>
      <c r="K369" s="101">
        <v>2.4659999999999997</v>
      </c>
    </row>
    <row r="370" spans="2:11">
      <c r="B370" s="16"/>
      <c r="C370" s="16"/>
      <c r="D370" s="16"/>
      <c r="E370" s="16"/>
      <c r="F370" s="16"/>
      <c r="G370" s="16"/>
      <c r="H370" s="14">
        <v>301080</v>
      </c>
      <c r="I370" s="14" t="s">
        <v>24</v>
      </c>
      <c r="J370" s="14" t="s">
        <v>583</v>
      </c>
      <c r="K370" s="101">
        <v>0.52600000000000002</v>
      </c>
    </row>
    <row r="371" spans="2:11">
      <c r="B371" s="16"/>
      <c r="C371" s="16"/>
      <c r="D371" s="16"/>
      <c r="E371" s="16"/>
      <c r="F371" s="16"/>
      <c r="G371" s="16"/>
      <c r="H371" s="14">
        <v>301097</v>
      </c>
      <c r="I371" s="14" t="s">
        <v>37</v>
      </c>
      <c r="J371" s="14" t="s">
        <v>583</v>
      </c>
      <c r="K371" s="101">
        <v>1.3599999999999999</v>
      </c>
    </row>
    <row r="372" spans="2:11">
      <c r="B372" s="16"/>
      <c r="C372" s="16"/>
      <c r="D372" s="16"/>
      <c r="E372" s="16"/>
      <c r="F372" s="16"/>
      <c r="G372" s="16"/>
      <c r="H372" s="14">
        <v>301111</v>
      </c>
      <c r="I372" s="14" t="s">
        <v>44</v>
      </c>
      <c r="J372" s="14" t="s">
        <v>583</v>
      </c>
      <c r="K372" s="101">
        <v>2.1589999999999998</v>
      </c>
    </row>
    <row r="373" spans="2:11">
      <c r="B373" s="16"/>
      <c r="C373" s="16"/>
      <c r="D373" s="16"/>
      <c r="E373" s="16"/>
      <c r="F373" s="16"/>
      <c r="G373" s="16"/>
      <c r="H373" s="14">
        <v>301113</v>
      </c>
      <c r="I373" s="14" t="s">
        <v>45</v>
      </c>
      <c r="J373" s="14" t="s">
        <v>583</v>
      </c>
      <c r="K373" s="101">
        <v>1.0070000000000001</v>
      </c>
    </row>
    <row r="374" spans="2:11">
      <c r="B374" s="16"/>
      <c r="C374" s="16"/>
      <c r="D374" s="16"/>
      <c r="E374" s="16"/>
      <c r="F374" s="16"/>
      <c r="G374" s="16"/>
      <c r="H374" s="14">
        <v>301114</v>
      </c>
      <c r="I374" s="14" t="s">
        <v>46</v>
      </c>
      <c r="J374" s="14" t="s">
        <v>583</v>
      </c>
      <c r="K374" s="101">
        <v>0.93100000000000005</v>
      </c>
    </row>
    <row r="375" spans="2:11">
      <c r="B375" s="16"/>
      <c r="C375" s="16"/>
      <c r="D375" s="16"/>
      <c r="E375" s="16"/>
      <c r="F375" s="16"/>
      <c r="G375" s="16"/>
      <c r="H375" s="14">
        <v>301116</v>
      </c>
      <c r="I375" s="14" t="s">
        <v>47</v>
      </c>
      <c r="J375" s="14" t="s">
        <v>583</v>
      </c>
      <c r="K375" s="101">
        <v>0.78100000000000014</v>
      </c>
    </row>
    <row r="376" spans="2:11">
      <c r="B376" s="16"/>
      <c r="C376" s="16"/>
      <c r="D376" s="16"/>
      <c r="E376" s="16"/>
      <c r="F376" s="16"/>
      <c r="G376" s="16"/>
      <c r="H376" s="14">
        <v>301118</v>
      </c>
      <c r="I376" s="14" t="s">
        <v>48</v>
      </c>
      <c r="J376" s="14" t="s">
        <v>583</v>
      </c>
      <c r="K376" s="101">
        <v>1.0489999999999999</v>
      </c>
    </row>
    <row r="377" spans="2:11">
      <c r="B377" s="16"/>
      <c r="C377" s="16"/>
      <c r="D377" s="16"/>
      <c r="E377" s="16"/>
      <c r="F377" s="16"/>
      <c r="G377" s="16"/>
      <c r="H377" s="14">
        <v>301120</v>
      </c>
      <c r="I377" s="14" t="s">
        <v>377</v>
      </c>
      <c r="J377" s="14" t="s">
        <v>583</v>
      </c>
      <c r="K377" s="101">
        <v>1.548</v>
      </c>
    </row>
    <row r="378" spans="2:11">
      <c r="B378" s="16"/>
      <c r="C378" s="16"/>
      <c r="D378" s="16"/>
      <c r="E378" s="16"/>
      <c r="F378" s="16"/>
      <c r="G378" s="16"/>
      <c r="H378" s="14">
        <v>301129</v>
      </c>
      <c r="I378" s="14" t="s">
        <v>635</v>
      </c>
      <c r="J378" s="14" t="s">
        <v>583</v>
      </c>
      <c r="K378" s="101">
        <v>3.468</v>
      </c>
    </row>
    <row r="379" spans="2:11">
      <c r="B379" s="16"/>
      <c r="C379" s="16"/>
      <c r="D379" s="16"/>
      <c r="E379" s="16"/>
      <c r="F379" s="16"/>
      <c r="G379" s="16"/>
      <c r="H379" s="14">
        <v>301144</v>
      </c>
      <c r="I379" s="14" t="s">
        <v>378</v>
      </c>
      <c r="J379" s="14" t="s">
        <v>583</v>
      </c>
      <c r="K379" s="101">
        <v>3.222</v>
      </c>
    </row>
    <row r="380" spans="2:11">
      <c r="B380" s="16"/>
      <c r="C380" s="16"/>
      <c r="D380" s="16"/>
      <c r="E380" s="16"/>
      <c r="F380" s="16"/>
      <c r="G380" s="16"/>
      <c r="H380" s="14">
        <v>301148</v>
      </c>
      <c r="I380" s="14" t="s">
        <v>379</v>
      </c>
      <c r="J380" s="14" t="s">
        <v>583</v>
      </c>
      <c r="K380" s="101">
        <v>1.665</v>
      </c>
    </row>
    <row r="381" spans="2:11">
      <c r="B381" s="16"/>
      <c r="C381" s="16"/>
      <c r="D381" s="16"/>
      <c r="E381" s="16"/>
      <c r="F381" s="16"/>
      <c r="G381" s="16"/>
      <c r="H381" s="14">
        <v>301152</v>
      </c>
      <c r="I381" s="14" t="s">
        <v>380</v>
      </c>
      <c r="J381" s="14" t="s">
        <v>583</v>
      </c>
      <c r="K381" s="101">
        <v>1.5489999999999999</v>
      </c>
    </row>
    <row r="382" spans="2:11">
      <c r="B382" s="16"/>
      <c r="C382" s="16"/>
      <c r="D382" s="16"/>
      <c r="E382" s="16"/>
      <c r="F382" s="16"/>
      <c r="G382" s="16"/>
      <c r="H382" s="14">
        <v>301153</v>
      </c>
      <c r="I382" s="14" t="s">
        <v>636</v>
      </c>
      <c r="J382" s="14" t="s">
        <v>583</v>
      </c>
      <c r="K382" s="101">
        <v>1.6360000000000001</v>
      </c>
    </row>
    <row r="383" spans="2:11">
      <c r="B383" s="16"/>
      <c r="C383" s="16"/>
      <c r="D383" s="16"/>
      <c r="E383" s="16"/>
      <c r="F383" s="16"/>
      <c r="G383" s="16"/>
      <c r="H383" s="14">
        <v>301159</v>
      </c>
      <c r="I383" s="14" t="s">
        <v>381</v>
      </c>
      <c r="J383" s="14" t="s">
        <v>583</v>
      </c>
      <c r="K383" s="101">
        <v>1.623</v>
      </c>
    </row>
    <row r="384" spans="2:11">
      <c r="B384" s="16"/>
      <c r="C384" s="16"/>
      <c r="D384" s="16"/>
      <c r="E384" s="16"/>
      <c r="F384" s="16"/>
      <c r="G384" s="16"/>
      <c r="H384" s="14">
        <v>301164</v>
      </c>
      <c r="I384" s="14" t="s">
        <v>382</v>
      </c>
      <c r="J384" s="14" t="s">
        <v>583</v>
      </c>
      <c r="K384" s="101">
        <v>1.4790000000000001</v>
      </c>
    </row>
    <row r="385" spans="2:11">
      <c r="B385" s="16"/>
      <c r="C385" s="16"/>
      <c r="D385" s="16"/>
      <c r="E385" s="16"/>
      <c r="F385" s="16"/>
      <c r="G385" s="16"/>
      <c r="H385" s="14">
        <v>301177</v>
      </c>
      <c r="I385" s="14" t="s">
        <v>383</v>
      </c>
      <c r="J385" s="14" t="s">
        <v>583</v>
      </c>
      <c r="K385" s="101">
        <v>1.2270000000000001</v>
      </c>
    </row>
    <row r="386" spans="2:11">
      <c r="B386" s="16"/>
      <c r="C386" s="16"/>
      <c r="D386" s="16"/>
      <c r="E386" s="16"/>
      <c r="F386" s="16"/>
      <c r="G386" s="16"/>
      <c r="H386" s="14">
        <v>301178</v>
      </c>
      <c r="I386" s="14" t="s">
        <v>637</v>
      </c>
      <c r="J386" s="14" t="s">
        <v>583</v>
      </c>
      <c r="K386" s="101">
        <v>1.5660000000000001</v>
      </c>
    </row>
    <row r="387" spans="2:11">
      <c r="B387" s="16"/>
      <c r="C387" s="16"/>
      <c r="D387" s="16"/>
      <c r="E387" s="16"/>
      <c r="F387" s="16"/>
      <c r="G387" s="16"/>
      <c r="H387" s="14">
        <v>301180</v>
      </c>
      <c r="I387" s="14" t="s">
        <v>384</v>
      </c>
      <c r="J387" s="14" t="s">
        <v>583</v>
      </c>
      <c r="K387" s="101">
        <v>1.8640000000000001</v>
      </c>
    </row>
    <row r="388" spans="2:11">
      <c r="B388" s="16"/>
      <c r="C388" s="16"/>
      <c r="D388" s="16"/>
      <c r="E388" s="16"/>
      <c r="F388" s="16"/>
      <c r="G388" s="16"/>
      <c r="H388" s="14">
        <v>301182</v>
      </c>
      <c r="I388" s="14" t="s">
        <v>385</v>
      </c>
      <c r="J388" s="14" t="s">
        <v>583</v>
      </c>
      <c r="K388" s="101">
        <v>1.5840000000000001</v>
      </c>
    </row>
    <row r="389" spans="2:11">
      <c r="B389" s="16"/>
      <c r="C389" s="16"/>
      <c r="D389" s="16"/>
      <c r="E389" s="16"/>
      <c r="F389" s="16"/>
      <c r="G389" s="16"/>
      <c r="H389" s="14">
        <v>301184</v>
      </c>
      <c r="I389" s="14" t="s">
        <v>49</v>
      </c>
      <c r="J389" s="14" t="s">
        <v>583</v>
      </c>
      <c r="K389" s="101">
        <v>2.391</v>
      </c>
    </row>
    <row r="390" spans="2:11">
      <c r="B390" s="16"/>
      <c r="C390" s="16"/>
      <c r="D390" s="16"/>
      <c r="E390" s="16"/>
      <c r="F390" s="16"/>
      <c r="G390" s="16"/>
      <c r="H390" s="14">
        <v>301185</v>
      </c>
      <c r="I390" s="14" t="s">
        <v>50</v>
      </c>
      <c r="J390" s="14" t="s">
        <v>583</v>
      </c>
      <c r="K390" s="101">
        <v>0.7</v>
      </c>
    </row>
    <row r="391" spans="2:11">
      <c r="B391" s="16"/>
      <c r="C391" s="16"/>
      <c r="D391" s="16"/>
      <c r="E391" s="16"/>
      <c r="F391" s="16"/>
      <c r="G391" s="16"/>
      <c r="H391" s="14">
        <v>301193</v>
      </c>
      <c r="I391" s="14" t="s">
        <v>386</v>
      </c>
      <c r="J391" s="14" t="s">
        <v>583</v>
      </c>
      <c r="K391" s="101">
        <v>2.1709999999999998</v>
      </c>
    </row>
    <row r="392" spans="2:11">
      <c r="B392" s="16"/>
      <c r="C392" s="16"/>
      <c r="D392" s="16"/>
      <c r="E392" s="16"/>
      <c r="F392" s="16"/>
      <c r="G392" s="16"/>
      <c r="H392" s="14">
        <v>301194</v>
      </c>
      <c r="I392" s="14" t="s">
        <v>387</v>
      </c>
      <c r="J392" s="14" t="s">
        <v>583</v>
      </c>
      <c r="K392" s="101">
        <v>1.774</v>
      </c>
    </row>
    <row r="393" spans="2:11">
      <c r="B393" s="16"/>
      <c r="C393" s="16"/>
      <c r="D393" s="16"/>
      <c r="E393" s="16"/>
      <c r="F393" s="16"/>
      <c r="G393" s="16"/>
      <c r="H393" s="14">
        <v>301195</v>
      </c>
      <c r="I393" s="14" t="s">
        <v>388</v>
      </c>
      <c r="J393" s="14" t="s">
        <v>583</v>
      </c>
      <c r="K393" s="101">
        <v>1.964</v>
      </c>
    </row>
    <row r="394" spans="2:11">
      <c r="B394" s="16"/>
      <c r="C394" s="16"/>
      <c r="D394" s="16"/>
      <c r="E394" s="16"/>
      <c r="F394" s="16"/>
      <c r="G394" s="16"/>
      <c r="H394" s="14">
        <v>301196</v>
      </c>
      <c r="I394" s="14" t="s">
        <v>389</v>
      </c>
      <c r="J394" s="14" t="s">
        <v>583</v>
      </c>
      <c r="K394" s="101">
        <v>2.016</v>
      </c>
    </row>
    <row r="395" spans="2:11">
      <c r="B395" s="16"/>
      <c r="C395" s="16"/>
      <c r="D395" s="16"/>
      <c r="E395" s="16"/>
      <c r="F395" s="16"/>
      <c r="G395" s="16"/>
      <c r="H395" s="14">
        <v>301198</v>
      </c>
      <c r="I395" s="14" t="s">
        <v>587</v>
      </c>
      <c r="J395" s="14" t="s">
        <v>583</v>
      </c>
      <c r="K395" s="101">
        <v>1.0820000000000001</v>
      </c>
    </row>
    <row r="396" spans="2:11">
      <c r="B396" s="16"/>
      <c r="C396" s="16"/>
      <c r="D396" s="16"/>
      <c r="E396" s="16"/>
      <c r="F396" s="16"/>
      <c r="G396" s="16"/>
      <c r="H396" s="14">
        <v>301199</v>
      </c>
      <c r="I396" s="14" t="s">
        <v>390</v>
      </c>
      <c r="J396" s="14" t="s">
        <v>583</v>
      </c>
      <c r="K396" s="101">
        <v>1.696</v>
      </c>
    </row>
    <row r="397" spans="2:11">
      <c r="B397" s="16"/>
      <c r="C397" s="16"/>
      <c r="D397" s="16"/>
      <c r="E397" s="16"/>
      <c r="F397" s="16"/>
      <c r="G397" s="16"/>
      <c r="H397" s="14">
        <v>301203</v>
      </c>
      <c r="I397" s="14" t="s">
        <v>391</v>
      </c>
      <c r="J397" s="14" t="s">
        <v>583</v>
      </c>
      <c r="K397" s="101">
        <v>2.194</v>
      </c>
    </row>
    <row r="398" spans="2:11">
      <c r="B398" s="16"/>
      <c r="C398" s="16"/>
      <c r="D398" s="16"/>
      <c r="E398" s="16"/>
      <c r="F398" s="16"/>
      <c r="G398" s="16"/>
      <c r="H398" s="14">
        <v>301206</v>
      </c>
      <c r="I398" s="14" t="s">
        <v>392</v>
      </c>
      <c r="J398" s="14" t="s">
        <v>583</v>
      </c>
      <c r="K398" s="101">
        <v>1.1779999999999999</v>
      </c>
    </row>
    <row r="399" spans="2:11">
      <c r="B399" s="16"/>
      <c r="C399" s="16"/>
      <c r="D399" s="16"/>
      <c r="E399" s="16"/>
      <c r="F399" s="16"/>
      <c r="G399" s="16"/>
      <c r="H399" s="14">
        <v>301207</v>
      </c>
      <c r="I399" s="14" t="s">
        <v>393</v>
      </c>
      <c r="J399" s="14" t="s">
        <v>583</v>
      </c>
      <c r="K399" s="101">
        <v>1.2809999999999999</v>
      </c>
    </row>
    <row r="400" spans="2:11">
      <c r="B400" s="16"/>
      <c r="C400" s="16"/>
      <c r="D400" s="16"/>
      <c r="E400" s="16"/>
      <c r="F400" s="16"/>
      <c r="G400" s="16"/>
      <c r="H400" s="14">
        <v>301220</v>
      </c>
      <c r="I400" s="14" t="s">
        <v>638</v>
      </c>
      <c r="J400" s="14" t="s">
        <v>583</v>
      </c>
      <c r="K400" s="101">
        <v>1.413</v>
      </c>
    </row>
    <row r="401" spans="2:11">
      <c r="B401" s="16"/>
      <c r="C401" s="16"/>
      <c r="D401" s="16"/>
      <c r="E401" s="16"/>
      <c r="F401" s="16"/>
      <c r="G401" s="16"/>
      <c r="H401" s="14">
        <v>301222</v>
      </c>
      <c r="I401" s="14" t="s">
        <v>394</v>
      </c>
      <c r="J401" s="14" t="s">
        <v>583</v>
      </c>
      <c r="K401" s="101">
        <v>2.0529999999999999</v>
      </c>
    </row>
    <row r="402" spans="2:11">
      <c r="B402" s="16"/>
      <c r="C402" s="16"/>
      <c r="D402" s="16"/>
      <c r="E402" s="16"/>
      <c r="F402" s="16"/>
      <c r="G402" s="16"/>
      <c r="H402" s="14">
        <v>301230</v>
      </c>
      <c r="I402" s="14" t="s">
        <v>395</v>
      </c>
      <c r="J402" s="14" t="s">
        <v>583</v>
      </c>
      <c r="K402" s="101">
        <v>3.11</v>
      </c>
    </row>
    <row r="403" spans="2:11">
      <c r="B403" s="16"/>
      <c r="C403" s="16"/>
      <c r="D403" s="16"/>
      <c r="E403" s="16"/>
      <c r="F403" s="16"/>
      <c r="G403" s="16"/>
      <c r="H403" s="14">
        <v>301232</v>
      </c>
      <c r="I403" s="14" t="s">
        <v>396</v>
      </c>
      <c r="J403" s="14" t="s">
        <v>583</v>
      </c>
      <c r="K403" s="101">
        <v>2.6479999999999997</v>
      </c>
    </row>
    <row r="404" spans="2:11">
      <c r="B404" s="16"/>
      <c r="C404" s="16"/>
      <c r="D404" s="16"/>
      <c r="E404" s="16"/>
      <c r="F404" s="16"/>
      <c r="G404" s="16"/>
      <c r="H404" s="14">
        <v>301233</v>
      </c>
      <c r="I404" s="14" t="s">
        <v>397</v>
      </c>
      <c r="J404" s="14" t="s">
        <v>583</v>
      </c>
      <c r="K404" s="101">
        <v>2.4979999999999998</v>
      </c>
    </row>
    <row r="405" spans="2:11">
      <c r="B405" s="16"/>
      <c r="C405" s="16"/>
      <c r="D405" s="16"/>
      <c r="E405" s="16"/>
      <c r="F405" s="16"/>
      <c r="G405" s="16"/>
      <c r="H405" s="14">
        <v>301234</v>
      </c>
      <c r="I405" s="14" t="s">
        <v>398</v>
      </c>
      <c r="J405" s="14" t="s">
        <v>583</v>
      </c>
      <c r="K405" s="101">
        <v>2.8640000000000003</v>
      </c>
    </row>
    <row r="406" spans="2:11">
      <c r="B406" s="16"/>
      <c r="C406" s="16"/>
      <c r="D406" s="16"/>
      <c r="E406" s="16"/>
      <c r="F406" s="16"/>
      <c r="G406" s="16"/>
      <c r="H406" s="14">
        <v>301235</v>
      </c>
      <c r="I406" s="14" t="s">
        <v>399</v>
      </c>
      <c r="J406" s="14" t="s">
        <v>583</v>
      </c>
      <c r="K406" s="101">
        <v>2.415</v>
      </c>
    </row>
    <row r="407" spans="2:11">
      <c r="B407" s="16"/>
      <c r="C407" s="16"/>
      <c r="D407" s="16"/>
      <c r="E407" s="16"/>
      <c r="F407" s="16"/>
      <c r="G407" s="16"/>
      <c r="H407" s="14">
        <v>301238</v>
      </c>
      <c r="I407" s="14" t="s">
        <v>400</v>
      </c>
      <c r="J407" s="14" t="s">
        <v>583</v>
      </c>
      <c r="K407" s="101">
        <v>2.2519999999999998</v>
      </c>
    </row>
    <row r="408" spans="2:11">
      <c r="B408" s="16"/>
      <c r="C408" s="16"/>
      <c r="D408" s="16"/>
      <c r="E408" s="16"/>
      <c r="F408" s="16"/>
      <c r="G408" s="16"/>
      <c r="H408" s="14">
        <v>301239</v>
      </c>
      <c r="I408" s="14" t="s">
        <v>401</v>
      </c>
      <c r="J408" s="14" t="s">
        <v>583</v>
      </c>
      <c r="K408" s="101">
        <v>2.3010000000000002</v>
      </c>
    </row>
    <row r="409" spans="2:11">
      <c r="B409" s="16"/>
      <c r="C409" s="16"/>
      <c r="D409" s="16"/>
      <c r="E409" s="16"/>
      <c r="F409" s="16"/>
      <c r="G409" s="16"/>
      <c r="H409" s="14">
        <v>301240</v>
      </c>
      <c r="I409" s="14" t="s">
        <v>402</v>
      </c>
      <c r="J409" s="14" t="s">
        <v>583</v>
      </c>
      <c r="K409" s="101">
        <v>2.706</v>
      </c>
    </row>
    <row r="410" spans="2:11">
      <c r="B410" s="16"/>
      <c r="C410" s="16"/>
      <c r="D410" s="16"/>
      <c r="E410" s="16"/>
      <c r="F410" s="16"/>
      <c r="G410" s="16"/>
      <c r="H410" s="14">
        <v>301241</v>
      </c>
      <c r="I410" s="14" t="s">
        <v>403</v>
      </c>
      <c r="J410" s="14" t="s">
        <v>583</v>
      </c>
      <c r="K410" s="101">
        <v>2.6680000000000001</v>
      </c>
    </row>
    <row r="411" spans="2:11">
      <c r="B411" s="16"/>
      <c r="C411" s="16"/>
      <c r="D411" s="16"/>
      <c r="E411" s="16"/>
      <c r="F411" s="16"/>
      <c r="G411" s="16"/>
      <c r="H411" s="14">
        <v>301242</v>
      </c>
      <c r="I411" s="14" t="s">
        <v>404</v>
      </c>
      <c r="J411" s="14" t="s">
        <v>583</v>
      </c>
      <c r="K411" s="101">
        <v>2.589</v>
      </c>
    </row>
    <row r="412" spans="2:11">
      <c r="B412" s="16"/>
      <c r="C412" s="16"/>
      <c r="D412" s="16"/>
      <c r="E412" s="16"/>
      <c r="F412" s="16"/>
      <c r="G412" s="16"/>
      <c r="H412" s="14">
        <v>301243</v>
      </c>
      <c r="I412" s="14" t="s">
        <v>405</v>
      </c>
      <c r="J412" s="14" t="s">
        <v>583</v>
      </c>
      <c r="K412" s="101">
        <v>2.738</v>
      </c>
    </row>
    <row r="413" spans="2:11">
      <c r="B413" s="16"/>
      <c r="C413" s="16"/>
      <c r="D413" s="16"/>
      <c r="E413" s="16"/>
      <c r="F413" s="16"/>
      <c r="G413" s="16"/>
      <c r="H413" s="14">
        <v>301244</v>
      </c>
      <c r="I413" s="14" t="s">
        <v>406</v>
      </c>
      <c r="J413" s="14" t="s">
        <v>583</v>
      </c>
      <c r="K413" s="101">
        <v>2.3540000000000001</v>
      </c>
    </row>
    <row r="414" spans="2:11">
      <c r="B414" s="16"/>
      <c r="C414" s="16"/>
      <c r="D414" s="16"/>
      <c r="E414" s="16"/>
      <c r="F414" s="16"/>
      <c r="G414" s="16"/>
      <c r="H414" s="14">
        <v>301245</v>
      </c>
      <c r="I414" s="14" t="s">
        <v>407</v>
      </c>
      <c r="J414" s="14" t="s">
        <v>583</v>
      </c>
      <c r="K414" s="101">
        <v>2.3849999999999998</v>
      </c>
    </row>
    <row r="415" spans="2:11">
      <c r="B415" s="16"/>
      <c r="C415" s="16"/>
      <c r="D415" s="16"/>
      <c r="E415" s="16"/>
      <c r="F415" s="16"/>
      <c r="G415" s="16"/>
      <c r="H415" s="14">
        <v>301246</v>
      </c>
      <c r="I415" s="14" t="s">
        <v>408</v>
      </c>
      <c r="J415" s="14" t="s">
        <v>583</v>
      </c>
      <c r="K415" s="101">
        <v>0.626</v>
      </c>
    </row>
    <row r="416" spans="2:11">
      <c r="B416" s="16"/>
      <c r="C416" s="16"/>
      <c r="D416" s="16"/>
      <c r="E416" s="16"/>
      <c r="F416" s="16"/>
      <c r="G416" s="16"/>
      <c r="H416" s="14">
        <v>301248</v>
      </c>
      <c r="I416" s="14" t="s">
        <v>409</v>
      </c>
      <c r="J416" s="14" t="s">
        <v>583</v>
      </c>
      <c r="K416" s="101">
        <v>1.0629999999999999</v>
      </c>
    </row>
    <row r="417" spans="2:11">
      <c r="B417" s="16"/>
      <c r="C417" s="16"/>
      <c r="D417" s="16"/>
      <c r="E417" s="16"/>
      <c r="F417" s="16"/>
      <c r="G417" s="16"/>
      <c r="H417" s="14">
        <v>301249</v>
      </c>
      <c r="I417" s="14" t="s">
        <v>410</v>
      </c>
      <c r="J417" s="14" t="s">
        <v>583</v>
      </c>
      <c r="K417" s="101">
        <v>1.5499999999999998</v>
      </c>
    </row>
    <row r="418" spans="2:11">
      <c r="B418" s="16"/>
      <c r="C418" s="16"/>
      <c r="D418" s="16"/>
      <c r="E418" s="16"/>
      <c r="F418" s="16"/>
      <c r="G418" s="16"/>
      <c r="H418" s="14">
        <v>301250</v>
      </c>
      <c r="I418" s="14" t="s">
        <v>411</v>
      </c>
      <c r="J418" s="14" t="s">
        <v>583</v>
      </c>
      <c r="K418" s="101">
        <v>1.1749999999999998</v>
      </c>
    </row>
    <row r="419" spans="2:11">
      <c r="B419" s="16"/>
      <c r="C419" s="16"/>
      <c r="D419" s="16"/>
      <c r="E419" s="16"/>
      <c r="F419" s="16"/>
      <c r="G419" s="16"/>
      <c r="H419" s="14">
        <v>301251</v>
      </c>
      <c r="I419" s="14" t="s">
        <v>412</v>
      </c>
      <c r="J419" s="14" t="s">
        <v>583</v>
      </c>
      <c r="K419" s="101">
        <v>1.357</v>
      </c>
    </row>
    <row r="420" spans="2:11">
      <c r="B420" s="16"/>
      <c r="C420" s="16"/>
      <c r="D420" s="16"/>
      <c r="E420" s="16"/>
      <c r="F420" s="16"/>
      <c r="G420" s="16"/>
      <c r="H420" s="14">
        <v>301252</v>
      </c>
      <c r="I420" s="14" t="s">
        <v>413</v>
      </c>
      <c r="J420" s="14" t="s">
        <v>583</v>
      </c>
      <c r="K420" s="101">
        <v>1.444</v>
      </c>
    </row>
    <row r="421" spans="2:11">
      <c r="B421" s="16"/>
      <c r="C421" s="16"/>
      <c r="D421" s="16"/>
      <c r="E421" s="16"/>
      <c r="F421" s="16"/>
      <c r="G421" s="16"/>
      <c r="H421" s="14">
        <v>301253</v>
      </c>
      <c r="I421" s="14" t="s">
        <v>414</v>
      </c>
      <c r="J421" s="14" t="s">
        <v>583</v>
      </c>
      <c r="K421" s="101">
        <v>0.85599999999999987</v>
      </c>
    </row>
    <row r="422" spans="2:11">
      <c r="B422" s="16"/>
      <c r="C422" s="16"/>
      <c r="D422" s="16"/>
      <c r="E422" s="16"/>
      <c r="F422" s="16"/>
      <c r="G422" s="16"/>
      <c r="H422" s="14">
        <v>301254</v>
      </c>
      <c r="I422" s="14" t="s">
        <v>415</v>
      </c>
      <c r="J422" s="14" t="s">
        <v>583</v>
      </c>
      <c r="K422" s="101">
        <v>1.4280000000000002</v>
      </c>
    </row>
    <row r="423" spans="2:11">
      <c r="B423" s="16"/>
      <c r="C423" s="16"/>
      <c r="D423" s="16"/>
      <c r="E423" s="16"/>
      <c r="F423" s="16"/>
      <c r="G423" s="16"/>
      <c r="H423" s="14">
        <v>301257</v>
      </c>
      <c r="I423" s="14" t="s">
        <v>416</v>
      </c>
      <c r="J423" s="14" t="s">
        <v>583</v>
      </c>
      <c r="K423" s="101">
        <v>1.5489999999999999</v>
      </c>
    </row>
    <row r="424" spans="2:11">
      <c r="B424" s="16"/>
      <c r="C424" s="16"/>
      <c r="D424" s="16"/>
      <c r="E424" s="16"/>
      <c r="F424" s="16"/>
      <c r="G424" s="16"/>
      <c r="H424" s="14">
        <v>301259</v>
      </c>
      <c r="I424" s="14" t="s">
        <v>417</v>
      </c>
      <c r="J424" s="14" t="s">
        <v>583</v>
      </c>
      <c r="K424" s="101">
        <v>1.6199999999999999</v>
      </c>
    </row>
    <row r="425" spans="2:11">
      <c r="B425" s="16"/>
      <c r="C425" s="16"/>
      <c r="D425" s="16"/>
      <c r="E425" s="16"/>
      <c r="F425" s="16"/>
      <c r="G425" s="16"/>
      <c r="H425" s="14">
        <v>301263</v>
      </c>
      <c r="I425" s="14" t="s">
        <v>418</v>
      </c>
      <c r="J425" s="14" t="s">
        <v>583</v>
      </c>
      <c r="K425" s="101">
        <v>2.0009999999999999</v>
      </c>
    </row>
    <row r="426" spans="2:11">
      <c r="B426" s="16"/>
      <c r="C426" s="16"/>
      <c r="D426" s="16"/>
      <c r="E426" s="16"/>
      <c r="F426" s="16"/>
      <c r="G426" s="16"/>
      <c r="H426" s="14">
        <v>301264</v>
      </c>
      <c r="I426" s="14" t="s">
        <v>419</v>
      </c>
      <c r="J426" s="14" t="s">
        <v>583</v>
      </c>
      <c r="K426" s="101">
        <v>1.79</v>
      </c>
    </row>
    <row r="427" spans="2:11">
      <c r="B427" s="16"/>
      <c r="C427" s="16"/>
      <c r="D427" s="16"/>
      <c r="E427" s="16"/>
      <c r="F427" s="16"/>
      <c r="G427" s="16"/>
      <c r="H427" s="14">
        <v>301265</v>
      </c>
      <c r="I427" s="14" t="s">
        <v>420</v>
      </c>
      <c r="J427" s="14" t="s">
        <v>583</v>
      </c>
      <c r="K427" s="101">
        <v>1.8900000000000001</v>
      </c>
    </row>
    <row r="428" spans="2:11">
      <c r="B428" s="16"/>
      <c r="C428" s="16"/>
      <c r="D428" s="16"/>
      <c r="E428" s="16"/>
      <c r="F428" s="16"/>
      <c r="G428" s="16"/>
      <c r="H428" s="14">
        <v>301271</v>
      </c>
      <c r="I428" s="14" t="s">
        <v>421</v>
      </c>
      <c r="J428" s="14" t="s">
        <v>583</v>
      </c>
      <c r="K428" s="101">
        <v>1.734</v>
      </c>
    </row>
    <row r="429" spans="2:11">
      <c r="B429" s="16"/>
      <c r="C429" s="16"/>
      <c r="D429" s="16"/>
      <c r="E429" s="16"/>
      <c r="F429" s="16"/>
      <c r="G429" s="16"/>
      <c r="H429" s="14">
        <v>301273</v>
      </c>
      <c r="I429" s="14" t="s">
        <v>422</v>
      </c>
      <c r="J429" s="14" t="s">
        <v>583</v>
      </c>
      <c r="K429" s="101">
        <v>1.472</v>
      </c>
    </row>
    <row r="430" spans="2:11">
      <c r="B430" s="16"/>
      <c r="C430" s="16"/>
      <c r="D430" s="16"/>
      <c r="E430" s="16"/>
      <c r="F430" s="16"/>
      <c r="G430" s="16"/>
      <c r="H430" s="14">
        <v>301275</v>
      </c>
      <c r="I430" s="14" t="s">
        <v>423</v>
      </c>
      <c r="J430" s="14" t="s">
        <v>583</v>
      </c>
      <c r="K430" s="101">
        <v>1.8169999999999999</v>
      </c>
    </row>
    <row r="431" spans="2:11">
      <c r="B431" s="16"/>
      <c r="C431" s="16"/>
      <c r="D431" s="16"/>
      <c r="E431" s="16"/>
      <c r="F431" s="16"/>
      <c r="G431" s="16"/>
      <c r="H431" s="14">
        <v>301304</v>
      </c>
      <c r="I431" s="14" t="s">
        <v>424</v>
      </c>
      <c r="J431" s="14" t="s">
        <v>583</v>
      </c>
      <c r="K431" s="101">
        <v>1.552</v>
      </c>
    </row>
    <row r="432" spans="2:11">
      <c r="B432" s="16"/>
      <c r="C432" s="16"/>
      <c r="D432" s="16"/>
      <c r="E432" s="16"/>
      <c r="F432" s="16"/>
      <c r="G432" s="16"/>
      <c r="H432" s="14">
        <v>301305</v>
      </c>
      <c r="I432" s="14" t="s">
        <v>425</v>
      </c>
      <c r="J432" s="14" t="s">
        <v>583</v>
      </c>
      <c r="K432" s="101">
        <v>2.11</v>
      </c>
    </row>
    <row r="433" spans="2:11">
      <c r="B433" s="16"/>
      <c r="C433" s="16"/>
      <c r="D433" s="16"/>
      <c r="E433" s="16"/>
      <c r="F433" s="16"/>
      <c r="G433" s="16"/>
      <c r="H433" s="14">
        <v>301306</v>
      </c>
      <c r="I433" s="14" t="s">
        <v>426</v>
      </c>
      <c r="J433" s="14" t="s">
        <v>583</v>
      </c>
      <c r="K433" s="101">
        <v>1.5660000000000001</v>
      </c>
    </row>
    <row r="434" spans="2:11">
      <c r="B434" s="16"/>
      <c r="C434" s="16"/>
      <c r="D434" s="16"/>
      <c r="E434" s="16"/>
      <c r="F434" s="16"/>
      <c r="G434" s="16"/>
      <c r="H434" s="14">
        <v>301309</v>
      </c>
      <c r="I434" s="14" t="s">
        <v>51</v>
      </c>
      <c r="J434" s="14" t="s">
        <v>583</v>
      </c>
      <c r="K434" s="101">
        <v>1.0820000000000001</v>
      </c>
    </row>
    <row r="435" spans="2:11">
      <c r="B435" s="16"/>
      <c r="C435" s="16"/>
      <c r="D435" s="16"/>
      <c r="E435" s="16"/>
      <c r="F435" s="16"/>
      <c r="G435" s="16"/>
      <c r="H435" s="14">
        <v>301312</v>
      </c>
      <c r="I435" s="14" t="s">
        <v>427</v>
      </c>
      <c r="J435" s="14" t="s">
        <v>583</v>
      </c>
      <c r="K435" s="101">
        <v>2.391</v>
      </c>
    </row>
    <row r="436" spans="2:11">
      <c r="B436" s="16"/>
      <c r="C436" s="16"/>
      <c r="D436" s="16"/>
      <c r="E436" s="16"/>
      <c r="F436" s="16"/>
      <c r="G436" s="16"/>
      <c r="H436" s="14">
        <v>301313</v>
      </c>
      <c r="I436" s="14" t="s">
        <v>428</v>
      </c>
      <c r="J436" s="14" t="s">
        <v>583</v>
      </c>
      <c r="K436" s="101">
        <v>1.583</v>
      </c>
    </row>
    <row r="437" spans="2:11">
      <c r="B437" s="16"/>
      <c r="C437" s="16"/>
      <c r="D437" s="16"/>
      <c r="E437" s="16"/>
      <c r="F437" s="16"/>
      <c r="G437" s="16"/>
      <c r="H437" s="14">
        <v>301319</v>
      </c>
      <c r="I437" s="14" t="s">
        <v>640</v>
      </c>
      <c r="J437" s="14" t="s">
        <v>583</v>
      </c>
      <c r="K437" s="101">
        <v>1.1380000000000001</v>
      </c>
    </row>
    <row r="438" spans="2:11">
      <c r="B438" s="16"/>
      <c r="C438" s="16"/>
      <c r="D438" s="16"/>
      <c r="E438" s="16"/>
      <c r="F438" s="16"/>
      <c r="G438" s="16"/>
      <c r="H438" s="14">
        <v>301320</v>
      </c>
      <c r="I438" s="14" t="s">
        <v>53</v>
      </c>
      <c r="J438" s="14" t="s">
        <v>583</v>
      </c>
      <c r="K438" s="101">
        <v>0.46299999999999997</v>
      </c>
    </row>
    <row r="439" spans="2:11">
      <c r="B439" s="16"/>
      <c r="C439" s="16"/>
      <c r="D439" s="16"/>
      <c r="E439" s="16"/>
      <c r="F439" s="16"/>
      <c r="G439" s="16"/>
      <c r="H439" s="14">
        <v>301321</v>
      </c>
      <c r="I439" s="14" t="s">
        <v>429</v>
      </c>
      <c r="J439" s="14" t="s">
        <v>583</v>
      </c>
      <c r="K439" s="101">
        <v>1.4870000000000001</v>
      </c>
    </row>
    <row r="440" spans="2:11">
      <c r="B440" s="16"/>
      <c r="C440" s="16"/>
      <c r="D440" s="16"/>
      <c r="E440" s="16"/>
      <c r="F440" s="16"/>
      <c r="G440" s="16"/>
      <c r="H440" s="14">
        <v>301323</v>
      </c>
      <c r="I440" s="14" t="s">
        <v>430</v>
      </c>
      <c r="J440" s="14" t="s">
        <v>583</v>
      </c>
      <c r="K440" s="101">
        <v>1.647</v>
      </c>
    </row>
    <row r="441" spans="2:11">
      <c r="B441" s="16"/>
      <c r="C441" s="16"/>
      <c r="D441" s="16"/>
      <c r="E441" s="16"/>
      <c r="F441" s="16"/>
      <c r="G441" s="16"/>
      <c r="H441" s="14">
        <v>301324</v>
      </c>
      <c r="I441" s="14" t="s">
        <v>431</v>
      </c>
      <c r="J441" s="14" t="s">
        <v>583</v>
      </c>
      <c r="K441" s="101">
        <v>1.643</v>
      </c>
    </row>
    <row r="442" spans="2:11">
      <c r="B442" s="16"/>
      <c r="C442" s="16"/>
      <c r="D442" s="16"/>
      <c r="E442" s="16"/>
      <c r="F442" s="16"/>
      <c r="G442" s="16"/>
      <c r="H442" s="14">
        <v>301325</v>
      </c>
      <c r="I442" s="14" t="s">
        <v>432</v>
      </c>
      <c r="J442" s="14" t="s">
        <v>583</v>
      </c>
      <c r="K442" s="101">
        <v>2.1069999999999998</v>
      </c>
    </row>
    <row r="443" spans="2:11">
      <c r="B443" s="16"/>
      <c r="C443" s="16"/>
      <c r="D443" s="16"/>
      <c r="E443" s="16"/>
      <c r="F443" s="16"/>
      <c r="G443" s="16"/>
      <c r="H443" s="14">
        <v>301327</v>
      </c>
      <c r="I443" s="14" t="s">
        <v>433</v>
      </c>
      <c r="J443" s="14" t="s">
        <v>583</v>
      </c>
      <c r="K443" s="101">
        <v>1.7750000000000001</v>
      </c>
    </row>
    <row r="444" spans="2:11">
      <c r="B444" s="16"/>
      <c r="C444" s="16"/>
      <c r="D444" s="16"/>
      <c r="E444" s="16"/>
      <c r="F444" s="16"/>
      <c r="G444" s="16"/>
      <c r="H444" s="14">
        <v>301328</v>
      </c>
      <c r="I444" s="14" t="s">
        <v>434</v>
      </c>
      <c r="J444" s="14" t="s">
        <v>583</v>
      </c>
      <c r="K444" s="101">
        <v>0.99799999999999989</v>
      </c>
    </row>
    <row r="445" spans="2:11">
      <c r="B445" s="16"/>
      <c r="C445" s="16"/>
      <c r="D445" s="16"/>
      <c r="E445" s="16"/>
      <c r="F445" s="16"/>
      <c r="G445" s="16"/>
      <c r="H445" s="14">
        <v>301331</v>
      </c>
      <c r="I445" s="14" t="s">
        <v>435</v>
      </c>
      <c r="J445" s="14" t="s">
        <v>583</v>
      </c>
      <c r="K445" s="101">
        <v>1.1380000000000001</v>
      </c>
    </row>
    <row r="446" spans="2:11">
      <c r="B446" s="16"/>
      <c r="C446" s="16"/>
      <c r="D446" s="16"/>
      <c r="E446" s="16"/>
      <c r="F446" s="16"/>
      <c r="G446" s="16"/>
      <c r="H446" s="14">
        <v>301337</v>
      </c>
      <c r="I446" s="14" t="s">
        <v>436</v>
      </c>
      <c r="J446" s="14" t="s">
        <v>583</v>
      </c>
      <c r="K446" s="101">
        <v>1.7290000000000001</v>
      </c>
    </row>
    <row r="447" spans="2:11">
      <c r="B447" s="16"/>
      <c r="C447" s="16"/>
      <c r="D447" s="16"/>
      <c r="E447" s="16"/>
      <c r="F447" s="16"/>
      <c r="G447" s="16"/>
      <c r="H447" s="14">
        <v>301338</v>
      </c>
      <c r="I447" s="14" t="s">
        <v>437</v>
      </c>
      <c r="J447" s="14" t="s">
        <v>583</v>
      </c>
      <c r="K447" s="101">
        <v>5.0990000000000002</v>
      </c>
    </row>
    <row r="448" spans="2:11">
      <c r="B448" s="16"/>
      <c r="C448" s="16"/>
      <c r="D448" s="16"/>
      <c r="E448" s="16"/>
      <c r="F448" s="16"/>
      <c r="G448" s="16"/>
      <c r="H448" s="14">
        <v>301343</v>
      </c>
      <c r="I448" s="14" t="s">
        <v>438</v>
      </c>
      <c r="J448" s="14" t="s">
        <v>583</v>
      </c>
      <c r="K448" s="101">
        <v>1.552</v>
      </c>
    </row>
    <row r="449" spans="2:11">
      <c r="B449" s="16"/>
      <c r="C449" s="16"/>
      <c r="D449" s="16"/>
      <c r="E449" s="16"/>
      <c r="F449" s="16"/>
      <c r="G449" s="16"/>
      <c r="H449" s="14">
        <v>301344</v>
      </c>
      <c r="I449" s="14" t="s">
        <v>439</v>
      </c>
      <c r="J449" s="14" t="s">
        <v>583</v>
      </c>
      <c r="K449" s="101">
        <v>1.6360000000000001</v>
      </c>
    </row>
    <row r="450" spans="2:11">
      <c r="B450" s="16"/>
      <c r="C450" s="16"/>
      <c r="D450" s="16"/>
      <c r="E450" s="16"/>
      <c r="F450" s="16"/>
      <c r="G450" s="16"/>
      <c r="H450" s="14">
        <v>301348</v>
      </c>
      <c r="I450" s="14" t="s">
        <v>55</v>
      </c>
      <c r="J450" s="14" t="s">
        <v>583</v>
      </c>
      <c r="K450" s="101">
        <v>1.1060000000000001</v>
      </c>
    </row>
    <row r="451" spans="2:11">
      <c r="B451" s="16"/>
      <c r="C451" s="16"/>
      <c r="D451" s="16"/>
      <c r="E451" s="16"/>
      <c r="F451" s="16"/>
      <c r="G451" s="16"/>
      <c r="H451" s="14">
        <v>301354</v>
      </c>
      <c r="I451" s="14" t="s">
        <v>440</v>
      </c>
      <c r="J451" s="14" t="s">
        <v>583</v>
      </c>
      <c r="K451" s="101">
        <v>2.4449999999999998</v>
      </c>
    </row>
    <row r="452" spans="2:11">
      <c r="B452" s="16"/>
      <c r="C452" s="16"/>
      <c r="D452" s="16"/>
      <c r="E452" s="16"/>
      <c r="F452" s="16"/>
      <c r="G452" s="16"/>
      <c r="H452" s="14">
        <v>301355</v>
      </c>
      <c r="I452" s="14" t="s">
        <v>441</v>
      </c>
      <c r="J452" s="14" t="s">
        <v>583</v>
      </c>
      <c r="K452" s="101">
        <v>1.0690000000000002</v>
      </c>
    </row>
    <row r="453" spans="2:11">
      <c r="B453" s="16"/>
      <c r="C453" s="16"/>
      <c r="D453" s="16"/>
      <c r="E453" s="16"/>
      <c r="F453" s="16"/>
      <c r="G453" s="16"/>
      <c r="H453" s="14">
        <v>301356</v>
      </c>
      <c r="I453" s="14" t="s">
        <v>442</v>
      </c>
      <c r="J453" s="14" t="s">
        <v>583</v>
      </c>
      <c r="K453" s="101">
        <v>1.5660000000000001</v>
      </c>
    </row>
    <row r="454" spans="2:11">
      <c r="B454" s="16"/>
      <c r="C454" s="16"/>
      <c r="D454" s="16"/>
      <c r="E454" s="16"/>
      <c r="F454" s="16"/>
      <c r="G454" s="16"/>
      <c r="H454" s="14">
        <v>301360</v>
      </c>
      <c r="I454" s="14" t="s">
        <v>56</v>
      </c>
      <c r="J454" s="14" t="s">
        <v>583</v>
      </c>
      <c r="K454" s="101">
        <v>0.7</v>
      </c>
    </row>
    <row r="455" spans="2:11">
      <c r="B455" s="16"/>
      <c r="C455" s="16"/>
      <c r="D455" s="16"/>
      <c r="E455" s="16"/>
      <c r="F455" s="16"/>
      <c r="G455" s="16"/>
      <c r="H455" s="14">
        <v>301361</v>
      </c>
      <c r="I455" s="14" t="s">
        <v>57</v>
      </c>
      <c r="J455" s="14" t="s">
        <v>583</v>
      </c>
      <c r="K455" s="101">
        <v>0.7</v>
      </c>
    </row>
    <row r="456" spans="2:11">
      <c r="B456" s="16"/>
      <c r="C456" s="16"/>
      <c r="D456" s="16"/>
      <c r="E456" s="16"/>
      <c r="F456" s="16"/>
      <c r="G456" s="16"/>
      <c r="H456" s="14">
        <v>301364</v>
      </c>
      <c r="I456" s="14" t="s">
        <v>443</v>
      </c>
      <c r="J456" s="14" t="s">
        <v>583</v>
      </c>
      <c r="K456" s="101">
        <v>2.2219999999999995</v>
      </c>
    </row>
    <row r="457" spans="2:11">
      <c r="B457" s="16"/>
      <c r="C457" s="16"/>
      <c r="D457" s="16"/>
      <c r="E457" s="16"/>
      <c r="F457" s="16"/>
      <c r="G457" s="16"/>
      <c r="H457" s="14">
        <v>301365</v>
      </c>
      <c r="I457" s="14" t="s">
        <v>444</v>
      </c>
      <c r="J457" s="14" t="s">
        <v>583</v>
      </c>
      <c r="K457" s="101">
        <v>1.4870000000000001</v>
      </c>
    </row>
    <row r="458" spans="2:11">
      <c r="B458" s="16"/>
      <c r="C458" s="16"/>
      <c r="D458" s="16"/>
      <c r="E458" s="16"/>
      <c r="F458" s="16"/>
      <c r="G458" s="16"/>
      <c r="H458" s="14">
        <v>301366</v>
      </c>
      <c r="I458" s="14" t="s">
        <v>445</v>
      </c>
      <c r="J458" s="14" t="s">
        <v>583</v>
      </c>
      <c r="K458" s="101">
        <v>1.5</v>
      </c>
    </row>
    <row r="459" spans="2:11">
      <c r="B459" s="16"/>
      <c r="C459" s="16"/>
      <c r="D459" s="16"/>
      <c r="E459" s="16"/>
      <c r="F459" s="16"/>
      <c r="G459" s="16"/>
      <c r="H459" s="14">
        <v>301368</v>
      </c>
      <c r="I459" s="14" t="s">
        <v>58</v>
      </c>
      <c r="J459" s="14" t="s">
        <v>583</v>
      </c>
      <c r="K459" s="101">
        <v>1.833</v>
      </c>
    </row>
    <row r="460" spans="2:11">
      <c r="B460" s="16"/>
      <c r="C460" s="16"/>
      <c r="D460" s="16"/>
      <c r="E460" s="16"/>
      <c r="F460" s="16"/>
      <c r="G460" s="16"/>
      <c r="H460" s="14">
        <v>301369</v>
      </c>
      <c r="I460" s="14" t="s">
        <v>446</v>
      </c>
      <c r="J460" s="14" t="s">
        <v>583</v>
      </c>
      <c r="K460" s="101">
        <v>0.71300000000000008</v>
      </c>
    </row>
    <row r="461" spans="2:11">
      <c r="B461" s="16"/>
      <c r="C461" s="16"/>
      <c r="D461" s="16"/>
      <c r="E461" s="16"/>
      <c r="F461" s="16"/>
      <c r="G461" s="16"/>
      <c r="H461" s="14">
        <v>301374</v>
      </c>
      <c r="I461" s="14" t="s">
        <v>447</v>
      </c>
      <c r="J461" s="14" t="s">
        <v>583</v>
      </c>
      <c r="K461" s="101">
        <v>1.5660000000000001</v>
      </c>
    </row>
    <row r="462" spans="2:11">
      <c r="B462" s="16"/>
      <c r="C462" s="16"/>
      <c r="D462" s="16"/>
      <c r="E462" s="16"/>
      <c r="F462" s="16"/>
      <c r="G462" s="16"/>
      <c r="H462" s="14">
        <v>301377</v>
      </c>
      <c r="I462" s="14" t="s">
        <v>448</v>
      </c>
      <c r="J462" s="14" t="s">
        <v>583</v>
      </c>
      <c r="K462" s="101">
        <v>1.5</v>
      </c>
    </row>
    <row r="463" spans="2:11">
      <c r="B463" s="16"/>
      <c r="C463" s="16"/>
      <c r="D463" s="16"/>
      <c r="E463" s="16"/>
      <c r="F463" s="16"/>
      <c r="G463" s="16"/>
      <c r="H463" s="14">
        <v>301385</v>
      </c>
      <c r="I463" s="14" t="s">
        <v>449</v>
      </c>
      <c r="J463" s="14" t="s">
        <v>583</v>
      </c>
      <c r="K463" s="101">
        <v>2.1319999999999997</v>
      </c>
    </row>
    <row r="464" spans="2:11">
      <c r="B464" s="16"/>
      <c r="C464" s="16"/>
      <c r="D464" s="16"/>
      <c r="E464" s="16"/>
      <c r="F464" s="16"/>
      <c r="G464" s="16"/>
      <c r="H464" s="14">
        <v>301389</v>
      </c>
      <c r="I464" s="14" t="s">
        <v>450</v>
      </c>
      <c r="J464" s="14" t="s">
        <v>583</v>
      </c>
      <c r="K464" s="101">
        <v>2.1139999999999999</v>
      </c>
    </row>
    <row r="465" spans="2:11">
      <c r="B465" s="16"/>
      <c r="C465" s="16"/>
      <c r="D465" s="16"/>
      <c r="E465" s="16"/>
      <c r="F465" s="16"/>
      <c r="G465" s="16"/>
      <c r="H465" s="14">
        <v>301390</v>
      </c>
      <c r="I465" s="14" t="s">
        <v>451</v>
      </c>
      <c r="J465" s="14" t="s">
        <v>583</v>
      </c>
      <c r="K465" s="101">
        <v>1.552</v>
      </c>
    </row>
    <row r="466" spans="2:11">
      <c r="B466" s="16"/>
      <c r="C466" s="16"/>
      <c r="D466" s="16"/>
      <c r="E466" s="16"/>
      <c r="F466" s="16"/>
      <c r="G466" s="16"/>
      <c r="H466" s="14">
        <v>301391</v>
      </c>
      <c r="I466" s="14" t="s">
        <v>60</v>
      </c>
      <c r="J466" s="14" t="s">
        <v>583</v>
      </c>
      <c r="K466" s="101">
        <v>0.7</v>
      </c>
    </row>
    <row r="467" spans="2:11">
      <c r="B467" s="16"/>
      <c r="C467" s="16"/>
      <c r="D467" s="16"/>
      <c r="E467" s="16"/>
      <c r="F467" s="16"/>
      <c r="G467" s="16"/>
      <c r="H467" s="14">
        <v>301395</v>
      </c>
      <c r="I467" s="14" t="s">
        <v>452</v>
      </c>
      <c r="J467" s="14" t="s">
        <v>583</v>
      </c>
      <c r="K467" s="101">
        <v>2.8689999999999998</v>
      </c>
    </row>
    <row r="468" spans="2:11">
      <c r="B468" s="16"/>
      <c r="C468" s="16"/>
      <c r="D468" s="16"/>
      <c r="E468" s="16"/>
      <c r="F468" s="16"/>
      <c r="G468" s="16"/>
      <c r="H468" s="14">
        <v>301396</v>
      </c>
      <c r="I468" s="14" t="s">
        <v>453</v>
      </c>
      <c r="J468" s="14" t="s">
        <v>583</v>
      </c>
      <c r="K468" s="101">
        <v>1.224</v>
      </c>
    </row>
    <row r="469" spans="2:11">
      <c r="B469" s="16"/>
      <c r="C469" s="16"/>
      <c r="D469" s="16"/>
      <c r="E469" s="16"/>
      <c r="F469" s="16"/>
      <c r="G469" s="16"/>
      <c r="H469" s="14">
        <v>301397</v>
      </c>
      <c r="I469" s="14" t="s">
        <v>62</v>
      </c>
      <c r="J469" s="14" t="s">
        <v>583</v>
      </c>
      <c r="K469" s="101">
        <v>1.0820000000000001</v>
      </c>
    </row>
    <row r="470" spans="2:11">
      <c r="B470" s="16"/>
      <c r="C470" s="16"/>
      <c r="D470" s="16"/>
      <c r="E470" s="16"/>
      <c r="F470" s="16"/>
      <c r="G470" s="16"/>
      <c r="H470" s="14">
        <v>301400</v>
      </c>
      <c r="I470" s="14" t="s">
        <v>63</v>
      </c>
      <c r="J470" s="14" t="s">
        <v>583</v>
      </c>
      <c r="K470" s="101">
        <v>0.7</v>
      </c>
    </row>
    <row r="471" spans="2:11">
      <c r="B471" s="16"/>
      <c r="C471" s="16"/>
      <c r="D471" s="16"/>
      <c r="E471" s="16"/>
      <c r="F471" s="16"/>
      <c r="G471" s="16"/>
      <c r="H471" s="14">
        <v>301401</v>
      </c>
      <c r="I471" s="14" t="s">
        <v>64</v>
      </c>
      <c r="J471" s="14" t="s">
        <v>583</v>
      </c>
      <c r="K471" s="101">
        <v>0.7</v>
      </c>
    </row>
    <row r="472" spans="2:11">
      <c r="B472" s="16"/>
      <c r="C472" s="16"/>
      <c r="D472" s="16"/>
      <c r="E472" s="16"/>
      <c r="F472" s="16"/>
      <c r="G472" s="16"/>
      <c r="H472" s="14">
        <v>301420</v>
      </c>
      <c r="I472" s="14" t="s">
        <v>454</v>
      </c>
      <c r="J472" s="14" t="s">
        <v>583</v>
      </c>
      <c r="K472" s="101">
        <v>1.952</v>
      </c>
    </row>
    <row r="473" spans="2:11">
      <c r="B473" s="16"/>
      <c r="C473" s="16"/>
      <c r="D473" s="16"/>
      <c r="E473" s="16"/>
      <c r="F473" s="16"/>
      <c r="G473" s="16"/>
      <c r="H473" s="14">
        <v>301427</v>
      </c>
      <c r="I473" s="14" t="s">
        <v>455</v>
      </c>
      <c r="J473" s="14" t="s">
        <v>583</v>
      </c>
      <c r="K473" s="101">
        <v>1.5660000000000001</v>
      </c>
    </row>
    <row r="474" spans="2:11">
      <c r="B474" s="16"/>
      <c r="C474" s="16"/>
      <c r="D474" s="16"/>
      <c r="E474" s="16"/>
      <c r="F474" s="16"/>
      <c r="G474" s="16"/>
      <c r="H474" s="14">
        <v>301429</v>
      </c>
      <c r="I474" s="14" t="s">
        <v>456</v>
      </c>
      <c r="J474" s="14" t="s">
        <v>583</v>
      </c>
      <c r="K474" s="101">
        <v>2.0110000000000001</v>
      </c>
    </row>
    <row r="475" spans="2:11">
      <c r="B475" s="16"/>
      <c r="C475" s="16"/>
      <c r="D475" s="16"/>
      <c r="E475" s="16"/>
      <c r="F475" s="16"/>
      <c r="G475" s="16"/>
      <c r="H475" s="14">
        <v>301431</v>
      </c>
      <c r="I475" s="14" t="s">
        <v>457</v>
      </c>
      <c r="J475" s="14" t="s">
        <v>583</v>
      </c>
      <c r="K475" s="101">
        <v>1.6420000000000001</v>
      </c>
    </row>
    <row r="476" spans="2:11">
      <c r="B476" s="16"/>
      <c r="C476" s="16"/>
      <c r="D476" s="16"/>
      <c r="E476" s="16"/>
      <c r="F476" s="16"/>
      <c r="G476" s="16"/>
      <c r="H476" s="14">
        <v>301432</v>
      </c>
      <c r="I476" s="14" t="s">
        <v>458</v>
      </c>
      <c r="J476" s="14" t="s">
        <v>583</v>
      </c>
      <c r="K476" s="101">
        <v>2.351</v>
      </c>
    </row>
    <row r="477" spans="2:11">
      <c r="B477" s="16"/>
      <c r="C477" s="16"/>
      <c r="D477" s="16"/>
      <c r="E477" s="16"/>
      <c r="F477" s="16"/>
      <c r="G477" s="16"/>
      <c r="H477" s="14">
        <v>301433</v>
      </c>
      <c r="I477" s="14" t="s">
        <v>459</v>
      </c>
      <c r="J477" s="14" t="s">
        <v>583</v>
      </c>
      <c r="K477" s="101">
        <v>1.915</v>
      </c>
    </row>
    <row r="478" spans="2:11">
      <c r="B478" s="16"/>
      <c r="C478" s="16"/>
      <c r="D478" s="16"/>
      <c r="E478" s="16"/>
      <c r="F478" s="16"/>
      <c r="G478" s="16"/>
      <c r="H478" s="14">
        <v>301434</v>
      </c>
      <c r="I478" s="14" t="s">
        <v>460</v>
      </c>
      <c r="J478" s="14" t="s">
        <v>583</v>
      </c>
      <c r="K478" s="101">
        <v>2.105</v>
      </c>
    </row>
    <row r="479" spans="2:11">
      <c r="B479" s="16"/>
      <c r="C479" s="16"/>
      <c r="D479" s="16"/>
      <c r="E479" s="16"/>
      <c r="F479" s="16"/>
      <c r="G479" s="16"/>
      <c r="H479" s="14">
        <v>301435</v>
      </c>
      <c r="I479" s="14" t="s">
        <v>461</v>
      </c>
      <c r="J479" s="14" t="s">
        <v>583</v>
      </c>
      <c r="K479" s="101">
        <v>2.3230000000000004</v>
      </c>
    </row>
    <row r="480" spans="2:11">
      <c r="B480" s="16"/>
      <c r="C480" s="16"/>
      <c r="D480" s="16"/>
      <c r="E480" s="16"/>
      <c r="F480" s="16"/>
      <c r="G480" s="16"/>
      <c r="H480" s="14">
        <v>301436</v>
      </c>
      <c r="I480" s="14" t="s">
        <v>462</v>
      </c>
      <c r="J480" s="14" t="s">
        <v>583</v>
      </c>
      <c r="K480" s="101">
        <v>2.3849999999999998</v>
      </c>
    </row>
    <row r="481" spans="2:11">
      <c r="B481" s="16"/>
      <c r="C481" s="16"/>
      <c r="D481" s="16"/>
      <c r="E481" s="16"/>
      <c r="F481" s="16"/>
      <c r="G481" s="16"/>
      <c r="H481" s="14">
        <v>301437</v>
      </c>
      <c r="I481" s="14" t="s">
        <v>463</v>
      </c>
      <c r="J481" s="14" t="s">
        <v>583</v>
      </c>
      <c r="K481" s="101">
        <v>2.2149999999999999</v>
      </c>
    </row>
    <row r="482" spans="2:11">
      <c r="B482" s="16"/>
      <c r="C482" s="16"/>
      <c r="D482" s="16"/>
      <c r="E482" s="16"/>
      <c r="F482" s="16"/>
      <c r="G482" s="16"/>
      <c r="H482" s="14">
        <v>301438</v>
      </c>
      <c r="I482" s="14" t="s">
        <v>464</v>
      </c>
      <c r="J482" s="14" t="s">
        <v>583</v>
      </c>
      <c r="K482" s="101">
        <v>1.1660000000000001</v>
      </c>
    </row>
    <row r="483" spans="2:11">
      <c r="B483" s="16"/>
      <c r="C483" s="16"/>
      <c r="D483" s="16"/>
      <c r="E483" s="16"/>
      <c r="F483" s="16"/>
      <c r="G483" s="16"/>
      <c r="H483" s="14">
        <v>301439</v>
      </c>
      <c r="I483" s="14" t="s">
        <v>465</v>
      </c>
      <c r="J483" s="14" t="s">
        <v>583</v>
      </c>
      <c r="K483" s="101">
        <v>2.0680000000000001</v>
      </c>
    </row>
    <row r="484" spans="2:11">
      <c r="B484" s="16"/>
      <c r="C484" s="16"/>
      <c r="D484" s="16"/>
      <c r="E484" s="16"/>
      <c r="F484" s="16"/>
      <c r="G484" s="16"/>
      <c r="H484" s="14">
        <v>301441</v>
      </c>
      <c r="I484" s="14" t="s">
        <v>466</v>
      </c>
      <c r="J484" s="14" t="s">
        <v>583</v>
      </c>
      <c r="K484" s="101">
        <v>1.5110000000000001</v>
      </c>
    </row>
    <row r="485" spans="2:11">
      <c r="B485" s="16"/>
      <c r="C485" s="16"/>
      <c r="D485" s="16"/>
      <c r="E485" s="16"/>
      <c r="F485" s="16"/>
      <c r="G485" s="16"/>
      <c r="H485" s="14">
        <v>301442</v>
      </c>
      <c r="I485" s="14" t="s">
        <v>467</v>
      </c>
      <c r="J485" s="14" t="s">
        <v>583</v>
      </c>
      <c r="K485" s="101">
        <v>1.5110000000000001</v>
      </c>
    </row>
    <row r="486" spans="2:11">
      <c r="B486" s="16"/>
      <c r="C486" s="16"/>
      <c r="D486" s="16"/>
      <c r="E486" s="16"/>
      <c r="F486" s="16"/>
      <c r="G486" s="16"/>
      <c r="H486" s="14">
        <v>301443</v>
      </c>
      <c r="I486" s="14" t="s">
        <v>468</v>
      </c>
      <c r="J486" s="14" t="s">
        <v>583</v>
      </c>
      <c r="K486" s="101">
        <v>1.5110000000000001</v>
      </c>
    </row>
    <row r="487" spans="2:11">
      <c r="B487" s="16"/>
      <c r="C487" s="16"/>
      <c r="D487" s="16"/>
      <c r="E487" s="16"/>
      <c r="F487" s="16"/>
      <c r="G487" s="16"/>
      <c r="H487" s="14">
        <v>301445</v>
      </c>
      <c r="I487" s="14" t="s">
        <v>469</v>
      </c>
      <c r="J487" s="14" t="s">
        <v>583</v>
      </c>
      <c r="K487" s="101">
        <v>2.7529999999999997</v>
      </c>
    </row>
    <row r="488" spans="2:11">
      <c r="B488" s="16"/>
      <c r="C488" s="16"/>
      <c r="D488" s="16"/>
      <c r="E488" s="16"/>
      <c r="F488" s="16"/>
      <c r="G488" s="16"/>
      <c r="H488" s="14">
        <v>301446</v>
      </c>
      <c r="I488" s="14" t="s">
        <v>470</v>
      </c>
      <c r="J488" s="14" t="s">
        <v>583</v>
      </c>
      <c r="K488" s="101">
        <v>1.4139999999999999</v>
      </c>
    </row>
    <row r="489" spans="2:11">
      <c r="B489" s="16"/>
      <c r="C489" s="16"/>
      <c r="D489" s="16"/>
      <c r="E489" s="16"/>
      <c r="F489" s="16"/>
      <c r="G489" s="16"/>
      <c r="H489" s="14">
        <v>301450</v>
      </c>
      <c r="I489" s="14" t="s">
        <v>641</v>
      </c>
      <c r="J489" s="14" t="s">
        <v>583</v>
      </c>
      <c r="K489" s="101">
        <v>2.3329999999999997</v>
      </c>
    </row>
    <row r="490" spans="2:11">
      <c r="B490" s="16"/>
      <c r="C490" s="16"/>
      <c r="D490" s="16"/>
      <c r="E490" s="16"/>
      <c r="F490" s="16"/>
      <c r="G490" s="16"/>
      <c r="H490" s="14">
        <v>301451</v>
      </c>
      <c r="I490" s="14" t="s">
        <v>471</v>
      </c>
      <c r="J490" s="14" t="s">
        <v>583</v>
      </c>
      <c r="K490" s="101">
        <v>1.3090000000000002</v>
      </c>
    </row>
    <row r="491" spans="2:11">
      <c r="B491" s="16"/>
      <c r="C491" s="16"/>
      <c r="D491" s="16"/>
      <c r="E491" s="16"/>
      <c r="F491" s="16"/>
      <c r="G491" s="16"/>
      <c r="H491" s="14">
        <v>301453</v>
      </c>
      <c r="I491" s="14" t="s">
        <v>66</v>
      </c>
      <c r="J491" s="14" t="s">
        <v>583</v>
      </c>
      <c r="K491" s="101">
        <v>0.7</v>
      </c>
    </row>
    <row r="492" spans="2:11">
      <c r="B492" s="16"/>
      <c r="C492" s="16"/>
      <c r="D492" s="16"/>
      <c r="E492" s="16"/>
      <c r="F492" s="16"/>
      <c r="G492" s="16"/>
      <c r="H492" s="14">
        <v>301455</v>
      </c>
      <c r="I492" s="14" t="s">
        <v>642</v>
      </c>
      <c r="J492" s="14" t="s">
        <v>583</v>
      </c>
      <c r="K492" s="101">
        <v>3.9029999999999996</v>
      </c>
    </row>
    <row r="493" spans="2:11">
      <c r="B493" s="16"/>
      <c r="C493" s="16"/>
      <c r="D493" s="16"/>
      <c r="E493" s="16"/>
      <c r="F493" s="16"/>
      <c r="G493" s="16"/>
      <c r="H493" s="14">
        <v>301461</v>
      </c>
      <c r="I493" s="14" t="s">
        <v>68</v>
      </c>
      <c r="J493" s="14" t="s">
        <v>583</v>
      </c>
      <c r="K493" s="101">
        <v>1.393</v>
      </c>
    </row>
    <row r="494" spans="2:11">
      <c r="B494" s="16"/>
      <c r="C494" s="16"/>
      <c r="D494" s="16"/>
      <c r="E494" s="16"/>
      <c r="F494" s="16"/>
      <c r="G494" s="16"/>
      <c r="H494" s="14">
        <v>301470</v>
      </c>
      <c r="I494" s="14" t="s">
        <v>474</v>
      </c>
      <c r="J494" s="14" t="s">
        <v>583</v>
      </c>
      <c r="K494" s="101">
        <v>1.5660000000000001</v>
      </c>
    </row>
    <row r="495" spans="2:11">
      <c r="B495" s="16"/>
      <c r="C495" s="16"/>
      <c r="D495" s="16"/>
      <c r="E495" s="16"/>
      <c r="F495" s="16"/>
      <c r="G495" s="16"/>
      <c r="H495" s="14">
        <v>301471</v>
      </c>
      <c r="I495" s="14" t="s">
        <v>475</v>
      </c>
      <c r="J495" s="14" t="s">
        <v>583</v>
      </c>
      <c r="K495" s="101">
        <v>1.7590000000000001</v>
      </c>
    </row>
    <row r="496" spans="2:11">
      <c r="B496" s="16"/>
      <c r="C496" s="16"/>
      <c r="D496" s="16"/>
      <c r="E496" s="16"/>
      <c r="F496" s="16"/>
      <c r="G496" s="16"/>
      <c r="H496" s="14">
        <v>301472</v>
      </c>
      <c r="I496" s="14" t="s">
        <v>476</v>
      </c>
      <c r="J496" s="14" t="s">
        <v>583</v>
      </c>
      <c r="K496" s="101">
        <v>2.0609999999999999</v>
      </c>
    </row>
    <row r="497" spans="2:11">
      <c r="B497" s="16"/>
      <c r="C497" s="16"/>
      <c r="D497" s="16"/>
      <c r="E497" s="16"/>
      <c r="F497" s="16"/>
      <c r="G497" s="16"/>
      <c r="H497" s="14">
        <v>301473</v>
      </c>
      <c r="I497" s="14" t="s">
        <v>477</v>
      </c>
      <c r="J497" s="14" t="s">
        <v>583</v>
      </c>
      <c r="K497" s="101">
        <v>1.6159999999999999</v>
      </c>
    </row>
    <row r="498" spans="2:11">
      <c r="B498" s="16"/>
      <c r="C498" s="16"/>
      <c r="D498" s="16"/>
      <c r="E498" s="16"/>
      <c r="F498" s="16"/>
      <c r="G498" s="16"/>
      <c r="H498" s="14">
        <v>301474</v>
      </c>
      <c r="I498" s="14" t="s">
        <v>478</v>
      </c>
      <c r="J498" s="14" t="s">
        <v>583</v>
      </c>
      <c r="K498" s="101">
        <v>0.70099999999999996</v>
      </c>
    </row>
    <row r="499" spans="2:11">
      <c r="B499" s="16"/>
      <c r="C499" s="16"/>
      <c r="D499" s="16"/>
      <c r="E499" s="16"/>
      <c r="F499" s="16"/>
      <c r="G499" s="16"/>
      <c r="H499" s="14">
        <v>301475</v>
      </c>
      <c r="I499" s="14" t="s">
        <v>479</v>
      </c>
      <c r="J499" s="14" t="s">
        <v>583</v>
      </c>
      <c r="K499" s="101">
        <v>1.462</v>
      </c>
    </row>
    <row r="500" spans="2:11">
      <c r="B500" s="16"/>
      <c r="C500" s="16"/>
      <c r="D500" s="16"/>
      <c r="E500" s="16"/>
      <c r="F500" s="16"/>
      <c r="G500" s="16"/>
      <c r="H500" s="14">
        <v>301476</v>
      </c>
      <c r="I500" s="14" t="s">
        <v>480</v>
      </c>
      <c r="J500" s="14" t="s">
        <v>583</v>
      </c>
      <c r="K500" s="101">
        <v>1.621</v>
      </c>
    </row>
    <row r="501" spans="2:11">
      <c r="B501" s="16"/>
      <c r="C501" s="16"/>
      <c r="D501" s="16"/>
      <c r="E501" s="16"/>
      <c r="F501" s="16"/>
      <c r="G501" s="16"/>
      <c r="H501" s="14">
        <v>301477</v>
      </c>
      <c r="I501" s="14" t="s">
        <v>481</v>
      </c>
      <c r="J501" s="14" t="s">
        <v>583</v>
      </c>
      <c r="K501" s="101">
        <v>1.32</v>
      </c>
    </row>
    <row r="502" spans="2:11">
      <c r="B502" s="16"/>
      <c r="C502" s="16"/>
      <c r="D502" s="16"/>
      <c r="E502" s="16"/>
      <c r="F502" s="16"/>
      <c r="G502" s="16"/>
      <c r="H502" s="14">
        <v>301478</v>
      </c>
      <c r="I502" s="14" t="s">
        <v>482</v>
      </c>
      <c r="J502" s="14" t="s">
        <v>583</v>
      </c>
      <c r="K502" s="101">
        <v>1.571</v>
      </c>
    </row>
    <row r="503" spans="2:11">
      <c r="B503" s="16"/>
      <c r="C503" s="16"/>
      <c r="D503" s="16"/>
      <c r="E503" s="16"/>
      <c r="F503" s="16"/>
      <c r="G503" s="16"/>
      <c r="H503" s="14">
        <v>301479</v>
      </c>
      <c r="I503" s="14" t="s">
        <v>483</v>
      </c>
      <c r="J503" s="14" t="s">
        <v>583</v>
      </c>
      <c r="K503" s="101">
        <v>3.649</v>
      </c>
    </row>
    <row r="504" spans="2:11">
      <c r="B504" s="16"/>
      <c r="C504" s="16"/>
      <c r="D504" s="16"/>
      <c r="E504" s="16"/>
      <c r="F504" s="16"/>
      <c r="G504" s="16"/>
      <c r="H504" s="14">
        <v>301480</v>
      </c>
      <c r="I504" s="14" t="s">
        <v>484</v>
      </c>
      <c r="J504" s="14" t="s">
        <v>583</v>
      </c>
      <c r="K504" s="101">
        <v>1.6969999999999998</v>
      </c>
    </row>
    <row r="505" spans="2:11">
      <c r="B505" s="16"/>
      <c r="C505" s="16"/>
      <c r="D505" s="16"/>
      <c r="E505" s="16"/>
      <c r="F505" s="16"/>
      <c r="G505" s="16"/>
      <c r="H505" s="14">
        <v>301481</v>
      </c>
      <c r="I505" s="14" t="s">
        <v>485</v>
      </c>
      <c r="J505" s="14" t="s">
        <v>583</v>
      </c>
      <c r="K505" s="101">
        <v>1.256</v>
      </c>
    </row>
    <row r="506" spans="2:11">
      <c r="B506" s="16"/>
      <c r="C506" s="16"/>
      <c r="D506" s="16"/>
      <c r="E506" s="16"/>
      <c r="F506" s="16"/>
      <c r="G506" s="16"/>
      <c r="H506" s="14">
        <v>301482</v>
      </c>
      <c r="I506" s="14" t="s">
        <v>486</v>
      </c>
      <c r="J506" s="14" t="s">
        <v>583</v>
      </c>
      <c r="K506" s="101">
        <v>1.3259999999999998</v>
      </c>
    </row>
    <row r="507" spans="2:11">
      <c r="B507" s="16"/>
      <c r="C507" s="16"/>
      <c r="D507" s="16"/>
      <c r="E507" s="16"/>
      <c r="F507" s="16"/>
      <c r="G507" s="16"/>
      <c r="H507" s="14">
        <v>301483</v>
      </c>
      <c r="I507" s="14" t="s">
        <v>487</v>
      </c>
      <c r="J507" s="14" t="s">
        <v>583</v>
      </c>
      <c r="K507" s="101">
        <v>1.6509999999999998</v>
      </c>
    </row>
    <row r="508" spans="2:11">
      <c r="B508" s="16"/>
      <c r="C508" s="16"/>
      <c r="D508" s="16"/>
      <c r="E508" s="16"/>
      <c r="F508" s="16"/>
      <c r="G508" s="16"/>
      <c r="H508" s="14">
        <v>301484</v>
      </c>
      <c r="I508" s="14" t="s">
        <v>488</v>
      </c>
      <c r="J508" s="14" t="s">
        <v>583</v>
      </c>
      <c r="K508" s="101">
        <v>1.3180000000000001</v>
      </c>
    </row>
    <row r="509" spans="2:11">
      <c r="B509" s="16"/>
      <c r="C509" s="16"/>
      <c r="D509" s="16"/>
      <c r="E509" s="16"/>
      <c r="F509" s="16"/>
      <c r="G509" s="16"/>
      <c r="H509" s="14">
        <v>301485</v>
      </c>
      <c r="I509" s="14" t="s">
        <v>489</v>
      </c>
      <c r="J509" s="14" t="s">
        <v>583</v>
      </c>
      <c r="K509" s="101">
        <v>2.452</v>
      </c>
    </row>
    <row r="510" spans="2:11">
      <c r="B510" s="16"/>
      <c r="C510" s="16"/>
      <c r="D510" s="16"/>
      <c r="E510" s="16"/>
      <c r="F510" s="16"/>
      <c r="G510" s="16"/>
      <c r="H510" s="14">
        <v>301486</v>
      </c>
      <c r="I510" s="14" t="s">
        <v>643</v>
      </c>
      <c r="J510" s="14" t="s">
        <v>583</v>
      </c>
      <c r="K510" s="101">
        <v>2.093</v>
      </c>
    </row>
    <row r="511" spans="2:11">
      <c r="B511" s="16"/>
      <c r="C511" s="16"/>
      <c r="D511" s="16"/>
      <c r="E511" s="16"/>
      <c r="F511" s="16"/>
      <c r="G511" s="16"/>
      <c r="H511" s="14">
        <v>301487</v>
      </c>
      <c r="I511" s="14" t="s">
        <v>644</v>
      </c>
      <c r="J511" s="14" t="s">
        <v>583</v>
      </c>
      <c r="K511" s="101">
        <v>1.948</v>
      </c>
    </row>
    <row r="512" spans="2:11">
      <c r="B512" s="16"/>
      <c r="C512" s="16"/>
      <c r="D512" s="16"/>
      <c r="E512" s="16"/>
      <c r="F512" s="16"/>
      <c r="G512" s="16"/>
      <c r="H512" s="14">
        <v>301489</v>
      </c>
      <c r="I512" s="14" t="s">
        <v>645</v>
      </c>
      <c r="J512" s="14" t="s">
        <v>583</v>
      </c>
      <c r="K512" s="101">
        <v>3.661</v>
      </c>
    </row>
    <row r="513" spans="2:11">
      <c r="B513" s="16"/>
      <c r="C513" s="16"/>
      <c r="D513" s="16"/>
      <c r="E513" s="16"/>
      <c r="F513" s="16"/>
      <c r="G513" s="16"/>
      <c r="H513" s="14">
        <v>301496</v>
      </c>
      <c r="I513" s="14" t="s">
        <v>646</v>
      </c>
      <c r="J513" s="14" t="s">
        <v>583</v>
      </c>
      <c r="K513" s="101">
        <v>2.2830000000000004</v>
      </c>
    </row>
    <row r="514" spans="2:11">
      <c r="B514" s="16"/>
      <c r="C514" s="16"/>
      <c r="D514" s="16"/>
      <c r="E514" s="16"/>
      <c r="F514" s="16"/>
      <c r="G514" s="16"/>
      <c r="H514" s="14">
        <v>301497</v>
      </c>
      <c r="I514" s="14" t="s">
        <v>473</v>
      </c>
      <c r="J514" s="14" t="s">
        <v>583</v>
      </c>
      <c r="K514" s="101">
        <v>2.077</v>
      </c>
    </row>
    <row r="515" spans="2:11">
      <c r="B515" s="16"/>
      <c r="C515" s="16"/>
      <c r="D515" s="16"/>
      <c r="E515" s="16"/>
      <c r="F515" s="16"/>
      <c r="G515" s="16"/>
      <c r="H515" s="14">
        <v>301498</v>
      </c>
      <c r="I515" s="14" t="s">
        <v>472</v>
      </c>
      <c r="J515" s="14" t="s">
        <v>583</v>
      </c>
      <c r="K515" s="101">
        <v>2.3980000000000001</v>
      </c>
    </row>
    <row r="516" spans="2:11">
      <c r="B516" s="16"/>
      <c r="C516" s="16"/>
      <c r="D516" s="16"/>
      <c r="E516" s="16"/>
      <c r="F516" s="16"/>
      <c r="G516" s="16"/>
      <c r="H516" s="14">
        <v>301499</v>
      </c>
      <c r="I516" s="14" t="s">
        <v>647</v>
      </c>
      <c r="J516" s="14" t="s">
        <v>583</v>
      </c>
      <c r="K516" s="101">
        <v>2.6659999999999995</v>
      </c>
    </row>
    <row r="517" spans="2:11">
      <c r="B517" s="16"/>
      <c r="C517" s="16"/>
      <c r="D517" s="16"/>
      <c r="E517" s="16"/>
      <c r="F517" s="16"/>
      <c r="G517" s="16"/>
      <c r="H517" s="14">
        <v>301500</v>
      </c>
      <c r="I517" s="14" t="s">
        <v>648</v>
      </c>
      <c r="J517" s="14" t="s">
        <v>583</v>
      </c>
      <c r="K517" s="101">
        <v>2.2439999999999998</v>
      </c>
    </row>
    <row r="518" spans="2:11">
      <c r="B518" s="16"/>
      <c r="C518" s="16"/>
      <c r="D518" s="16"/>
      <c r="E518" s="16"/>
      <c r="F518" s="16"/>
      <c r="G518" s="16"/>
      <c r="H518" s="14">
        <v>301501</v>
      </c>
      <c r="I518" s="14" t="s">
        <v>649</v>
      </c>
      <c r="J518" s="14" t="s">
        <v>583</v>
      </c>
      <c r="K518" s="101">
        <v>8.2379999999999995</v>
      </c>
    </row>
    <row r="519" spans="2:11">
      <c r="B519" s="16"/>
      <c r="C519" s="16"/>
      <c r="D519" s="16"/>
      <c r="E519" s="16"/>
      <c r="F519" s="16"/>
      <c r="G519" s="16"/>
      <c r="H519" s="14">
        <v>301502</v>
      </c>
      <c r="I519" s="14" t="s">
        <v>650</v>
      </c>
      <c r="J519" s="14" t="s">
        <v>583</v>
      </c>
      <c r="K519" s="101">
        <v>2.1219999999999999</v>
      </c>
    </row>
    <row r="520" spans="2:11">
      <c r="B520" s="16"/>
      <c r="C520" s="16"/>
      <c r="D520" s="16"/>
      <c r="E520" s="16"/>
      <c r="F520" s="16"/>
      <c r="G520" s="16"/>
      <c r="H520" s="14">
        <v>301503</v>
      </c>
      <c r="I520" s="14" t="s">
        <v>651</v>
      </c>
      <c r="J520" s="14" t="s">
        <v>583</v>
      </c>
      <c r="K520" s="101">
        <v>1.998</v>
      </c>
    </row>
    <row r="521" spans="2:11">
      <c r="B521" s="16"/>
      <c r="C521" s="16"/>
      <c r="D521" s="16"/>
      <c r="E521" s="16"/>
      <c r="F521" s="16"/>
      <c r="G521" s="16"/>
      <c r="H521" s="14">
        <v>301504</v>
      </c>
      <c r="I521" s="14" t="s">
        <v>652</v>
      </c>
      <c r="J521" s="14" t="s">
        <v>583</v>
      </c>
      <c r="K521" s="101">
        <v>2.0909999999999997</v>
      </c>
    </row>
    <row r="522" spans="2:11">
      <c r="B522" s="16"/>
      <c r="C522" s="16"/>
      <c r="D522" s="16"/>
      <c r="E522" s="16"/>
      <c r="F522" s="16"/>
      <c r="G522" s="16"/>
      <c r="H522" s="14">
        <v>301505</v>
      </c>
      <c r="I522" s="14" t="s">
        <v>653</v>
      </c>
      <c r="J522" s="14" t="s">
        <v>583</v>
      </c>
      <c r="K522" s="101">
        <v>2.2719999999999998</v>
      </c>
    </row>
    <row r="523" spans="2:11">
      <c r="B523" s="16"/>
      <c r="C523" s="16"/>
      <c r="D523" s="16"/>
      <c r="E523" s="16"/>
      <c r="F523" s="16"/>
      <c r="G523" s="16"/>
      <c r="H523" s="14">
        <v>301506</v>
      </c>
      <c r="I523" s="14" t="s">
        <v>654</v>
      </c>
      <c r="J523" s="14" t="s">
        <v>583</v>
      </c>
      <c r="K523" s="101">
        <v>2.4789999999999996</v>
      </c>
    </row>
    <row r="524" spans="2:11">
      <c r="B524" s="16"/>
      <c r="C524" s="16"/>
      <c r="D524" s="16"/>
      <c r="E524" s="16"/>
      <c r="F524" s="16"/>
      <c r="G524" s="16"/>
      <c r="H524" s="14">
        <v>301507</v>
      </c>
      <c r="I524" s="14" t="s">
        <v>655</v>
      </c>
      <c r="J524" s="14" t="s">
        <v>583</v>
      </c>
      <c r="K524" s="101">
        <v>2.5519999999999996</v>
      </c>
    </row>
    <row r="525" spans="2:11">
      <c r="B525" s="16"/>
      <c r="C525" s="16"/>
      <c r="D525" s="16"/>
      <c r="E525" s="16"/>
      <c r="F525" s="16"/>
      <c r="G525" s="16"/>
      <c r="H525" s="14">
        <v>301508</v>
      </c>
      <c r="I525" s="14" t="s">
        <v>656</v>
      </c>
      <c r="J525" s="14" t="s">
        <v>583</v>
      </c>
      <c r="K525" s="101">
        <v>2.1989999999999998</v>
      </c>
    </row>
    <row r="526" spans="2:11">
      <c r="B526" s="16"/>
      <c r="C526" s="16"/>
      <c r="D526" s="16"/>
      <c r="E526" s="16"/>
      <c r="F526" s="16"/>
      <c r="G526" s="16"/>
      <c r="H526" s="14">
        <v>301509</v>
      </c>
      <c r="I526" s="14" t="s">
        <v>657</v>
      </c>
      <c r="J526" s="14" t="s">
        <v>583</v>
      </c>
      <c r="K526" s="101">
        <v>2.12</v>
      </c>
    </row>
    <row r="527" spans="2:11">
      <c r="B527" s="16"/>
      <c r="C527" s="16"/>
      <c r="D527" s="16"/>
      <c r="E527" s="16"/>
      <c r="F527" s="16"/>
      <c r="G527" s="16"/>
      <c r="H527" s="14">
        <v>301510</v>
      </c>
      <c r="I527" s="14" t="s">
        <v>658</v>
      </c>
      <c r="J527" s="14" t="s">
        <v>583</v>
      </c>
      <c r="K527" s="101">
        <v>2</v>
      </c>
    </row>
    <row r="528" spans="2:11">
      <c r="B528" s="16"/>
      <c r="C528" s="16"/>
      <c r="D528" s="16"/>
      <c r="E528" s="16"/>
      <c r="F528" s="16"/>
      <c r="G528" s="16"/>
      <c r="H528" s="14">
        <v>301512</v>
      </c>
      <c r="I528" s="14" t="s">
        <v>659</v>
      </c>
      <c r="J528" s="14" t="s">
        <v>583</v>
      </c>
      <c r="K528" s="101">
        <v>2.2810000000000001</v>
      </c>
    </row>
    <row r="529" spans="2:11">
      <c r="B529" s="16"/>
      <c r="C529" s="16"/>
      <c r="D529" s="16"/>
      <c r="E529" s="16"/>
      <c r="F529" s="16"/>
      <c r="G529" s="16"/>
      <c r="H529" s="14">
        <v>301513</v>
      </c>
      <c r="I529" s="14" t="s">
        <v>660</v>
      </c>
      <c r="J529" s="14" t="s">
        <v>583</v>
      </c>
      <c r="K529" s="101">
        <v>1.1179999999999999</v>
      </c>
    </row>
    <row r="530" spans="2:11">
      <c r="B530" s="16"/>
      <c r="C530" s="16"/>
      <c r="D530" s="16"/>
      <c r="E530" s="16"/>
      <c r="F530" s="16"/>
      <c r="G530" s="16"/>
      <c r="H530" s="14">
        <v>301514</v>
      </c>
      <c r="I530" s="14" t="s">
        <v>661</v>
      </c>
      <c r="J530" s="14" t="s">
        <v>583</v>
      </c>
      <c r="K530" s="101">
        <v>1.929</v>
      </c>
    </row>
    <row r="531" spans="2:11">
      <c r="B531" s="16"/>
      <c r="C531" s="16"/>
      <c r="D531" s="16"/>
      <c r="E531" s="16"/>
      <c r="F531" s="16"/>
      <c r="G531" s="16"/>
      <c r="H531" s="14">
        <v>301515</v>
      </c>
      <c r="I531" s="14" t="s">
        <v>662</v>
      </c>
      <c r="J531" s="14" t="s">
        <v>583</v>
      </c>
      <c r="K531" s="101">
        <v>2.145</v>
      </c>
    </row>
    <row r="532" spans="2:11">
      <c r="B532" s="16"/>
      <c r="C532" s="16"/>
      <c r="D532" s="16"/>
      <c r="E532" s="16"/>
      <c r="F532" s="16"/>
      <c r="G532" s="16"/>
      <c r="H532" s="14">
        <v>301521</v>
      </c>
      <c r="I532" s="14" t="s">
        <v>663</v>
      </c>
      <c r="J532" s="14" t="s">
        <v>583</v>
      </c>
      <c r="K532" s="101">
        <v>2.3319999999999999</v>
      </c>
    </row>
    <row r="533" spans="2:11">
      <c r="B533" s="16"/>
      <c r="C533" s="16"/>
      <c r="D533" s="16"/>
      <c r="E533" s="16"/>
      <c r="F533" s="16"/>
      <c r="G533" s="16"/>
      <c r="H533" s="14">
        <v>301522</v>
      </c>
      <c r="I533" s="14" t="s">
        <v>664</v>
      </c>
      <c r="J533" s="14" t="s">
        <v>583</v>
      </c>
      <c r="K533" s="101">
        <v>4.0149999999999997</v>
      </c>
    </row>
    <row r="534" spans="2:11">
      <c r="B534" s="16"/>
      <c r="C534" s="16"/>
      <c r="D534" s="16"/>
      <c r="E534" s="16"/>
      <c r="F534" s="16"/>
      <c r="G534" s="16"/>
      <c r="H534" s="14">
        <v>301523</v>
      </c>
      <c r="I534" s="14" t="s">
        <v>228</v>
      </c>
      <c r="J534" s="14" t="s">
        <v>583</v>
      </c>
      <c r="K534" s="101">
        <v>1.984</v>
      </c>
    </row>
    <row r="535" spans="2:11">
      <c r="B535" s="16"/>
      <c r="C535" s="16"/>
      <c r="D535" s="16"/>
      <c r="E535" s="16"/>
      <c r="F535" s="16"/>
      <c r="G535" s="16"/>
    </row>
    <row r="536" spans="2:11">
      <c r="B536" s="16"/>
      <c r="C536" s="16"/>
      <c r="D536" s="16"/>
      <c r="E536" s="16"/>
      <c r="F536" s="16"/>
      <c r="G536" s="16"/>
    </row>
    <row r="537" spans="2:11">
      <c r="B537" s="16"/>
      <c r="C537" s="16"/>
      <c r="D537" s="16"/>
      <c r="E537" s="16"/>
      <c r="F537" s="16"/>
      <c r="G537" s="16"/>
    </row>
    <row r="538" spans="2:11">
      <c r="B538" s="16"/>
      <c r="C538" s="16"/>
      <c r="D538" s="16"/>
      <c r="E538" s="16"/>
      <c r="F538" s="16"/>
      <c r="G538" s="16"/>
    </row>
    <row r="539" spans="2:11">
      <c r="B539" s="16"/>
      <c r="C539" s="16"/>
      <c r="D539" s="16"/>
      <c r="E539" s="16"/>
      <c r="F539" s="16"/>
      <c r="G539" s="16"/>
    </row>
    <row r="540" spans="2:11">
      <c r="B540" s="16"/>
      <c r="C540" s="16"/>
      <c r="D540" s="16"/>
      <c r="E540" s="16"/>
      <c r="F540" s="16"/>
      <c r="G540" s="16"/>
    </row>
    <row r="541" spans="2:11">
      <c r="B541" s="16"/>
      <c r="C541" s="16"/>
      <c r="D541" s="16"/>
      <c r="E541" s="16"/>
      <c r="F541" s="16"/>
      <c r="G541" s="16"/>
    </row>
    <row r="542" spans="2:11">
      <c r="B542" s="16"/>
      <c r="C542" s="16"/>
      <c r="D542" s="16"/>
      <c r="E542" s="16"/>
      <c r="F542" s="16"/>
      <c r="G542" s="16"/>
    </row>
    <row r="543" spans="2:11">
      <c r="B543" s="16"/>
      <c r="C543" s="16"/>
      <c r="D543" s="16"/>
      <c r="E543" s="16"/>
      <c r="F543" s="16"/>
      <c r="G543" s="16"/>
    </row>
    <row r="544" spans="2:11">
      <c r="B544" s="16"/>
      <c r="C544" s="16"/>
      <c r="D544" s="16"/>
      <c r="E544" s="16"/>
      <c r="F544" s="16"/>
      <c r="G544" s="16"/>
    </row>
    <row r="545" spans="2:7">
      <c r="B545" s="16"/>
      <c r="C545" s="16"/>
      <c r="D545" s="16"/>
      <c r="E545" s="16"/>
      <c r="F545" s="16"/>
      <c r="G545" s="16"/>
    </row>
    <row r="546" spans="2:7">
      <c r="B546" s="16"/>
      <c r="C546" s="16"/>
      <c r="D546" s="16"/>
      <c r="E546" s="16"/>
      <c r="F546" s="16"/>
      <c r="G546" s="16"/>
    </row>
    <row r="547" spans="2:7">
      <c r="B547" s="16"/>
      <c r="C547" s="16"/>
      <c r="D547" s="16"/>
      <c r="E547" s="16"/>
      <c r="F547" s="16"/>
      <c r="G547" s="16"/>
    </row>
    <row r="548" spans="2:7">
      <c r="B548" s="16"/>
      <c r="C548" s="16"/>
      <c r="D548" s="16"/>
      <c r="E548" s="16"/>
      <c r="F548" s="16"/>
      <c r="G548" s="16"/>
    </row>
    <row r="549" spans="2:7">
      <c r="B549" s="16"/>
      <c r="C549" s="16"/>
      <c r="D549" s="16"/>
      <c r="E549" s="16"/>
      <c r="F549" s="16"/>
      <c r="G549" s="16"/>
    </row>
    <row r="550" spans="2:7">
      <c r="B550" s="16"/>
      <c r="C550" s="16"/>
      <c r="D550" s="16"/>
      <c r="E550" s="16"/>
      <c r="F550" s="16"/>
      <c r="G550" s="16"/>
    </row>
    <row r="551" spans="2:7">
      <c r="B551" s="16"/>
      <c r="C551" s="16"/>
      <c r="D551" s="16"/>
      <c r="E551" s="16"/>
      <c r="F551" s="16"/>
      <c r="G551" s="16"/>
    </row>
    <row r="552" spans="2:7">
      <c r="B552" s="16"/>
      <c r="C552" s="16"/>
      <c r="D552" s="16"/>
      <c r="E552" s="16"/>
      <c r="F552" s="16"/>
      <c r="G552" s="16"/>
    </row>
    <row r="553" spans="2:7">
      <c r="B553" s="16"/>
      <c r="C553" s="16"/>
      <c r="D553" s="16"/>
      <c r="E553" s="16"/>
      <c r="F553" s="16"/>
      <c r="G553" s="16"/>
    </row>
    <row r="554" spans="2:7">
      <c r="B554" s="16"/>
      <c r="C554" s="16"/>
      <c r="D554" s="16"/>
      <c r="E554" s="16"/>
      <c r="F554" s="16"/>
      <c r="G554" s="16"/>
    </row>
    <row r="555" spans="2:7">
      <c r="B555" s="16"/>
      <c r="C555" s="16"/>
      <c r="D555" s="16"/>
      <c r="E555" s="16"/>
      <c r="F555" s="16"/>
      <c r="G555" s="16"/>
    </row>
    <row r="556" spans="2:7">
      <c r="B556" s="16"/>
      <c r="C556" s="16"/>
      <c r="D556" s="16"/>
      <c r="E556" s="16"/>
      <c r="F556" s="16"/>
      <c r="G556" s="16"/>
    </row>
    <row r="557" spans="2:7">
      <c r="B557" s="16"/>
      <c r="C557" s="16"/>
      <c r="D557" s="16"/>
      <c r="E557" s="16"/>
      <c r="F557" s="16"/>
      <c r="G557" s="16"/>
    </row>
    <row r="558" spans="2:7">
      <c r="B558" s="16"/>
      <c r="C558" s="16"/>
      <c r="D558" s="16"/>
      <c r="E558" s="16"/>
      <c r="F558" s="16"/>
      <c r="G558" s="16"/>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37"/>
  <sheetViews>
    <sheetView showGridLines="0" zoomScale="85" zoomScaleNormal="85" workbookViewId="0"/>
  </sheetViews>
  <sheetFormatPr defaultRowHeight="14.25"/>
  <cols>
    <col min="1" max="1" width="5" style="8" customWidth="1"/>
    <col min="2" max="2" width="12.85546875" style="8" customWidth="1"/>
    <col min="3" max="3" width="11.28515625" style="8" customWidth="1"/>
    <col min="4" max="4" width="33.85546875" style="8" customWidth="1"/>
    <col min="5" max="5" width="14.42578125" style="8" customWidth="1"/>
    <col min="6" max="16384" width="9.140625" style="8"/>
  </cols>
  <sheetData>
    <row r="1" spans="2:5" s="5" customFormat="1" ht="18">
      <c r="B1" s="4" t="s">
        <v>555</v>
      </c>
      <c r="C1" s="4" t="s">
        <v>557</v>
      </c>
    </row>
    <row r="2" spans="2:5" s="7" customFormat="1" ht="12" customHeight="1">
      <c r="B2" s="6"/>
      <c r="C2" s="6"/>
    </row>
    <row r="3" spans="2:5" s="10" customFormat="1" ht="12.75">
      <c r="B3" s="10" t="s">
        <v>928</v>
      </c>
    </row>
    <row r="4" spans="2:5">
      <c r="B4" s="17"/>
    </row>
    <row r="5" spans="2:5" s="4" customFormat="1" ht="18">
      <c r="B5" s="18" t="s">
        <v>557</v>
      </c>
      <c r="C5" s="18"/>
    </row>
    <row r="6" spans="2:5" s="10" customFormat="1" ht="12.75">
      <c r="B6" s="10" t="s">
        <v>546</v>
      </c>
      <c r="D6" s="10" t="s">
        <v>929</v>
      </c>
      <c r="E6" s="12">
        <v>0.3</v>
      </c>
    </row>
    <row r="7" spans="2:5" s="10" customFormat="1" ht="12.75">
      <c r="B7" s="10" t="s">
        <v>547</v>
      </c>
      <c r="D7" s="10" t="s">
        <v>554</v>
      </c>
      <c r="E7" s="12">
        <v>7.4999999999999997E-2</v>
      </c>
    </row>
    <row r="8" spans="2:5" s="10" customFormat="1" ht="12.75">
      <c r="B8" s="10" t="s">
        <v>548</v>
      </c>
      <c r="D8" s="10" t="s">
        <v>549</v>
      </c>
      <c r="E8" s="12">
        <v>0.15</v>
      </c>
    </row>
    <row r="9" spans="2:5" s="10" customFormat="1" ht="12.75"/>
    <row r="10" spans="2:5" s="10" customFormat="1" ht="12.75">
      <c r="B10" s="10" t="s">
        <v>889</v>
      </c>
      <c r="D10" s="10" t="s">
        <v>890</v>
      </c>
      <c r="E10" s="12">
        <f>1/12</f>
        <v>8.3333333333333329E-2</v>
      </c>
    </row>
    <row r="12" spans="2:5" s="4" customFormat="1" ht="18">
      <c r="B12" s="18" t="s">
        <v>930</v>
      </c>
      <c r="C12" s="18"/>
    </row>
    <row r="13" spans="2:5" s="10" customFormat="1" ht="12.75">
      <c r="B13" s="10" t="s">
        <v>891</v>
      </c>
      <c r="E13" s="12">
        <f>1/30</f>
        <v>3.3333333333333333E-2</v>
      </c>
    </row>
    <row r="14" spans="2:5">
      <c r="B14" s="10" t="s">
        <v>892</v>
      </c>
      <c r="E14" s="12">
        <f>1/24</f>
        <v>4.1666666666666664E-2</v>
      </c>
    </row>
    <row r="16" spans="2:5" s="4" customFormat="1" ht="18">
      <c r="B16" s="18" t="s">
        <v>558</v>
      </c>
      <c r="C16" s="18"/>
    </row>
    <row r="18" spans="2:5" s="10" customFormat="1" ht="12.75">
      <c r="B18" s="10" t="s">
        <v>490</v>
      </c>
      <c r="D18" s="10" t="s">
        <v>552</v>
      </c>
      <c r="E18" s="12">
        <v>0.6</v>
      </c>
    </row>
    <row r="19" spans="2:5" s="10" customFormat="1" ht="12.75">
      <c r="B19" s="10" t="s">
        <v>491</v>
      </c>
      <c r="D19" s="10" t="s">
        <v>550</v>
      </c>
      <c r="E19" s="12">
        <v>0.75</v>
      </c>
    </row>
    <row r="20" spans="2:5" s="10" customFormat="1" ht="12.75">
      <c r="B20" s="10" t="s">
        <v>492</v>
      </c>
      <c r="D20" s="10" t="s">
        <v>551</v>
      </c>
      <c r="E20" s="12">
        <v>0.3</v>
      </c>
    </row>
    <row r="21" spans="2:5" s="10" customFormat="1" ht="12.75">
      <c r="B21" s="10" t="s">
        <v>493</v>
      </c>
      <c r="D21" s="10" t="s">
        <v>553</v>
      </c>
      <c r="E21" s="12">
        <v>0.22500000000000001</v>
      </c>
    </row>
    <row r="22" spans="2:5" ht="18">
      <c r="B22" s="19"/>
    </row>
    <row r="23" spans="2:5" s="4" customFormat="1" ht="18">
      <c r="B23" s="18" t="s">
        <v>559</v>
      </c>
      <c r="C23" s="18"/>
    </row>
    <row r="24" spans="2:5" s="10" customFormat="1" ht="12.75">
      <c r="B24" s="23"/>
    </row>
    <row r="25" spans="2:5" s="10" customFormat="1" ht="12.75"/>
    <row r="26" spans="2:5" s="10" customFormat="1" ht="12.75">
      <c r="B26" s="53" t="s">
        <v>847</v>
      </c>
    </row>
    <row r="27" spans="2:5" s="10" customFormat="1" ht="12.75">
      <c r="B27" s="10" t="s">
        <v>931</v>
      </c>
    </row>
    <row r="28" spans="2:5" s="10" customFormat="1" ht="12.75">
      <c r="B28" s="10" t="s">
        <v>848</v>
      </c>
    </row>
    <row r="29" spans="2:5" s="10" customFormat="1" ht="12.75"/>
    <row r="30" spans="2:5" s="10" customFormat="1" ht="12.75">
      <c r="B30" s="22" t="s">
        <v>849</v>
      </c>
    </row>
    <row r="31" spans="2:5" s="10" customFormat="1" ht="12.75">
      <c r="B31" s="10" t="s">
        <v>850</v>
      </c>
    </row>
    <row r="32" spans="2:5" s="10" customFormat="1" ht="12.75">
      <c r="B32" s="22" t="s">
        <v>851</v>
      </c>
    </row>
    <row r="33" spans="2:2" s="10" customFormat="1" ht="12.75">
      <c r="B33" s="10" t="s">
        <v>852</v>
      </c>
    </row>
    <row r="34" spans="2:2" s="10" customFormat="1" ht="12.75">
      <c r="B34" s="22" t="s">
        <v>853</v>
      </c>
    </row>
    <row r="35" spans="2:2" s="10" customFormat="1" ht="12.75">
      <c r="B35" s="10" t="s">
        <v>937</v>
      </c>
    </row>
    <row r="36" spans="2:2" s="10" customFormat="1" ht="12.75">
      <c r="B36" s="10" t="s">
        <v>924</v>
      </c>
    </row>
    <row r="37" spans="2:2" s="10" customFormat="1" ht="12.75">
      <c r="B37" s="10" t="s">
        <v>893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showGridLines="0" zoomScale="85" zoomScaleNormal="85" workbookViewId="0"/>
  </sheetViews>
  <sheetFormatPr defaultRowHeight="15"/>
  <cols>
    <col min="1" max="1" width="3.140625" style="2" customWidth="1"/>
    <col min="2" max="2" width="16.28515625" bestFit="1" customWidth="1"/>
    <col min="3" max="3" width="13.42578125" customWidth="1"/>
    <col min="4" max="4" width="17.42578125" bestFit="1" customWidth="1"/>
    <col min="5" max="5" width="17.7109375" customWidth="1"/>
    <col min="6" max="6" width="19.85546875" bestFit="1" customWidth="1"/>
    <col min="7" max="7" width="19.28515625" customWidth="1"/>
    <col min="8" max="8" width="9.140625" customWidth="1"/>
  </cols>
  <sheetData>
    <row r="1" spans="2:7" s="1" customFormat="1" ht="18.75">
      <c r="B1" s="4" t="s">
        <v>693</v>
      </c>
      <c r="C1" s="4" t="s">
        <v>729</v>
      </c>
      <c r="D1" s="5"/>
      <c r="E1" s="5"/>
      <c r="F1" s="5"/>
      <c r="G1" s="5"/>
    </row>
    <row r="2" spans="2:7">
      <c r="B2" s="8"/>
      <c r="C2" s="8"/>
      <c r="D2" s="8"/>
      <c r="E2" s="8"/>
      <c r="F2" s="8"/>
      <c r="G2" s="8"/>
    </row>
    <row r="3" spans="2:7">
      <c r="B3" s="10" t="s">
        <v>1002</v>
      </c>
      <c r="C3" s="8"/>
      <c r="D3" s="8"/>
      <c r="E3" s="8"/>
      <c r="F3" s="8"/>
      <c r="G3" s="8"/>
    </row>
    <row r="4" spans="2:7">
      <c r="B4" s="10" t="s">
        <v>858</v>
      </c>
      <c r="C4" s="8"/>
      <c r="D4" s="8"/>
      <c r="E4" s="8"/>
      <c r="F4" s="8"/>
      <c r="G4" s="8"/>
    </row>
    <row r="5" spans="2:7" s="2" customFormat="1">
      <c r="B5" s="10"/>
      <c r="C5" s="8"/>
      <c r="D5" s="8"/>
      <c r="E5" s="8"/>
      <c r="F5" s="8"/>
      <c r="G5" s="8"/>
    </row>
    <row r="6" spans="2:7">
      <c r="B6" s="10" t="s">
        <v>932</v>
      </c>
      <c r="C6" s="8"/>
      <c r="D6" s="8"/>
      <c r="E6" s="8"/>
      <c r="F6" s="8"/>
      <c r="G6" s="8"/>
    </row>
    <row r="7" spans="2:7" s="2" customFormat="1">
      <c r="B7" s="10"/>
      <c r="C7" s="8"/>
      <c r="D7" s="10" t="s">
        <v>564</v>
      </c>
      <c r="E7" s="10" t="s">
        <v>675</v>
      </c>
      <c r="F7" s="8"/>
      <c r="G7" s="8"/>
    </row>
    <row r="8" spans="2:7" s="2" customFormat="1">
      <c r="B8" s="10" t="s">
        <v>856</v>
      </c>
      <c r="C8" s="8"/>
      <c r="D8" s="32">
        <v>27094424.612804137</v>
      </c>
      <c r="E8" s="32">
        <v>107435764.48450507</v>
      </c>
      <c r="F8" s="8"/>
      <c r="G8" s="8"/>
    </row>
    <row r="9" spans="2:7" s="2" customFormat="1">
      <c r="B9" s="10" t="s">
        <v>857</v>
      </c>
      <c r="C9" s="8"/>
      <c r="D9" s="32">
        <v>605454829.56992018</v>
      </c>
      <c r="E9" s="32">
        <v>605454829.56992018</v>
      </c>
      <c r="F9" s="8"/>
      <c r="G9" s="8"/>
    </row>
    <row r="10" spans="2:7" s="2" customFormat="1">
      <c r="B10" s="10"/>
      <c r="C10" s="8"/>
      <c r="D10" s="8"/>
      <c r="E10" s="8"/>
      <c r="F10" s="8"/>
      <c r="G10" s="8"/>
    </row>
    <row r="11" spans="2:7" s="2" customFormat="1">
      <c r="B11" s="10" t="s">
        <v>938</v>
      </c>
      <c r="C11" s="8"/>
      <c r="D11" s="8"/>
      <c r="E11" s="8"/>
      <c r="F11" s="8"/>
      <c r="G11" s="8"/>
    </row>
    <row r="12" spans="2:7" s="2" customFormat="1">
      <c r="B12" s="10"/>
      <c r="C12" s="8"/>
      <c r="D12" s="10" t="s">
        <v>565</v>
      </c>
      <c r="E12" s="8"/>
      <c r="F12" s="8"/>
      <c r="G12" s="8"/>
    </row>
    <row r="13" spans="2:7" s="2" customFormat="1">
      <c r="B13" s="10" t="s">
        <v>856</v>
      </c>
      <c r="C13" s="8"/>
      <c r="D13" s="32">
        <v>44205565.873721257</v>
      </c>
      <c r="E13" s="8"/>
      <c r="F13" s="8"/>
      <c r="G13" s="8"/>
    </row>
    <row r="14" spans="2:7" s="2" customFormat="1">
      <c r="B14" s="10" t="s">
        <v>857</v>
      </c>
      <c r="C14" s="8"/>
      <c r="D14" s="32">
        <v>236233471.49451971</v>
      </c>
      <c r="E14" s="8"/>
      <c r="F14" s="8"/>
      <c r="G14" s="8"/>
    </row>
    <row r="15" spans="2:7" s="2" customFormat="1">
      <c r="B15" s="10"/>
      <c r="C15" s="8"/>
      <c r="D15" s="8"/>
      <c r="E15" s="8"/>
      <c r="F15" s="8"/>
      <c r="G15" s="8"/>
    </row>
    <row r="16" spans="2:7">
      <c r="B16" s="10" t="s">
        <v>941</v>
      </c>
    </row>
    <row r="17" spans="2:5" s="130" customFormat="1">
      <c r="B17" s="10" t="s">
        <v>942</v>
      </c>
    </row>
    <row r="18" spans="2:5">
      <c r="B18" s="13"/>
      <c r="C18" s="10"/>
      <c r="D18" s="10" t="s">
        <v>566</v>
      </c>
      <c r="E18" s="10"/>
    </row>
    <row r="19" spans="2:5">
      <c r="B19" s="10" t="s">
        <v>856</v>
      </c>
      <c r="C19" s="10"/>
      <c r="D19" s="32">
        <v>615548.04511979455</v>
      </c>
      <c r="E19" s="10"/>
    </row>
    <row r="20" spans="2:5">
      <c r="D20" s="2"/>
    </row>
    <row r="21" spans="2:5" customFormat="1">
      <c r="B21" s="10" t="s">
        <v>976</v>
      </c>
    </row>
    <row r="22" spans="2:5" s="2" customFormat="1">
      <c r="B22" s="10" t="s">
        <v>977</v>
      </c>
    </row>
    <row r="23" spans="2:5" customFormat="1">
      <c r="B23" s="10"/>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211"/>
  <sheetViews>
    <sheetView showGridLines="0" zoomScale="85" zoomScaleNormal="85" workbookViewId="0"/>
  </sheetViews>
  <sheetFormatPr defaultRowHeight="14.25"/>
  <cols>
    <col min="1" max="1" width="3.42578125" style="8" customWidth="1"/>
    <col min="2" max="2" width="73.28515625" style="8" bestFit="1" customWidth="1"/>
    <col min="3" max="3" width="14.7109375" style="8" customWidth="1"/>
    <col min="4" max="4" width="12.5703125" style="8" customWidth="1"/>
    <col min="5" max="5" width="18.85546875" style="8" customWidth="1"/>
    <col min="6" max="7" width="15" style="8" bestFit="1" customWidth="1"/>
    <col min="8" max="8" width="12.85546875" style="8" bestFit="1" customWidth="1"/>
    <col min="9" max="9" width="15" style="8" bestFit="1" customWidth="1"/>
    <col min="10" max="10" width="12.28515625" style="8" bestFit="1" customWidth="1"/>
    <col min="11" max="16384" width="9.140625" style="8"/>
  </cols>
  <sheetData>
    <row r="1" spans="2:10" s="5" customFormat="1" ht="18">
      <c r="B1" s="4" t="s">
        <v>884</v>
      </c>
      <c r="C1" s="4" t="s">
        <v>727</v>
      </c>
    </row>
    <row r="2" spans="2:10" s="7" customFormat="1" ht="15" customHeight="1">
      <c r="B2" s="6"/>
      <c r="C2" s="6"/>
    </row>
    <row r="3" spans="2:10" s="26" customFormat="1" ht="12.75">
      <c r="B3" s="3" t="s">
        <v>925</v>
      </c>
      <c r="C3" s="25"/>
    </row>
    <row r="4" spans="2:10" s="10" customFormat="1" ht="12.75"/>
    <row r="5" spans="2:10" s="4" customFormat="1" ht="18">
      <c r="B5" s="18" t="s">
        <v>726</v>
      </c>
      <c r="C5" s="18" t="s">
        <v>562</v>
      </c>
    </row>
    <row r="6" spans="2:10" s="6" customFormat="1" ht="18">
      <c r="B6" s="93"/>
      <c r="C6" s="93"/>
    </row>
    <row r="7" spans="2:10">
      <c r="E7" s="10" t="s">
        <v>563</v>
      </c>
      <c r="F7" s="10" t="s">
        <v>564</v>
      </c>
      <c r="G7" s="10" t="s">
        <v>565</v>
      </c>
      <c r="H7" s="10" t="s">
        <v>566</v>
      </c>
      <c r="I7" s="10" t="s">
        <v>675</v>
      </c>
      <c r="J7" s="10" t="s">
        <v>820</v>
      </c>
    </row>
    <row r="8" spans="2:10" s="10" customFormat="1" ht="12.75">
      <c r="B8" s="10" t="s">
        <v>567</v>
      </c>
      <c r="D8" s="10" t="s">
        <v>755</v>
      </c>
      <c r="E8" s="32">
        <v>749493548.84137499</v>
      </c>
      <c r="F8" s="32">
        <v>29143703.426437601</v>
      </c>
      <c r="G8" s="39">
        <v>40433720.538817205</v>
      </c>
      <c r="H8" s="32">
        <v>569618.44456467824</v>
      </c>
      <c r="I8" s="32">
        <v>94817002.343680069</v>
      </c>
      <c r="J8" s="95">
        <f>SUM(E8:I8)</f>
        <v>914457593.5948745</v>
      </c>
    </row>
    <row r="9" spans="2:10" s="10" customFormat="1" ht="12.75">
      <c r="B9" s="10" t="s">
        <v>803</v>
      </c>
      <c r="D9" s="10" t="s">
        <v>755</v>
      </c>
      <c r="E9" s="32">
        <v>551459.85501848545</v>
      </c>
      <c r="F9" s="32">
        <v>20864.431532758674</v>
      </c>
      <c r="G9" s="39">
        <v>0</v>
      </c>
      <c r="H9" s="32">
        <v>0</v>
      </c>
      <c r="I9" s="32">
        <v>126717.58452464129</v>
      </c>
      <c r="J9" s="95">
        <f t="shared" ref="J9:J16" si="0">SUM(E9:I9)</f>
        <v>699041.87107588537</v>
      </c>
    </row>
    <row r="10" spans="2:10" s="10" customFormat="1" ht="12.75">
      <c r="B10" s="10" t="s">
        <v>804</v>
      </c>
      <c r="D10" s="10" t="s">
        <v>755</v>
      </c>
      <c r="E10" s="32">
        <v>-18461787.944709443</v>
      </c>
      <c r="F10" s="32">
        <v>-642271.84551321075</v>
      </c>
      <c r="G10" s="39">
        <v>4843626.1553350566</v>
      </c>
      <c r="H10" s="32">
        <v>45929.600555116274</v>
      </c>
      <c r="I10" s="32">
        <v>-574715.11425112118</v>
      </c>
      <c r="J10" s="95">
        <f t="shared" si="0"/>
        <v>-14789219.1485836</v>
      </c>
    </row>
    <row r="11" spans="2:10" s="10" customFormat="1" ht="12.75">
      <c r="B11" s="10" t="s">
        <v>805</v>
      </c>
      <c r="D11" s="10" t="s">
        <v>755</v>
      </c>
      <c r="E11" s="32">
        <v>-3618270.4771199976</v>
      </c>
      <c r="F11" s="90">
        <v>0</v>
      </c>
      <c r="G11" s="90">
        <v>0</v>
      </c>
      <c r="H11" s="90">
        <v>0</v>
      </c>
      <c r="I11" s="90">
        <v>0</v>
      </c>
      <c r="J11" s="95">
        <f t="shared" si="0"/>
        <v>-3618270.4771199976</v>
      </c>
    </row>
    <row r="12" spans="2:10" s="10" customFormat="1" ht="12.75">
      <c r="B12" s="10" t="s">
        <v>806</v>
      </c>
      <c r="D12" s="10" t="s">
        <v>755</v>
      </c>
      <c r="E12" s="32">
        <v>-256215.10803199999</v>
      </c>
      <c r="F12" s="90">
        <v>0</v>
      </c>
      <c r="G12" s="90">
        <v>0</v>
      </c>
      <c r="H12" s="90">
        <v>0</v>
      </c>
      <c r="I12" s="90">
        <v>0</v>
      </c>
      <c r="J12" s="95">
        <f t="shared" si="0"/>
        <v>-256215.10803199999</v>
      </c>
    </row>
    <row r="13" spans="2:10" s="10" customFormat="1" ht="12.75">
      <c r="B13" s="10" t="s">
        <v>807</v>
      </c>
      <c r="D13" s="10" t="s">
        <v>755</v>
      </c>
      <c r="E13" s="32">
        <v>-18483163.582527049</v>
      </c>
      <c r="F13" s="32">
        <v>-667335.22781552793</v>
      </c>
      <c r="G13" s="39">
        <v>-1071780.8204309989</v>
      </c>
      <c r="H13" s="90">
        <v>0</v>
      </c>
      <c r="I13" s="32">
        <v>13066759.670551484</v>
      </c>
      <c r="J13" s="95">
        <f t="shared" si="0"/>
        <v>-7155519.9602220897</v>
      </c>
    </row>
    <row r="14" spans="2:10" s="10" customFormat="1" ht="12.75">
      <c r="B14" s="10" t="s">
        <v>808</v>
      </c>
      <c r="D14" s="10" t="s">
        <v>755</v>
      </c>
      <c r="E14" s="32">
        <v>0</v>
      </c>
      <c r="F14" s="32">
        <v>-765255.9249919994</v>
      </c>
      <c r="G14" s="91">
        <v>0</v>
      </c>
      <c r="H14" s="90">
        <v>0</v>
      </c>
      <c r="I14" s="90">
        <v>0</v>
      </c>
      <c r="J14" s="95">
        <f t="shared" si="0"/>
        <v>-765255.9249919994</v>
      </c>
    </row>
    <row r="15" spans="2:10" s="10" customFormat="1" ht="12.75">
      <c r="B15" s="10" t="s">
        <v>880</v>
      </c>
      <c r="D15" s="10" t="s">
        <v>755</v>
      </c>
      <c r="E15" s="32">
        <v>-2696579.7048319983</v>
      </c>
      <c r="F15" s="90">
        <v>0</v>
      </c>
      <c r="G15" s="91">
        <v>0</v>
      </c>
      <c r="H15" s="90">
        <v>0</v>
      </c>
      <c r="I15" s="90">
        <v>0</v>
      </c>
      <c r="J15" s="95">
        <f t="shared" si="0"/>
        <v>-2696579.7048319983</v>
      </c>
    </row>
    <row r="16" spans="2:10" s="10" customFormat="1" ht="12.75">
      <c r="B16" s="10" t="s">
        <v>881</v>
      </c>
      <c r="D16" s="10" t="s">
        <v>755</v>
      </c>
      <c r="E16" s="32">
        <v>123387.83246796633</v>
      </c>
      <c r="F16" s="32">
        <v>4719.7531545123738</v>
      </c>
      <c r="G16" s="91">
        <v>0</v>
      </c>
      <c r="H16" s="90">
        <v>0</v>
      </c>
      <c r="I16" s="90">
        <v>0</v>
      </c>
      <c r="J16" s="95">
        <f t="shared" si="0"/>
        <v>128107.58562247871</v>
      </c>
    </row>
    <row r="17" spans="2:10" s="10" customFormat="1" ht="12.75">
      <c r="B17" s="10" t="s">
        <v>568</v>
      </c>
      <c r="D17" s="10" t="s">
        <v>755</v>
      </c>
      <c r="E17" s="95">
        <f t="shared" ref="E17:J17" si="1">SUM(E8:E16)</f>
        <v>706652379.71164095</v>
      </c>
      <c r="F17" s="95">
        <f t="shared" si="1"/>
        <v>27094424.612804137</v>
      </c>
      <c r="G17" s="95">
        <f t="shared" si="1"/>
        <v>44205565.873721257</v>
      </c>
      <c r="H17" s="95">
        <f t="shared" si="1"/>
        <v>615548.04511979455</v>
      </c>
      <c r="I17" s="95">
        <f t="shared" si="1"/>
        <v>107435764.48450507</v>
      </c>
      <c r="J17" s="95">
        <f t="shared" si="1"/>
        <v>886003682.72779107</v>
      </c>
    </row>
    <row r="19" spans="2:10" s="10" customFormat="1" ht="12.75">
      <c r="B19" s="10" t="s">
        <v>894</v>
      </c>
      <c r="C19" s="10" t="s">
        <v>571</v>
      </c>
      <c r="D19" s="92">
        <v>0.04</v>
      </c>
    </row>
    <row r="20" spans="2:10" s="10" customFormat="1" ht="12.75"/>
    <row r="21" spans="2:10" s="10" customFormat="1" ht="12.75">
      <c r="B21" s="22" t="s">
        <v>569</v>
      </c>
    </row>
    <row r="22" spans="2:10" s="10" customFormat="1" ht="61.5" customHeight="1">
      <c r="B22" s="10" t="s">
        <v>841</v>
      </c>
      <c r="D22" s="170" t="s">
        <v>895</v>
      </c>
      <c r="E22" s="170"/>
      <c r="F22" s="170"/>
      <c r="G22" s="170"/>
      <c r="H22" s="170"/>
      <c r="I22" s="170"/>
      <c r="J22" s="170"/>
    </row>
    <row r="23" spans="2:10" s="10" customFormat="1" ht="37.5" customHeight="1">
      <c r="B23" s="10" t="s">
        <v>842</v>
      </c>
      <c r="D23" s="170" t="s">
        <v>978</v>
      </c>
      <c r="E23" s="170"/>
      <c r="F23" s="170"/>
      <c r="G23" s="170"/>
      <c r="H23" s="170"/>
      <c r="I23" s="170"/>
      <c r="J23" s="170"/>
    </row>
    <row r="24" spans="2:10" s="10" customFormat="1" ht="37.5" customHeight="1">
      <c r="B24" s="10" t="s">
        <v>843</v>
      </c>
      <c r="D24" s="170" t="s">
        <v>859</v>
      </c>
      <c r="E24" s="170"/>
      <c r="F24" s="170"/>
      <c r="G24" s="170"/>
      <c r="H24" s="170"/>
      <c r="I24" s="170"/>
      <c r="J24" s="170"/>
    </row>
    <row r="25" spans="2:10" s="10" customFormat="1" ht="37.5" customHeight="1">
      <c r="B25" s="10" t="s">
        <v>844</v>
      </c>
      <c r="D25" s="170" t="s">
        <v>860</v>
      </c>
      <c r="E25" s="170"/>
      <c r="F25" s="170"/>
      <c r="G25" s="170"/>
      <c r="H25" s="170"/>
      <c r="I25" s="170"/>
      <c r="J25" s="170"/>
    </row>
    <row r="26" spans="2:10" s="10" customFormat="1" ht="37.5" customHeight="1">
      <c r="B26" s="10" t="s">
        <v>845</v>
      </c>
      <c r="D26" s="170" t="s">
        <v>939</v>
      </c>
      <c r="E26" s="170"/>
      <c r="F26" s="170"/>
      <c r="G26" s="170"/>
      <c r="H26" s="170"/>
      <c r="I26" s="170"/>
      <c r="J26" s="170"/>
    </row>
    <row r="27" spans="2:10" s="10" customFormat="1" ht="37.5" customHeight="1">
      <c r="B27" s="10" t="s">
        <v>846</v>
      </c>
      <c r="D27" s="170" t="s">
        <v>861</v>
      </c>
      <c r="E27" s="170"/>
      <c r="F27" s="170"/>
      <c r="G27" s="170"/>
      <c r="H27" s="170"/>
      <c r="I27" s="170"/>
      <c r="J27" s="170"/>
    </row>
    <row r="28" spans="2:10" s="10" customFormat="1" ht="37.5" customHeight="1">
      <c r="B28" s="10" t="s">
        <v>880</v>
      </c>
      <c r="D28" s="170" t="s">
        <v>809</v>
      </c>
      <c r="E28" s="170"/>
      <c r="F28" s="170"/>
      <c r="G28" s="170"/>
      <c r="H28" s="170"/>
      <c r="I28" s="170"/>
      <c r="J28" s="170"/>
    </row>
    <row r="29" spans="2:10" s="10" customFormat="1" ht="37.5" customHeight="1">
      <c r="B29" s="10" t="s">
        <v>881</v>
      </c>
      <c r="D29" s="170" t="s">
        <v>862</v>
      </c>
      <c r="E29" s="170"/>
      <c r="F29" s="170"/>
      <c r="G29" s="170"/>
      <c r="H29" s="170"/>
      <c r="I29" s="170"/>
      <c r="J29" s="170"/>
    </row>
    <row r="30" spans="2:10" s="10" customFormat="1" ht="12.75">
      <c r="B30" s="13"/>
    </row>
    <row r="31" spans="2:10" s="4" customFormat="1" ht="18">
      <c r="B31" s="18" t="s">
        <v>728</v>
      </c>
      <c r="C31" s="18" t="s">
        <v>810</v>
      </c>
    </row>
    <row r="32" spans="2:10" s="6" customFormat="1" ht="18">
      <c r="B32" s="93"/>
      <c r="C32" s="93"/>
    </row>
    <row r="33" spans="2:9" s="10" customFormat="1" ht="12.75">
      <c r="E33" s="15" t="s">
        <v>563</v>
      </c>
      <c r="F33" s="15" t="s">
        <v>564</v>
      </c>
      <c r="G33" s="15" t="s">
        <v>565</v>
      </c>
      <c r="H33" s="15" t="s">
        <v>566</v>
      </c>
      <c r="I33" s="15" t="s">
        <v>675</v>
      </c>
    </row>
    <row r="34" spans="2:9" s="10" customFormat="1" ht="12.75">
      <c r="B34" s="10" t="s">
        <v>1019</v>
      </c>
      <c r="D34" s="10" t="s">
        <v>571</v>
      </c>
      <c r="E34" s="88">
        <v>4.9500000000000002E-2</v>
      </c>
      <c r="F34" s="88">
        <v>4.1599999999999998E-2</v>
      </c>
      <c r="G34" s="88">
        <v>5.3900000000000003E-2</v>
      </c>
      <c r="H34" s="88">
        <v>-3.5300000000000005E-2</v>
      </c>
      <c r="I34" s="88">
        <v>1.7000000000000001E-2</v>
      </c>
    </row>
    <row r="36" spans="2:9" s="10" customFormat="1" ht="12.75">
      <c r="B36" s="10" t="s">
        <v>943</v>
      </c>
    </row>
    <row r="37" spans="2:9" s="10" customFormat="1" ht="12.75"/>
    <row r="39" spans="2:9" s="4" customFormat="1" ht="18">
      <c r="B39" s="18" t="s">
        <v>730</v>
      </c>
      <c r="C39" s="18" t="s">
        <v>572</v>
      </c>
    </row>
    <row r="40" spans="2:9" s="10" customFormat="1" ht="12.75"/>
    <row r="41" spans="2:9" s="36" customFormat="1" ht="12.75">
      <c r="B41" s="41" t="s">
        <v>811</v>
      </c>
    </row>
    <row r="42" spans="2:9" s="11" customFormat="1" ht="12.75">
      <c r="B42" s="11" t="s">
        <v>944</v>
      </c>
    </row>
    <row r="43" spans="2:9" s="11" customFormat="1" ht="12.75"/>
    <row r="44" spans="2:9" s="10" customFormat="1" ht="28.5" customHeight="1">
      <c r="B44" s="9" t="s">
        <v>731</v>
      </c>
      <c r="C44" s="27" t="s">
        <v>732</v>
      </c>
      <c r="D44" s="27" t="s">
        <v>711</v>
      </c>
      <c r="E44" s="27" t="s">
        <v>945</v>
      </c>
    </row>
    <row r="45" spans="2:9" s="10" customFormat="1" ht="12.75">
      <c r="B45" s="10" t="s">
        <v>494</v>
      </c>
      <c r="C45" s="32">
        <v>706567987.0206449</v>
      </c>
      <c r="D45" s="32">
        <v>55</v>
      </c>
      <c r="E45" s="32">
        <v>36198581.878978498</v>
      </c>
    </row>
    <row r="46" spans="2:9" s="10" customFormat="1" ht="12.75">
      <c r="B46" s="10" t="s">
        <v>495</v>
      </c>
      <c r="C46" s="32">
        <v>23005154.226876799</v>
      </c>
      <c r="D46" s="32">
        <v>55</v>
      </c>
      <c r="E46" s="32">
        <v>1332459.2723656385</v>
      </c>
    </row>
    <row r="47" spans="2:9" s="10" customFormat="1" ht="12.75">
      <c r="B47" s="10" t="s">
        <v>1011</v>
      </c>
      <c r="C47" s="32">
        <v>227668566.23625451</v>
      </c>
      <c r="D47" s="32">
        <v>30</v>
      </c>
      <c r="E47" s="32">
        <v>13632416.617133582</v>
      </c>
    </row>
    <row r="48" spans="2:9" s="10" customFormat="1" ht="12.75">
      <c r="B48" s="10" t="s">
        <v>496</v>
      </c>
      <c r="C48" s="32">
        <v>0</v>
      </c>
      <c r="D48" s="32">
        <v>5</v>
      </c>
      <c r="E48" s="32">
        <v>438.57787283249939</v>
      </c>
      <c r="I48" s="13"/>
    </row>
    <row r="49" spans="2:9" s="10" customFormat="1" ht="12.75">
      <c r="B49" s="10" t="s">
        <v>497</v>
      </c>
      <c r="C49" s="32">
        <v>47736997.311264053</v>
      </c>
      <c r="D49" s="32">
        <v>0</v>
      </c>
      <c r="E49" s="32">
        <v>0</v>
      </c>
      <c r="I49" s="13"/>
    </row>
    <row r="50" spans="2:9" s="10" customFormat="1" ht="12.75">
      <c r="B50" s="10" t="s">
        <v>498</v>
      </c>
      <c r="C50" s="32">
        <v>176232.3857057445</v>
      </c>
      <c r="D50" s="32">
        <v>10</v>
      </c>
      <c r="E50" s="32">
        <v>44331.186973625139</v>
      </c>
      <c r="I50" s="13"/>
    </row>
    <row r="51" spans="2:9" s="10" customFormat="1" ht="12.75">
      <c r="B51" s="10" t="s">
        <v>499</v>
      </c>
      <c r="C51" s="32">
        <v>18763712.159680597</v>
      </c>
      <c r="D51" s="32">
        <v>30</v>
      </c>
      <c r="E51" s="32">
        <v>1740240.2556768034</v>
      </c>
      <c r="I51" s="13"/>
    </row>
    <row r="52" spans="2:9" s="10" customFormat="1" ht="12.75">
      <c r="B52" s="10" t="s">
        <v>500</v>
      </c>
      <c r="C52" s="32">
        <v>12369.971182850757</v>
      </c>
      <c r="D52" s="32">
        <v>55</v>
      </c>
      <c r="E52" s="32">
        <v>1649.3294910467616</v>
      </c>
    </row>
    <row r="53" spans="2:9" s="10" customFormat="1" ht="12.75">
      <c r="B53" s="10" t="s">
        <v>501</v>
      </c>
      <c r="C53" s="32">
        <v>2985951.8468568027</v>
      </c>
      <c r="D53" s="32">
        <v>10</v>
      </c>
      <c r="E53" s="32">
        <v>594748.94341451803</v>
      </c>
    </row>
    <row r="54" spans="2:9" s="10" customFormat="1" ht="12.75">
      <c r="B54" s="10" t="s">
        <v>502</v>
      </c>
      <c r="C54" s="32">
        <v>1323857.4802651019</v>
      </c>
      <c r="D54" s="32">
        <v>10</v>
      </c>
      <c r="E54" s="32">
        <v>336213.57028211933</v>
      </c>
    </row>
    <row r="55" spans="2:9" s="10" customFormat="1" ht="12.75">
      <c r="B55" s="10" t="s">
        <v>503</v>
      </c>
      <c r="C55" s="32">
        <v>4066667.1809345027</v>
      </c>
      <c r="D55" s="32">
        <v>10</v>
      </c>
      <c r="E55" s="32">
        <v>761593.88838780473</v>
      </c>
    </row>
    <row r="56" spans="2:9" s="10" customFormat="1" ht="12.75">
      <c r="B56" s="10" t="s">
        <v>504</v>
      </c>
      <c r="C56" s="32">
        <v>7527.8609665558733</v>
      </c>
      <c r="D56" s="32">
        <v>10</v>
      </c>
      <c r="E56" s="32">
        <v>1158.1324563932119</v>
      </c>
    </row>
    <row r="57" spans="2:9" s="10" customFormat="1" ht="12.75">
      <c r="B57" s="10" t="s">
        <v>505</v>
      </c>
      <c r="C57" s="32">
        <v>6502378.0938476892</v>
      </c>
      <c r="D57" s="32">
        <v>10</v>
      </c>
      <c r="E57" s="32">
        <v>1162419.1266599719</v>
      </c>
    </row>
    <row r="58" spans="2:9" s="10" customFormat="1" ht="12.75">
      <c r="B58" s="10" t="s">
        <v>506</v>
      </c>
      <c r="C58" s="32">
        <v>510790.39430231508</v>
      </c>
      <c r="D58" s="32">
        <v>10</v>
      </c>
      <c r="E58" s="32">
        <v>92870.980782239087</v>
      </c>
    </row>
    <row r="59" spans="2:9" s="10" customFormat="1" ht="12.75">
      <c r="B59" s="10" t="s">
        <v>507</v>
      </c>
      <c r="C59" s="32">
        <v>259820.23151969709</v>
      </c>
      <c r="D59" s="32">
        <v>10</v>
      </c>
      <c r="E59" s="32">
        <v>71848.766431056734</v>
      </c>
    </row>
    <row r="60" spans="2:9" s="10" customFormat="1" ht="12.75">
      <c r="B60" s="10" t="s">
        <v>508</v>
      </c>
      <c r="C60" s="32">
        <v>392235.14459123387</v>
      </c>
      <c r="D60" s="32">
        <v>10</v>
      </c>
      <c r="E60" s="32">
        <v>86895.066019227059</v>
      </c>
    </row>
    <row r="61" spans="2:9" s="10" customFormat="1" ht="12.75">
      <c r="B61" s="10" t="s">
        <v>509</v>
      </c>
      <c r="C61" s="32">
        <v>10296268.953773005</v>
      </c>
      <c r="D61" s="32">
        <v>10</v>
      </c>
      <c r="E61" s="32">
        <v>1162367.409877395</v>
      </c>
    </row>
    <row r="62" spans="2:9" s="10" customFormat="1" ht="12.75">
      <c r="B62" s="10" t="s">
        <v>510</v>
      </c>
      <c r="C62" s="32">
        <v>702130923.02125394</v>
      </c>
      <c r="D62" s="32">
        <v>30</v>
      </c>
      <c r="E62" s="32">
        <v>32820130.250566732</v>
      </c>
    </row>
    <row r="63" spans="2:9" s="10" customFormat="1" ht="12.75">
      <c r="B63" s="10" t="s">
        <v>511</v>
      </c>
      <c r="C63" s="32">
        <v>967080.09917934961</v>
      </c>
      <c r="D63" s="32">
        <v>30</v>
      </c>
      <c r="E63" s="32">
        <v>60108.157966044972</v>
      </c>
    </row>
    <row r="64" spans="2:9" s="10" customFormat="1" ht="12.75">
      <c r="B64" s="10" t="s">
        <v>512</v>
      </c>
      <c r="C64" s="32">
        <v>43976704.095502496</v>
      </c>
      <c r="D64" s="32">
        <v>30</v>
      </c>
      <c r="E64" s="32">
        <v>2096716.4013506866</v>
      </c>
    </row>
    <row r="65" spans="2:5" s="10" customFormat="1" ht="12.75">
      <c r="B65" s="10" t="s">
        <v>513</v>
      </c>
      <c r="C65" s="32">
        <v>84107062.433713093</v>
      </c>
      <c r="D65" s="32">
        <v>30</v>
      </c>
      <c r="E65" s="32">
        <v>4376812.5435102098</v>
      </c>
    </row>
    <row r="66" spans="2:5" s="10" customFormat="1" ht="12.75">
      <c r="B66" s="10" t="s">
        <v>514</v>
      </c>
      <c r="C66" s="32">
        <v>24167805.257596716</v>
      </c>
      <c r="D66" s="32">
        <v>30</v>
      </c>
      <c r="E66" s="32">
        <v>1273024.2569474068</v>
      </c>
    </row>
    <row r="67" spans="2:5" s="10" customFormat="1" ht="12.75">
      <c r="B67" s="10" t="s">
        <v>515</v>
      </c>
      <c r="C67" s="32">
        <v>140386643.66315982</v>
      </c>
      <c r="D67" s="32">
        <v>30</v>
      </c>
      <c r="E67" s="32">
        <v>10688917.39390875</v>
      </c>
    </row>
    <row r="68" spans="2:5" s="10" customFormat="1" ht="12.75">
      <c r="B68" s="10" t="s">
        <v>516</v>
      </c>
      <c r="C68" s="32">
        <v>1868494.2688395032</v>
      </c>
      <c r="D68" s="32">
        <v>30</v>
      </c>
      <c r="E68" s="32">
        <v>165991.82468224413</v>
      </c>
    </row>
    <row r="69" spans="2:5" s="10" customFormat="1" ht="12.75">
      <c r="B69" s="10" t="s">
        <v>517</v>
      </c>
      <c r="C69" s="32">
        <v>0</v>
      </c>
      <c r="D69" s="32">
        <v>30</v>
      </c>
      <c r="E69" s="32">
        <v>0</v>
      </c>
    </row>
    <row r="70" spans="2:5" s="10" customFormat="1" ht="12.75">
      <c r="B70" s="10" t="s">
        <v>518</v>
      </c>
      <c r="C70" s="32">
        <v>69122223.270633727</v>
      </c>
      <c r="D70" s="32">
        <v>30</v>
      </c>
      <c r="E70" s="32">
        <v>5967744.4606154962</v>
      </c>
    </row>
    <row r="71" spans="2:5" s="10" customFormat="1" ht="12.75">
      <c r="B71" s="10" t="s">
        <v>519</v>
      </c>
      <c r="C71" s="32">
        <v>4153218470.4922132</v>
      </c>
      <c r="D71" s="32">
        <v>55</v>
      </c>
      <c r="E71" s="32">
        <v>186770516.18089032</v>
      </c>
    </row>
    <row r="72" spans="2:5" s="10" customFormat="1" ht="12.75">
      <c r="B72" s="10" t="s">
        <v>520</v>
      </c>
      <c r="C72" s="32">
        <v>310512538.68791574</v>
      </c>
      <c r="D72" s="32">
        <v>55</v>
      </c>
      <c r="E72" s="32">
        <v>11465221.685980868</v>
      </c>
    </row>
    <row r="73" spans="2:5" s="10" customFormat="1" ht="12.75">
      <c r="B73" s="10" t="s">
        <v>521</v>
      </c>
      <c r="C73" s="32">
        <v>521981.96818984672</v>
      </c>
      <c r="D73" s="32">
        <v>55</v>
      </c>
      <c r="E73" s="32">
        <v>10431.493252395407</v>
      </c>
    </row>
    <row r="74" spans="2:5" s="10" customFormat="1" ht="12.75">
      <c r="B74" s="10" t="s">
        <v>522</v>
      </c>
      <c r="C74" s="32">
        <v>0</v>
      </c>
      <c r="D74" s="32">
        <v>55</v>
      </c>
      <c r="E74" s="32">
        <v>0</v>
      </c>
    </row>
    <row r="75" spans="2:5" s="10" customFormat="1" ht="12.75">
      <c r="B75" s="10" t="s">
        <v>523</v>
      </c>
      <c r="C75" s="32">
        <v>11086534.895551933</v>
      </c>
      <c r="D75" s="32">
        <v>55</v>
      </c>
      <c r="E75" s="32">
        <v>1484505.7465434326</v>
      </c>
    </row>
    <row r="76" spans="2:5" s="10" customFormat="1" ht="12.75">
      <c r="B76" s="10" t="s">
        <v>524</v>
      </c>
      <c r="C76" s="32">
        <v>125213289.0553977</v>
      </c>
      <c r="D76" s="32">
        <v>30</v>
      </c>
      <c r="E76" s="32">
        <v>5161132.5942782108</v>
      </c>
    </row>
    <row r="77" spans="2:5" s="10" customFormat="1" ht="12.75">
      <c r="B77" s="10" t="s">
        <v>525</v>
      </c>
      <c r="C77" s="32">
        <v>2271897.5864330535</v>
      </c>
      <c r="D77" s="32">
        <v>30</v>
      </c>
      <c r="E77" s="32">
        <v>125541.16422288804</v>
      </c>
    </row>
    <row r="78" spans="2:5" s="10" customFormat="1" ht="12.75">
      <c r="B78" s="10" t="s">
        <v>526</v>
      </c>
      <c r="C78" s="32">
        <v>53391085.859680146</v>
      </c>
      <c r="D78" s="32">
        <v>30</v>
      </c>
      <c r="E78" s="32">
        <v>3535188.6233989378</v>
      </c>
    </row>
    <row r="79" spans="2:5" s="10" customFormat="1" ht="12.75">
      <c r="B79" s="10" t="s">
        <v>527</v>
      </c>
      <c r="C79" s="32">
        <v>739916.64556741039</v>
      </c>
      <c r="D79" s="32">
        <v>30</v>
      </c>
      <c r="E79" s="32">
        <v>42569.218802792304</v>
      </c>
    </row>
    <row r="80" spans="2:5" s="10" customFormat="1" ht="12.75">
      <c r="B80" s="10" t="s">
        <v>528</v>
      </c>
      <c r="C80" s="32">
        <v>94472050.810192034</v>
      </c>
      <c r="D80" s="32">
        <v>30</v>
      </c>
      <c r="E80" s="32">
        <v>4663101.3598368326</v>
      </c>
    </row>
    <row r="81" spans="2:5" s="10" customFormat="1" ht="12.75">
      <c r="B81" s="10" t="s">
        <v>529</v>
      </c>
      <c r="C81" s="32">
        <v>130570.26662725637</v>
      </c>
      <c r="D81" s="32">
        <v>30</v>
      </c>
      <c r="E81" s="32">
        <v>4995.5954707939627</v>
      </c>
    </row>
    <row r="82" spans="2:5" s="10" customFormat="1" ht="12.75">
      <c r="B82" s="10" t="s">
        <v>530</v>
      </c>
      <c r="C82" s="32">
        <v>3230728.8825519988</v>
      </c>
      <c r="D82" s="32">
        <v>30</v>
      </c>
      <c r="E82" s="32">
        <v>325217.26918997563</v>
      </c>
    </row>
    <row r="83" spans="2:5" s="10" customFormat="1" ht="12.75">
      <c r="B83" s="10" t="s">
        <v>531</v>
      </c>
      <c r="C83" s="32">
        <v>50501438.024032868</v>
      </c>
      <c r="D83" s="32">
        <v>30</v>
      </c>
      <c r="E83" s="32">
        <v>7077693.3335951399</v>
      </c>
    </row>
    <row r="84" spans="2:5" s="10" customFormat="1" ht="12.75">
      <c r="B84" s="10" t="s">
        <v>532</v>
      </c>
      <c r="C84" s="32">
        <v>59064088.105887465</v>
      </c>
      <c r="D84" s="32">
        <v>5</v>
      </c>
      <c r="E84" s="32">
        <v>27966439.276222724</v>
      </c>
    </row>
    <row r="85" spans="2:5" s="10" customFormat="1" ht="12.75">
      <c r="B85" s="10" t="s">
        <v>533</v>
      </c>
      <c r="C85" s="32">
        <v>396434.69338975614</v>
      </c>
      <c r="D85" s="32">
        <v>5</v>
      </c>
      <c r="E85" s="32">
        <v>230878.81017342478</v>
      </c>
    </row>
    <row r="86" spans="2:5" s="10" customFormat="1" ht="12.75">
      <c r="B86" s="10" t="s">
        <v>534</v>
      </c>
      <c r="C86" s="32">
        <v>0</v>
      </c>
      <c r="D86" s="32">
        <v>5</v>
      </c>
      <c r="E86" s="32">
        <v>0</v>
      </c>
    </row>
    <row r="87" spans="2:5" s="10" customFormat="1" ht="12.75">
      <c r="B87" s="10" t="s">
        <v>535</v>
      </c>
      <c r="C87" s="32">
        <v>14719394.43670146</v>
      </c>
      <c r="D87" s="32">
        <v>10</v>
      </c>
      <c r="E87" s="32">
        <v>2668004.739868213</v>
      </c>
    </row>
    <row r="88" spans="2:5" s="10" customFormat="1" ht="12.75">
      <c r="B88" s="10" t="s">
        <v>536</v>
      </c>
      <c r="C88" s="32">
        <v>13326176.47398852</v>
      </c>
      <c r="D88" s="32">
        <v>15</v>
      </c>
      <c r="E88" s="32">
        <v>459523.32668925932</v>
      </c>
    </row>
    <row r="89" spans="2:5" s="10" customFormat="1" ht="12.75">
      <c r="B89" s="10" t="s">
        <v>537</v>
      </c>
      <c r="C89" s="32">
        <v>7971768.0859480826</v>
      </c>
      <c r="D89" s="32">
        <v>55</v>
      </c>
      <c r="E89" s="32">
        <v>127028.13764775572</v>
      </c>
    </row>
    <row r="90" spans="2:5" s="10" customFormat="1" ht="12.75">
      <c r="B90" s="10" t="s">
        <v>538</v>
      </c>
      <c r="C90" s="32">
        <v>135302333.48105088</v>
      </c>
      <c r="D90" s="32">
        <v>30</v>
      </c>
      <c r="E90" s="32">
        <v>5094968.1991917789</v>
      </c>
    </row>
    <row r="91" spans="2:5" s="10" customFormat="1" ht="12.75">
      <c r="B91" s="10" t="s">
        <v>539</v>
      </c>
      <c r="C91" s="32">
        <v>18543687.27189799</v>
      </c>
      <c r="D91" s="32">
        <v>0</v>
      </c>
      <c r="E91" s="32">
        <v>0</v>
      </c>
    </row>
    <row r="92" spans="2:5" s="10" customFormat="1" ht="12.75">
      <c r="B92" s="10" t="s">
        <v>540</v>
      </c>
      <c r="C92" s="32">
        <v>2135277.6930085453</v>
      </c>
      <c r="D92" s="32">
        <v>0</v>
      </c>
      <c r="E92" s="32">
        <v>0</v>
      </c>
    </row>
    <row r="93" spans="2:5" s="10" customFormat="1" ht="12.75">
      <c r="B93" s="10" t="s">
        <v>541</v>
      </c>
      <c r="C93" s="32">
        <v>28663736.716841113</v>
      </c>
      <c r="D93" s="32">
        <v>55</v>
      </c>
      <c r="E93" s="32">
        <v>909959.89577273221</v>
      </c>
    </row>
    <row r="94" spans="2:5" s="10" customFormat="1" ht="12.75">
      <c r="B94" s="10" t="s">
        <v>820</v>
      </c>
      <c r="C94" s="38">
        <f>SUM(C45:C93)</f>
        <v>7202416852.7416124</v>
      </c>
      <c r="D94" s="94"/>
      <c r="E94" s="38">
        <f>SUM(E45:E93)</f>
        <v>372792594.94337887</v>
      </c>
    </row>
    <row r="95" spans="2:5" s="10" customFormat="1" ht="12.75"/>
    <row r="96" spans="2:5" s="10" customFormat="1" ht="12.75"/>
    <row r="97" spans="2:6" s="36" customFormat="1" ht="12.75">
      <c r="B97" s="41" t="s">
        <v>734</v>
      </c>
    </row>
    <row r="98" spans="2:6" s="11" customFormat="1" ht="12.75"/>
    <row r="99" spans="2:6" s="11" customFormat="1" ht="12.75">
      <c r="B99" s="37" t="s">
        <v>573</v>
      </c>
    </row>
    <row r="100" spans="2:6" s="11" customFormat="1" ht="12.75">
      <c r="B100" s="11" t="s">
        <v>1003</v>
      </c>
    </row>
    <row r="101" spans="2:6" s="11" customFormat="1" ht="12.75">
      <c r="B101" s="11" t="s">
        <v>946</v>
      </c>
    </row>
    <row r="102" spans="2:6" s="11" customFormat="1" ht="12.75"/>
    <row r="103" spans="2:6" s="11" customFormat="1" ht="12.75">
      <c r="B103" s="11" t="s">
        <v>1021</v>
      </c>
    </row>
    <row r="104" spans="2:6" s="11" customFormat="1" ht="12.75">
      <c r="B104" s="11" t="s">
        <v>1065</v>
      </c>
    </row>
    <row r="105" spans="2:6" s="11" customFormat="1" ht="12.75">
      <c r="B105" s="11" t="s">
        <v>1022</v>
      </c>
    </row>
    <row r="106" spans="2:6" s="11" customFormat="1" ht="12.75">
      <c r="B106" s="11" t="s">
        <v>1063</v>
      </c>
    </row>
    <row r="107" spans="2:6" s="11" customFormat="1" ht="12.75"/>
    <row r="108" spans="2:6" s="11" customFormat="1" ht="12.75"/>
    <row r="109" spans="2:6" s="11" customFormat="1" ht="12.75">
      <c r="B109" s="42" t="s">
        <v>1048</v>
      </c>
      <c r="C109" s="147">
        <v>2016</v>
      </c>
      <c r="D109" s="147">
        <v>2021</v>
      </c>
      <c r="E109" s="147" t="s">
        <v>1023</v>
      </c>
      <c r="F109" s="147" t="s">
        <v>1024</v>
      </c>
    </row>
    <row r="110" spans="2:6" s="11" customFormat="1" ht="12.75">
      <c r="B110" s="11" t="s">
        <v>1049</v>
      </c>
      <c r="C110" s="148" t="s">
        <v>1025</v>
      </c>
      <c r="D110" s="148" t="s">
        <v>1026</v>
      </c>
      <c r="E110" s="148" t="s">
        <v>1027</v>
      </c>
      <c r="F110" s="148" t="s">
        <v>1027</v>
      </c>
    </row>
    <row r="111" spans="2:6" s="11" customFormat="1" ht="12.75">
      <c r="B111" s="11" t="s">
        <v>1050</v>
      </c>
      <c r="C111" s="148" t="s">
        <v>1028</v>
      </c>
      <c r="D111" s="148" t="s">
        <v>1029</v>
      </c>
      <c r="E111" s="148" t="s">
        <v>1030</v>
      </c>
      <c r="F111" s="148" t="s">
        <v>1030</v>
      </c>
    </row>
    <row r="112" spans="2:6" s="11" customFormat="1" ht="12.75">
      <c r="B112" s="11" t="s">
        <v>1051</v>
      </c>
      <c r="C112" s="148" t="s">
        <v>1031</v>
      </c>
      <c r="D112" s="148" t="s">
        <v>1031</v>
      </c>
      <c r="E112" s="148" t="s">
        <v>1031</v>
      </c>
      <c r="F112" s="148" t="s">
        <v>1031</v>
      </c>
    </row>
    <row r="113" spans="2:6" s="11" customFormat="1" ht="12.75">
      <c r="B113" s="42" t="s">
        <v>1052</v>
      </c>
      <c r="C113" s="149" t="s">
        <v>1032</v>
      </c>
      <c r="D113" s="149" t="s">
        <v>1033</v>
      </c>
      <c r="E113" s="149" t="s">
        <v>1034</v>
      </c>
      <c r="F113" s="149" t="s">
        <v>1034</v>
      </c>
    </row>
    <row r="114" spans="2:6" s="11" customFormat="1" ht="12.75">
      <c r="B114" s="11" t="s">
        <v>1053</v>
      </c>
      <c r="C114" s="148" t="s">
        <v>1027</v>
      </c>
      <c r="D114" s="148" t="s">
        <v>1027</v>
      </c>
      <c r="E114" s="148" t="s">
        <v>1027</v>
      </c>
      <c r="F114" s="148" t="s">
        <v>1027</v>
      </c>
    </row>
    <row r="115" spans="2:6" s="11" customFormat="1" ht="12.75">
      <c r="B115" s="11" t="s">
        <v>1054</v>
      </c>
      <c r="C115" s="148" t="s">
        <v>1035</v>
      </c>
      <c r="D115" s="148" t="s">
        <v>1035</v>
      </c>
      <c r="E115" s="148" t="s">
        <v>1035</v>
      </c>
      <c r="F115" s="148" t="s">
        <v>1035</v>
      </c>
    </row>
    <row r="116" spans="2:6" s="11" customFormat="1" ht="12.75">
      <c r="B116" s="11" t="s">
        <v>1055</v>
      </c>
      <c r="C116" s="148" t="s">
        <v>1036</v>
      </c>
      <c r="D116" s="148" t="s">
        <v>1036</v>
      </c>
      <c r="E116" s="148" t="s">
        <v>1036</v>
      </c>
      <c r="F116" s="148" t="s">
        <v>1036</v>
      </c>
    </row>
    <row r="117" spans="2:6" s="11" customFormat="1" ht="12.75">
      <c r="B117" s="11" t="s">
        <v>1056</v>
      </c>
      <c r="C117" s="148" t="s">
        <v>1037</v>
      </c>
      <c r="D117" s="148" t="s">
        <v>1037</v>
      </c>
      <c r="E117" s="148" t="s">
        <v>1037</v>
      </c>
      <c r="F117" s="148" t="s">
        <v>1037</v>
      </c>
    </row>
    <row r="118" spans="2:6" s="11" customFormat="1" ht="12.75">
      <c r="B118" s="42" t="s">
        <v>1057</v>
      </c>
      <c r="C118" s="149" t="s">
        <v>1038</v>
      </c>
      <c r="D118" s="149" t="s">
        <v>1038</v>
      </c>
      <c r="E118" s="149" t="s">
        <v>1038</v>
      </c>
      <c r="F118" s="149" t="s">
        <v>1038</v>
      </c>
    </row>
    <row r="119" spans="2:6" s="11" customFormat="1" ht="12.75">
      <c r="B119" s="11" t="s">
        <v>1058</v>
      </c>
      <c r="C119" s="150">
        <v>0.5</v>
      </c>
      <c r="D119" s="150">
        <v>0.5</v>
      </c>
      <c r="E119" s="150">
        <v>0.5</v>
      </c>
      <c r="F119" s="150">
        <v>0.5</v>
      </c>
    </row>
    <row r="120" spans="2:6" s="11" customFormat="1" ht="12.75">
      <c r="B120" s="11" t="s">
        <v>1059</v>
      </c>
      <c r="C120" s="148" t="s">
        <v>1039</v>
      </c>
      <c r="D120" s="148" t="s">
        <v>1039</v>
      </c>
      <c r="E120" s="148" t="s">
        <v>1039</v>
      </c>
      <c r="F120" s="148" t="s">
        <v>1039</v>
      </c>
    </row>
    <row r="121" spans="2:6" s="11" customFormat="1" ht="12.75">
      <c r="B121" s="42" t="s">
        <v>1060</v>
      </c>
      <c r="C121" s="149" t="s">
        <v>1040</v>
      </c>
      <c r="D121" s="149" t="s">
        <v>1041</v>
      </c>
      <c r="E121" s="149" t="s">
        <v>1042</v>
      </c>
      <c r="F121" s="149" t="s">
        <v>1042</v>
      </c>
    </row>
    <row r="122" spans="2:6" s="11" customFormat="1" ht="12.75">
      <c r="B122" s="11" t="s">
        <v>1061</v>
      </c>
      <c r="C122" s="148" t="s">
        <v>1043</v>
      </c>
      <c r="D122" s="148" t="s">
        <v>1044</v>
      </c>
      <c r="E122" s="148" t="s">
        <v>1043</v>
      </c>
      <c r="F122" s="148" t="s">
        <v>1044</v>
      </c>
    </row>
    <row r="123" spans="2:6" s="11" customFormat="1" ht="12.75">
      <c r="B123" s="42" t="s">
        <v>1062</v>
      </c>
      <c r="C123" s="149" t="s">
        <v>1045</v>
      </c>
      <c r="D123" s="149" t="s">
        <v>1046</v>
      </c>
      <c r="E123" s="149" t="s">
        <v>1047</v>
      </c>
      <c r="F123" s="149" t="s">
        <v>1046</v>
      </c>
    </row>
    <row r="124" spans="2:6" s="11" customFormat="1" ht="12.75"/>
    <row r="125" spans="2:6" s="11" customFormat="1" ht="12.75">
      <c r="B125" s="11" t="s">
        <v>990</v>
      </c>
    </row>
    <row r="126" spans="2:6" s="11" customFormat="1" ht="12.75">
      <c r="B126" s="138" t="s">
        <v>989</v>
      </c>
    </row>
    <row r="127" spans="2:6" s="11" customFormat="1" ht="12.75"/>
    <row r="128" spans="2:6" s="10" customFormat="1" ht="12.75">
      <c r="B128" s="22" t="s">
        <v>863</v>
      </c>
    </row>
    <row r="129" spans="2:11" s="10" customFormat="1" ht="12.75">
      <c r="B129" s="22"/>
      <c r="E129" s="10" t="s">
        <v>563</v>
      </c>
      <c r="F129" s="10" t="s">
        <v>564</v>
      </c>
      <c r="G129" s="10" t="s">
        <v>565</v>
      </c>
      <c r="H129" s="10" t="s">
        <v>566</v>
      </c>
      <c r="I129" s="10" t="s">
        <v>675</v>
      </c>
    </row>
    <row r="130" spans="2:11" s="10" customFormat="1" ht="12.75">
      <c r="B130" s="10" t="s">
        <v>542</v>
      </c>
      <c r="C130" s="40">
        <f>SUM(E130:I130)</f>
        <v>7202416852.7416096</v>
      </c>
      <c r="E130" s="39">
        <v>6216033240.1485891</v>
      </c>
      <c r="F130" s="39">
        <v>237771763.28437227</v>
      </c>
      <c r="G130" s="39">
        <v>339673947.54910326</v>
      </c>
      <c r="H130" s="39">
        <v>7971768.0859480826</v>
      </c>
      <c r="I130" s="39">
        <v>400966133.67359602</v>
      </c>
    </row>
    <row r="131" spans="2:11" s="10" customFormat="1" ht="12.75">
      <c r="B131" s="10" t="s">
        <v>947</v>
      </c>
      <c r="C131" s="40">
        <f>SUM(E131:I131)</f>
        <v>372792594.94337881</v>
      </c>
      <c r="E131" s="39">
        <v>317319540.09744948</v>
      </c>
      <c r="F131" s="39">
        <v>12137905.90536692</v>
      </c>
      <c r="G131" s="39">
        <v>17339865.579095598</v>
      </c>
      <c r="H131" s="39">
        <v>127028.13764775572</v>
      </c>
      <c r="I131" s="39">
        <v>25868255.223819088</v>
      </c>
    </row>
    <row r="132" spans="2:11" s="10" customFormat="1" ht="12.75"/>
    <row r="133" spans="2:11" s="10" customFormat="1" ht="12.75">
      <c r="B133" s="22" t="s">
        <v>0</v>
      </c>
    </row>
    <row r="134" spans="2:11" s="10" customFormat="1" ht="12.75">
      <c r="B134" s="10" t="s">
        <v>782</v>
      </c>
      <c r="C134" s="29">
        <v>4.2999999999999997E-2</v>
      </c>
    </row>
    <row r="135" spans="2:11" s="10" customFormat="1" ht="12.75">
      <c r="B135" s="10" t="s">
        <v>783</v>
      </c>
      <c r="C135" s="29">
        <v>0.03</v>
      </c>
    </row>
    <row r="136" spans="2:11" s="10" customFormat="1" ht="12.75">
      <c r="B136" s="30" t="s">
        <v>784</v>
      </c>
      <c r="C136" s="29">
        <v>3.5999999999999997E-2</v>
      </c>
    </row>
    <row r="137" spans="2:11" s="10" customFormat="1" ht="12.75">
      <c r="B137" s="30" t="s">
        <v>785</v>
      </c>
      <c r="C137" s="29">
        <v>0.03</v>
      </c>
    </row>
    <row r="138" spans="2:11" s="10" customFormat="1" ht="12.75"/>
    <row r="139" spans="2:11" s="10" customFormat="1" ht="12.75">
      <c r="B139" s="31" t="s">
        <v>574</v>
      </c>
      <c r="E139" s="10" t="s">
        <v>563</v>
      </c>
      <c r="F139" s="10" t="s">
        <v>564</v>
      </c>
      <c r="G139" s="10" t="s">
        <v>565</v>
      </c>
      <c r="H139" s="10" t="s">
        <v>566</v>
      </c>
      <c r="I139" s="10" t="s">
        <v>675</v>
      </c>
    </row>
    <row r="140" spans="2:11" s="10" customFormat="1" ht="12.75">
      <c r="B140" s="15">
        <v>2016</v>
      </c>
      <c r="C140" s="38">
        <f>SUM(E140:I140)</f>
        <v>682013420.0973599</v>
      </c>
      <c r="E140" s="39">
        <v>584375664.74792159</v>
      </c>
      <c r="F140" s="39">
        <v>22353167.504018847</v>
      </c>
      <c r="G140" s="39">
        <v>31781590.180703115</v>
      </c>
      <c r="H140" s="39">
        <v>514637.17378421279</v>
      </c>
      <c r="I140" s="39">
        <v>42988360.490931936</v>
      </c>
    </row>
    <row r="141" spans="2:11" s="10" customFormat="1" ht="12.75">
      <c r="B141" s="15">
        <v>2021</v>
      </c>
      <c r="C141" s="38">
        <f>SUM(E141:I141)</f>
        <v>544059160.97995269</v>
      </c>
      <c r="E141" s="39">
        <v>462422847.37594557</v>
      </c>
      <c r="F141" s="39">
        <v>17688305.637331255</v>
      </c>
      <c r="G141" s="39">
        <v>24363113.908813477</v>
      </c>
      <c r="H141" s="39">
        <v>605405.15320118016</v>
      </c>
      <c r="I141" s="39">
        <v>38979488.904661283</v>
      </c>
      <c r="K141" s="13"/>
    </row>
    <row r="142" spans="2:11" s="10" customFormat="1" ht="12.75">
      <c r="B142" s="15"/>
      <c r="C142" s="75"/>
      <c r="D142" s="11"/>
      <c r="E142" s="76"/>
      <c r="F142" s="76"/>
      <c r="G142" s="76"/>
      <c r="H142" s="76"/>
      <c r="I142" s="76"/>
    </row>
    <row r="143" spans="2:11" s="10" customFormat="1" ht="12.75">
      <c r="B143" s="15" t="s">
        <v>979</v>
      </c>
      <c r="C143" s="75"/>
      <c r="D143" s="11"/>
      <c r="E143" s="76"/>
      <c r="F143" s="76"/>
      <c r="G143" s="76"/>
      <c r="H143" s="76"/>
      <c r="I143" s="76"/>
    </row>
    <row r="144" spans="2:11" s="10" customFormat="1" ht="12.75">
      <c r="B144" s="15" t="s">
        <v>980</v>
      </c>
      <c r="C144" s="75"/>
      <c r="D144" s="11"/>
      <c r="E144" s="76"/>
      <c r="F144" s="76"/>
      <c r="G144" s="76"/>
      <c r="H144" s="76"/>
      <c r="I144" s="76"/>
    </row>
    <row r="145" spans="2:9" s="10" customFormat="1" ht="12.75">
      <c r="B145" s="15" t="s">
        <v>981</v>
      </c>
      <c r="C145" s="75"/>
      <c r="D145" s="11"/>
      <c r="E145" s="76"/>
      <c r="F145" s="76"/>
      <c r="G145" s="76"/>
      <c r="H145" s="76"/>
      <c r="I145" s="76"/>
    </row>
    <row r="146" spans="2:9" s="10" customFormat="1" ht="12.75"/>
    <row r="147" spans="2:9" s="36" customFormat="1" ht="12.75">
      <c r="B147" s="41" t="s">
        <v>735</v>
      </c>
    </row>
    <row r="148" spans="2:9" s="10" customFormat="1" ht="12.75"/>
    <row r="149" spans="2:9" s="10" customFormat="1" ht="12.75">
      <c r="B149" s="22" t="s">
        <v>1004</v>
      </c>
    </row>
    <row r="150" spans="2:9" s="10" customFormat="1" ht="12.75">
      <c r="B150" s="53" t="s">
        <v>813</v>
      </c>
    </row>
    <row r="151" spans="2:9" s="10" customFormat="1" ht="12.75">
      <c r="B151" s="53" t="s">
        <v>864</v>
      </c>
    </row>
    <row r="152" spans="2:9" s="10" customFormat="1" ht="12.75">
      <c r="B152" s="53" t="s">
        <v>814</v>
      </c>
    </row>
    <row r="153" spans="2:9" s="10" customFormat="1" ht="12.75">
      <c r="B153" s="10" t="s">
        <v>815</v>
      </c>
    </row>
    <row r="154" spans="2:9" s="10" customFormat="1" ht="12.75">
      <c r="B154" s="10" t="s">
        <v>816</v>
      </c>
    </row>
    <row r="155" spans="2:9" s="10" customFormat="1" ht="12.75"/>
    <row r="156" spans="2:9" s="10" customFormat="1" ht="12.75">
      <c r="B156" s="22" t="s">
        <v>812</v>
      </c>
    </row>
    <row r="157" spans="2:9" s="10" customFormat="1" ht="12.75">
      <c r="B157" s="10" t="s">
        <v>817</v>
      </c>
    </row>
    <row r="158" spans="2:9" s="10" customFormat="1" ht="12.75"/>
    <row r="159" spans="2:9" s="10" customFormat="1" ht="12.75">
      <c r="B159" s="22" t="s">
        <v>786</v>
      </c>
    </row>
    <row r="160" spans="2:9" s="10" customFormat="1" ht="12.75">
      <c r="B160" s="10" t="s">
        <v>787</v>
      </c>
    </row>
    <row r="161" spans="2:9" s="10" customFormat="1" ht="12.75">
      <c r="B161" s="10" t="s">
        <v>854</v>
      </c>
    </row>
    <row r="162" spans="2:9" s="10" customFormat="1" ht="12.75">
      <c r="B162" s="10" t="s">
        <v>818</v>
      </c>
    </row>
    <row r="163" spans="2:9" s="10" customFormat="1" ht="12.75">
      <c r="B163" s="10" t="s">
        <v>819</v>
      </c>
    </row>
    <row r="164" spans="2:9" s="10" customFormat="1" ht="12.75"/>
    <row r="165" spans="2:9" s="10" customFormat="1" ht="12.75">
      <c r="B165" s="22" t="s">
        <v>739</v>
      </c>
    </row>
    <row r="166" spans="2:9" s="10" customFormat="1" ht="12.75">
      <c r="B166" s="10" t="s">
        <v>575</v>
      </c>
    </row>
    <row r="167" spans="2:9" s="10" customFormat="1" ht="12.75"/>
    <row r="168" spans="2:9" s="10" customFormat="1" ht="12.75"/>
    <row r="169" spans="2:9" s="36" customFormat="1" ht="12.75">
      <c r="B169" s="41" t="s">
        <v>736</v>
      </c>
    </row>
    <row r="170" spans="2:9" s="11" customFormat="1" ht="12.75">
      <c r="B170" s="42"/>
    </row>
    <row r="171" spans="2:9" s="11" customFormat="1" ht="12.75">
      <c r="B171" s="11" t="s">
        <v>745</v>
      </c>
    </row>
    <row r="172" spans="2:9" s="11" customFormat="1" ht="12.75"/>
    <row r="173" spans="2:9" s="11" customFormat="1" ht="12.75">
      <c r="B173" s="42"/>
      <c r="E173" s="10" t="s">
        <v>563</v>
      </c>
      <c r="F173" s="10" t="s">
        <v>564</v>
      </c>
      <c r="G173" s="10" t="s">
        <v>565</v>
      </c>
      <c r="H173" s="10" t="s">
        <v>566</v>
      </c>
      <c r="I173" s="10" t="s">
        <v>675</v>
      </c>
    </row>
    <row r="174" spans="2:9" s="10" customFormat="1" ht="12.75">
      <c r="B174" s="10" t="s">
        <v>733</v>
      </c>
      <c r="C174" s="38">
        <f>SUM(E174:I174)</f>
        <v>306518509.19050407</v>
      </c>
      <c r="E174" s="32">
        <v>231456235.49275461</v>
      </c>
      <c r="F174" s="32">
        <v>8853517.2046408858</v>
      </c>
      <c r="G174" s="32">
        <v>12637851.114032589</v>
      </c>
      <c r="H174" s="32">
        <v>8698.0816885846452</v>
      </c>
      <c r="I174" s="32">
        <v>53562207.297387421</v>
      </c>
    </row>
    <row r="175" spans="2:9" s="10" customFormat="1" ht="12.75">
      <c r="B175" s="53" t="s">
        <v>740</v>
      </c>
      <c r="C175" s="95">
        <f>SUM(E175:I175)</f>
        <v>287108953.65411502</v>
      </c>
      <c r="E175" s="32">
        <v>211241098.04360926</v>
      </c>
      <c r="F175" s="32">
        <v>9155225.2931233812</v>
      </c>
      <c r="G175" s="32">
        <v>11481240.641875392</v>
      </c>
      <c r="H175" s="32">
        <v>53753.805672435337</v>
      </c>
      <c r="I175" s="32">
        <v>55177635.869834535</v>
      </c>
    </row>
    <row r="176" spans="2:9" s="10" customFormat="1" ht="12.75"/>
    <row r="177" spans="2:5" s="36" customFormat="1" ht="12.75">
      <c r="B177" s="41" t="s">
        <v>737</v>
      </c>
    </row>
    <row r="178" spans="2:5" s="11" customFormat="1" ht="12.75">
      <c r="B178" s="42"/>
    </row>
    <row r="179" spans="2:5" s="10" customFormat="1" ht="12.75">
      <c r="B179" s="22" t="s">
        <v>741</v>
      </c>
    </row>
    <row r="180" spans="2:5" s="10" customFormat="1" ht="12.75">
      <c r="B180" s="10" t="s">
        <v>742</v>
      </c>
      <c r="C180" s="33">
        <v>0.86599999999999999</v>
      </c>
    </row>
    <row r="181" spans="2:5" s="10" customFormat="1" ht="12.75">
      <c r="B181" s="10" t="s">
        <v>743</v>
      </c>
      <c r="C181" s="33">
        <v>0.83899999999999997</v>
      </c>
    </row>
    <row r="182" spans="2:5" s="10" customFormat="1" ht="12.75"/>
    <row r="183" spans="2:5" s="10" customFormat="1" ht="12.75">
      <c r="B183" s="22" t="s">
        <v>744</v>
      </c>
    </row>
    <row r="184" spans="2:5" s="10" customFormat="1" ht="12.75">
      <c r="B184" s="10" t="s">
        <v>543</v>
      </c>
      <c r="C184" s="33">
        <v>1.0999999999999999E-2</v>
      </c>
    </row>
    <row r="185" spans="2:5" s="10" customFormat="1" ht="12.75">
      <c r="B185" s="10" t="s">
        <v>544</v>
      </c>
      <c r="C185" s="33">
        <v>6.0000000000000001E-3</v>
      </c>
    </row>
    <row r="186" spans="2:5" s="10" customFormat="1" ht="12.75"/>
    <row r="187" spans="2:5" s="10" customFormat="1" ht="12.75">
      <c r="B187" s="53" t="s">
        <v>1064</v>
      </c>
      <c r="E187" s="53"/>
    </row>
    <row r="188" spans="2:5" s="10" customFormat="1" ht="12.75">
      <c r="B188" s="10" t="s">
        <v>1012</v>
      </c>
    </row>
    <row r="189" spans="2:5" s="10" customFormat="1" ht="12.75">
      <c r="B189" s="10" t="s">
        <v>982</v>
      </c>
    </row>
    <row r="190" spans="2:5" s="10" customFormat="1" ht="12.75">
      <c r="B190" s="10" t="s">
        <v>983</v>
      </c>
    </row>
    <row r="191" spans="2:5" s="10" customFormat="1" ht="12.75">
      <c r="B191" s="10" t="s">
        <v>984</v>
      </c>
    </row>
    <row r="192" spans="2:5" s="10" customFormat="1" ht="12.75">
      <c r="B192" s="10" t="s">
        <v>985</v>
      </c>
    </row>
    <row r="193" spans="2:3" s="10" customFormat="1" ht="12.75">
      <c r="B193" s="10" t="s">
        <v>986</v>
      </c>
    </row>
    <row r="194" spans="2:3" s="10" customFormat="1" ht="12.75">
      <c r="B194" s="139" t="s">
        <v>991</v>
      </c>
    </row>
    <row r="195" spans="2:3" s="10" customFormat="1" ht="12.75">
      <c r="B195" s="139" t="s">
        <v>992</v>
      </c>
    </row>
    <row r="196" spans="2:3" s="10" customFormat="1" ht="12.75">
      <c r="B196" s="10" t="s">
        <v>988</v>
      </c>
    </row>
    <row r="197" spans="2:3" s="10" customFormat="1" ht="12.75">
      <c r="B197" s="10" t="s">
        <v>987</v>
      </c>
    </row>
    <row r="198" spans="2:3" s="10" customFormat="1" ht="12.75">
      <c r="B198" s="139" t="s">
        <v>993</v>
      </c>
    </row>
    <row r="199" spans="2:3" s="10" customFormat="1" ht="12.75"/>
    <row r="200" spans="2:3" s="36" customFormat="1" ht="12.75">
      <c r="B200" s="41" t="s">
        <v>738</v>
      </c>
    </row>
    <row r="201" spans="2:3" s="10" customFormat="1" ht="12.75">
      <c r="B201" s="10" t="s">
        <v>865</v>
      </c>
      <c r="C201" s="34">
        <v>2.8000000000000001E-2</v>
      </c>
    </row>
    <row r="202" spans="2:3" s="10" customFormat="1" ht="12.75">
      <c r="B202" s="10" t="s">
        <v>866</v>
      </c>
      <c r="C202" s="34">
        <v>0.01</v>
      </c>
    </row>
    <row r="203" spans="2:3" s="10" customFormat="1" ht="12.75">
      <c r="B203" s="10" t="s">
        <v>867</v>
      </c>
      <c r="C203" s="34">
        <v>8.0000000000000002E-3</v>
      </c>
    </row>
    <row r="204" spans="2:3" s="10" customFormat="1" ht="12.75">
      <c r="B204" s="10" t="s">
        <v>896</v>
      </c>
      <c r="C204" s="34">
        <v>2E-3</v>
      </c>
    </row>
    <row r="205" spans="2:3" s="10" customFormat="1" ht="12.75">
      <c r="B205" s="10" t="s">
        <v>897</v>
      </c>
      <c r="C205" s="34">
        <v>1.4E-2</v>
      </c>
    </row>
    <row r="206" spans="2:3" s="10" customFormat="1" ht="12.75">
      <c r="B206" s="10" t="s">
        <v>868</v>
      </c>
      <c r="C206" s="34">
        <v>1.2E-2</v>
      </c>
    </row>
    <row r="208" spans="2:3">
      <c r="B208" s="10" t="s">
        <v>1005</v>
      </c>
    </row>
    <row r="209" spans="2:2">
      <c r="B209" s="10" t="s">
        <v>994</v>
      </c>
    </row>
    <row r="210" spans="2:2">
      <c r="B210" s="10" t="s">
        <v>995</v>
      </c>
    </row>
    <row r="211" spans="2:2">
      <c r="B211" s="10"/>
    </row>
  </sheetData>
  <mergeCells count="8">
    <mergeCell ref="D27:J27"/>
    <mergeCell ref="D28:J28"/>
    <mergeCell ref="D29:J29"/>
    <mergeCell ref="D23:J23"/>
    <mergeCell ref="D22:J22"/>
    <mergeCell ref="D24:J24"/>
    <mergeCell ref="D25:J25"/>
    <mergeCell ref="D26:J26"/>
  </mergeCells>
  <hyperlinks>
    <hyperlink ref="B195" r:id="rId1" display="BNETZA studie"/>
    <hyperlink ref="B194" r:id="rId2" display="CEER studie"/>
    <hyperlink ref="B198" r:id="rId3" display="3. Study on ongoing efficiency van Oxera "/>
    <hyperlink ref="B126" r:id="rId4"/>
  </hyperlinks>
  <pageMargins left="0.7" right="0.7" top="0.75" bottom="0.75" header="0.3" footer="0.3"/>
  <pageSetup paperSize="9" orientation="portrait"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234"/>
  <sheetViews>
    <sheetView showGridLines="0" zoomScale="85" zoomScaleNormal="85" workbookViewId="0"/>
  </sheetViews>
  <sheetFormatPr defaultRowHeight="14.25"/>
  <cols>
    <col min="1" max="1" width="3.85546875" style="8" customWidth="1"/>
    <col min="2" max="2" width="25.85546875" style="8" customWidth="1"/>
    <col min="3" max="5" width="9.140625" style="8"/>
    <col min="6" max="6" width="12.85546875" style="8" bestFit="1" customWidth="1"/>
    <col min="7" max="7" width="9.140625" style="8"/>
    <col min="8" max="8" width="13" style="8" customWidth="1"/>
    <col min="9" max="9" width="15" style="8" bestFit="1" customWidth="1"/>
    <col min="10" max="10" width="13" style="8" customWidth="1"/>
    <col min="11" max="11" width="14.42578125" style="8" customWidth="1"/>
    <col min="12" max="12" width="13.85546875" style="8" customWidth="1"/>
    <col min="13" max="13" width="12.7109375" style="8" customWidth="1"/>
    <col min="14" max="14" width="12.85546875" style="8" customWidth="1"/>
    <col min="15" max="16384" width="9.140625" style="8"/>
  </cols>
  <sheetData>
    <row r="1" spans="2:12" s="5" customFormat="1" ht="23.25" customHeight="1">
      <c r="B1" s="4" t="s">
        <v>561</v>
      </c>
      <c r="C1" s="4" t="s">
        <v>746</v>
      </c>
    </row>
    <row r="2" spans="2:12" s="3" customFormat="1" ht="23.25" customHeight="1">
      <c r="B2" s="43" t="s">
        <v>948</v>
      </c>
      <c r="C2" s="35"/>
    </row>
    <row r="3" spans="2:12" s="3" customFormat="1" ht="23.25" customHeight="1">
      <c r="B3" s="35"/>
      <c r="C3" s="35"/>
    </row>
    <row r="4" spans="2:12" s="4" customFormat="1" ht="18">
      <c r="B4" s="18" t="s">
        <v>749</v>
      </c>
      <c r="C4" s="18"/>
      <c r="D4" s="18"/>
      <c r="E4" s="18"/>
      <c r="F4" s="18"/>
      <c r="G4" s="18"/>
    </row>
    <row r="5" spans="2:12" s="6" customFormat="1" ht="18">
      <c r="B5" s="93"/>
      <c r="C5" s="93"/>
      <c r="D5" s="93"/>
      <c r="E5" s="93"/>
      <c r="F5" s="93"/>
      <c r="G5" s="93"/>
    </row>
    <row r="6" spans="2:12" s="3" customFormat="1" ht="12.75">
      <c r="B6" s="43" t="s">
        <v>949</v>
      </c>
      <c r="C6" s="35"/>
    </row>
    <row r="7" spans="2:12" s="3" customFormat="1" ht="12.75">
      <c r="B7" s="35"/>
      <c r="C7" s="35"/>
    </row>
    <row r="8" spans="2:12" s="4" customFormat="1" ht="18">
      <c r="B8" s="18" t="s">
        <v>748</v>
      </c>
      <c r="C8" s="18"/>
      <c r="D8" s="18"/>
      <c r="E8" s="18"/>
      <c r="F8" s="18"/>
      <c r="G8" s="18"/>
    </row>
    <row r="9" spans="2:12" s="6" customFormat="1" ht="12.75" customHeight="1">
      <c r="B9" s="93"/>
      <c r="C9" s="93"/>
      <c r="D9" s="93"/>
      <c r="E9" s="93"/>
      <c r="F9" s="93"/>
      <c r="G9" s="93"/>
    </row>
    <row r="10" spans="2:12" s="43" customFormat="1" ht="12.75" customHeight="1">
      <c r="B10" s="10" t="s">
        <v>996</v>
      </c>
    </row>
    <row r="11" spans="2:12" s="43" customFormat="1" ht="12.75" customHeight="1">
      <c r="B11" s="10" t="s">
        <v>997</v>
      </c>
    </row>
    <row r="12" spans="2:12" s="43" customFormat="1" ht="12.75" customHeight="1">
      <c r="B12" s="53" t="s">
        <v>1020</v>
      </c>
    </row>
    <row r="13" spans="2:12" s="43" customFormat="1" ht="12.75" customHeight="1">
      <c r="C13" s="10"/>
    </row>
    <row r="14" spans="2:12" s="10" customFormat="1" ht="12.75" customHeight="1">
      <c r="B14" s="9" t="s">
        <v>747</v>
      </c>
    </row>
    <row r="15" spans="2:12" s="10" customFormat="1" ht="12.75" customHeight="1"/>
    <row r="16" spans="2:12" s="10" customFormat="1" ht="12.75" customHeight="1">
      <c r="B16" s="10" t="s">
        <v>750</v>
      </c>
      <c r="H16" s="144">
        <v>1</v>
      </c>
      <c r="L16" s="13"/>
    </row>
    <row r="17" spans="2:13" s="10" customFormat="1" ht="12.75" customHeight="1">
      <c r="B17" s="10" t="s">
        <v>751</v>
      </c>
      <c r="H17" s="144">
        <v>0</v>
      </c>
      <c r="L17" s="13"/>
    </row>
    <row r="18" spans="2:13" s="10" customFormat="1" ht="12.75" customHeight="1">
      <c r="K18" s="22"/>
      <c r="L18" s="13"/>
    </row>
    <row r="19" spans="2:13" s="10" customFormat="1" ht="12.75" customHeight="1">
      <c r="B19" s="9" t="s">
        <v>922</v>
      </c>
      <c r="H19" s="22"/>
      <c r="L19" s="112"/>
      <c r="M19" s="22"/>
    </row>
    <row r="20" spans="2:13" s="10" customFormat="1" ht="12.75" customHeight="1"/>
    <row r="21" spans="2:13" s="10" customFormat="1" ht="12.75" customHeight="1">
      <c r="B21" s="10" t="s">
        <v>752</v>
      </c>
      <c r="H21" s="145">
        <v>0.39549117606331508</v>
      </c>
    </row>
    <row r="22" spans="2:13" s="10" customFormat="1" ht="12.75" customHeight="1">
      <c r="B22" s="10" t="s">
        <v>753</v>
      </c>
      <c r="H22" s="145">
        <v>0.60450882393668492</v>
      </c>
    </row>
    <row r="23" spans="2:13" s="10" customFormat="1" ht="12.75" customHeight="1">
      <c r="K23" s="13"/>
    </row>
    <row r="24" spans="2:13" s="10" customFormat="1" ht="12.75" customHeight="1">
      <c r="B24" s="9" t="s">
        <v>923</v>
      </c>
      <c r="K24" s="13"/>
    </row>
    <row r="25" spans="2:13" s="10" customFormat="1" ht="12.75" customHeight="1">
      <c r="K25" s="13"/>
    </row>
    <row r="26" spans="2:13" s="10" customFormat="1" ht="12.75" customHeight="1">
      <c r="B26" s="10" t="s">
        <v>752</v>
      </c>
      <c r="H26" s="145">
        <v>0.35214667109452674</v>
      </c>
      <c r="K26" s="13"/>
    </row>
    <row r="27" spans="2:13" s="10" customFormat="1" ht="12.75" customHeight="1">
      <c r="B27" s="10" t="s">
        <v>753</v>
      </c>
      <c r="H27" s="145">
        <v>0.6478533289054732</v>
      </c>
    </row>
    <row r="28" spans="2:13" s="10" customFormat="1" ht="12.75" customHeight="1"/>
    <row r="29" spans="2:13" s="10" customFormat="1" ht="12.75" customHeight="1">
      <c r="B29" s="9" t="s">
        <v>754</v>
      </c>
    </row>
    <row r="30" spans="2:13" s="10" customFormat="1" ht="12.75" customHeight="1">
      <c r="L30" s="13"/>
    </row>
    <row r="31" spans="2:13" s="10" customFormat="1" ht="12.75" customHeight="1">
      <c r="B31" s="10" t="s">
        <v>756</v>
      </c>
      <c r="H31" s="145">
        <v>0.56999999999999995</v>
      </c>
    </row>
    <row r="32" spans="2:13" s="10" customFormat="1" ht="12.75" customHeight="1">
      <c r="B32" s="10" t="s">
        <v>757</v>
      </c>
      <c r="H32" s="145">
        <v>0.43</v>
      </c>
    </row>
    <row r="33" spans="2:14" s="10" customFormat="1" ht="12.75" customHeight="1"/>
    <row r="34" spans="2:14" ht="12.75" customHeight="1"/>
    <row r="35" spans="2:14" s="4" customFormat="1" ht="18">
      <c r="B35" s="18" t="s">
        <v>758</v>
      </c>
      <c r="C35" s="18"/>
    </row>
    <row r="36" spans="2:14" s="10" customFormat="1" ht="12.75"/>
    <row r="37" spans="2:14" s="10" customFormat="1" ht="12.75">
      <c r="B37" s="10" t="s">
        <v>576</v>
      </c>
      <c r="H37" s="22" t="s">
        <v>712</v>
      </c>
      <c r="I37" s="12" t="s">
        <v>577</v>
      </c>
    </row>
    <row r="38" spans="2:14" s="10" customFormat="1" ht="12.75">
      <c r="B38" s="10" t="s">
        <v>898</v>
      </c>
      <c r="H38" s="22"/>
      <c r="I38" s="22"/>
      <c r="J38" s="22"/>
    </row>
    <row r="39" spans="2:14" s="10" customFormat="1" ht="12.75">
      <c r="J39" s="10" t="s">
        <v>563</v>
      </c>
      <c r="K39" s="10" t="s">
        <v>564</v>
      </c>
      <c r="L39" s="10" t="s">
        <v>565</v>
      </c>
      <c r="M39" s="10" t="s">
        <v>566</v>
      </c>
      <c r="N39" s="10" t="s">
        <v>675</v>
      </c>
    </row>
    <row r="40" spans="2:14" s="10" customFormat="1" ht="12.75">
      <c r="B40" s="10" t="s">
        <v>899</v>
      </c>
      <c r="H40" s="10" t="s">
        <v>755</v>
      </c>
      <c r="J40" s="32">
        <v>882110132.72608888</v>
      </c>
      <c r="K40" s="32">
        <v>33279764.274784379</v>
      </c>
      <c r="L40" s="32">
        <v>90177228.575450301</v>
      </c>
      <c r="M40" s="32">
        <v>1372540.9175546567</v>
      </c>
      <c r="N40" s="32">
        <v>85232519.660403922</v>
      </c>
    </row>
    <row r="41" spans="2:14" s="10" customFormat="1" ht="12.75">
      <c r="B41" s="10" t="s">
        <v>874</v>
      </c>
      <c r="H41" s="10" t="s">
        <v>755</v>
      </c>
      <c r="J41" s="32">
        <v>899179093.47378623</v>
      </c>
      <c r="K41" s="32">
        <v>33873580.699999996</v>
      </c>
      <c r="L41" s="32">
        <v>85699023.919999987</v>
      </c>
      <c r="M41" s="32">
        <v>1330076.4200000004</v>
      </c>
      <c r="N41" s="32">
        <v>85763876.090000004</v>
      </c>
    </row>
    <row r="42" spans="2:14" s="10" customFormat="1" ht="12.75">
      <c r="B42" s="10" t="s">
        <v>578</v>
      </c>
      <c r="H42" s="10" t="s">
        <v>755</v>
      </c>
      <c r="J42" s="38">
        <f>J40-J41</f>
        <v>-17068960.747697353</v>
      </c>
      <c r="K42" s="38">
        <f t="shared" ref="K42:N42" si="0">K40-K41</f>
        <v>-593816.42521561682</v>
      </c>
      <c r="L42" s="38">
        <f t="shared" si="0"/>
        <v>4478204.6554503143</v>
      </c>
      <c r="M42" s="38">
        <f t="shared" si="0"/>
        <v>42464.497554656351</v>
      </c>
      <c r="N42" s="38">
        <f t="shared" si="0"/>
        <v>-531356.42959608138</v>
      </c>
    </row>
    <row r="43" spans="2:14" s="10" customFormat="1" ht="12.75">
      <c r="B43" s="10" t="s">
        <v>875</v>
      </c>
      <c r="H43" s="10" t="s">
        <v>571</v>
      </c>
      <c r="I43" s="102">
        <v>1.0820000000000001</v>
      </c>
    </row>
    <row r="44" spans="2:14" s="10" customFormat="1" ht="12.75">
      <c r="B44" s="10" t="s">
        <v>876</v>
      </c>
      <c r="J44" s="38">
        <f>J42*$I$43</f>
        <v>-18468615.529008538</v>
      </c>
      <c r="K44" s="38">
        <f t="shared" ref="K44:N44" si="1">K42*$I$43</f>
        <v>-642509.37208329746</v>
      </c>
      <c r="L44" s="38">
        <f t="shared" si="1"/>
        <v>4845417.4371972401</v>
      </c>
      <c r="M44" s="38">
        <f t="shared" si="1"/>
        <v>45946.586354138177</v>
      </c>
      <c r="N44" s="38">
        <f t="shared" si="1"/>
        <v>-574927.65682296013</v>
      </c>
    </row>
    <row r="45" spans="2:14" s="10" customFormat="1" ht="12.75"/>
    <row r="46" spans="2:14" s="4" customFormat="1" ht="18">
      <c r="B46" s="18" t="s">
        <v>759</v>
      </c>
      <c r="C46" s="18"/>
    </row>
    <row r="47" spans="2:14" s="10" customFormat="1" ht="12.75"/>
    <row r="48" spans="2:14" s="10" customFormat="1" ht="12.75"/>
    <row r="49" spans="2:2" s="10" customFormat="1" ht="12.75">
      <c r="B49" s="53" t="s">
        <v>1006</v>
      </c>
    </row>
    <row r="50" spans="2:2" s="10" customFormat="1" ht="12.75">
      <c r="B50" s="53" t="s">
        <v>793</v>
      </c>
    </row>
    <row r="51" spans="2:2" s="10" customFormat="1" ht="12.75">
      <c r="B51" s="53"/>
    </row>
    <row r="52" spans="2:2" s="10" customFormat="1" ht="12.75">
      <c r="B52" s="53" t="s">
        <v>794</v>
      </c>
    </row>
    <row r="53" spans="2:2" s="10" customFormat="1" ht="12.75">
      <c r="B53" s="53" t="s">
        <v>795</v>
      </c>
    </row>
    <row r="54" spans="2:2" s="10" customFormat="1" ht="12.75">
      <c r="B54" s="53" t="s">
        <v>796</v>
      </c>
    </row>
    <row r="55" spans="2:2" s="10" customFormat="1" ht="12.75">
      <c r="B55" s="53" t="s">
        <v>797</v>
      </c>
    </row>
    <row r="56" spans="2:2" s="10" customFormat="1" ht="12.75">
      <c r="B56" s="53"/>
    </row>
    <row r="57" spans="2:2" s="10" customFormat="1" ht="12.75">
      <c r="B57" s="53" t="s">
        <v>798</v>
      </c>
    </row>
    <row r="58" spans="2:2" s="10" customFormat="1" ht="12.75">
      <c r="B58" s="53"/>
    </row>
    <row r="59" spans="2:2" s="10" customFormat="1" ht="12.75">
      <c r="B59" s="53" t="s">
        <v>799</v>
      </c>
    </row>
    <row r="60" spans="2:2" s="10" customFormat="1" ht="12.75">
      <c r="B60" s="53" t="s">
        <v>800</v>
      </c>
    </row>
    <row r="61" spans="2:2" s="10" customFormat="1" ht="12.75"/>
    <row r="62" spans="2:2" s="10" customFormat="1" ht="12.75">
      <c r="B62" s="10" t="s">
        <v>950</v>
      </c>
    </row>
    <row r="63" spans="2:2" s="10" customFormat="1" ht="12.75"/>
    <row r="64" spans="2:2" s="10" customFormat="1" ht="12.75"/>
    <row r="65" spans="6:6" s="10" customFormat="1" ht="12.75"/>
    <row r="66" spans="6:6" s="10" customFormat="1" ht="12.75">
      <c r="F66" s="94"/>
    </row>
    <row r="67" spans="6:6" s="10" customFormat="1" ht="12.75"/>
    <row r="68" spans="6:6" s="10" customFormat="1" ht="12.75"/>
    <row r="69" spans="6:6" s="10" customFormat="1" ht="12.75"/>
    <row r="70" spans="6:6" s="10" customFormat="1" ht="12.75"/>
    <row r="71" spans="6:6" s="10" customFormat="1" ht="12.75"/>
    <row r="72" spans="6:6" s="10" customFormat="1" ht="12.75"/>
    <row r="73" spans="6:6" s="10" customFormat="1" ht="12.75"/>
    <row r="74" spans="6:6" s="10" customFormat="1" ht="12.75"/>
    <row r="75" spans="6:6" s="10" customFormat="1" ht="12.75"/>
    <row r="76" spans="6:6" s="10" customFormat="1" ht="12.75"/>
    <row r="77" spans="6:6" s="10" customFormat="1" ht="12.75"/>
    <row r="78" spans="6:6" s="10" customFormat="1" ht="12.75"/>
    <row r="79" spans="6:6" s="10" customFormat="1" ht="12.75"/>
    <row r="80" spans="6:6" s="10" customFormat="1" ht="12.75"/>
    <row r="81" s="10" customFormat="1" ht="12.75"/>
    <row r="82" s="10" customFormat="1" ht="12.75"/>
    <row r="83" s="10" customFormat="1" ht="12.75"/>
    <row r="84" s="10" customFormat="1" ht="12.75"/>
    <row r="85" s="10" customFormat="1" ht="12.75"/>
    <row r="86" s="10" customFormat="1" ht="12.75"/>
    <row r="87" s="10" customFormat="1" ht="12.75"/>
    <row r="88" s="10" customFormat="1" ht="12.75"/>
    <row r="89" s="10" customFormat="1" ht="12.75"/>
    <row r="90" s="10" customFormat="1" ht="12.75"/>
    <row r="91" s="10" customFormat="1" ht="12.75"/>
    <row r="92" s="10" customFormat="1" ht="12.75"/>
    <row r="93" s="10" customFormat="1" ht="12.75"/>
    <row r="94" s="10" customFormat="1" ht="12.75"/>
    <row r="95" s="10" customFormat="1" ht="12.75"/>
    <row r="96" s="10" customFormat="1" ht="12.75"/>
    <row r="97" s="10" customFormat="1" ht="12.75"/>
    <row r="98" s="10" customFormat="1" ht="12.75"/>
    <row r="99" s="10" customFormat="1" ht="12.75"/>
    <row r="100" s="10" customFormat="1" ht="12.75"/>
    <row r="101" s="10" customFormat="1" ht="12.75"/>
    <row r="102" s="10" customFormat="1" ht="12.75"/>
    <row r="103" s="10" customFormat="1" ht="12.75"/>
    <row r="104" s="10" customFormat="1" ht="12.75"/>
    <row r="105" s="10" customFormat="1" ht="12.75"/>
    <row r="106" s="10" customFormat="1" ht="12.75"/>
    <row r="107" s="10" customFormat="1" ht="12.75"/>
    <row r="108" s="10" customFormat="1" ht="12.75"/>
    <row r="109" s="10" customFormat="1" ht="12.75"/>
    <row r="110" s="10" customFormat="1" ht="12.75"/>
    <row r="111" s="10" customFormat="1" ht="12.75"/>
    <row r="112" s="10" customFormat="1" ht="12.75"/>
    <row r="113" s="10" customFormat="1" ht="12.75"/>
    <row r="114" s="10" customFormat="1" ht="12.75"/>
    <row r="115" s="10" customFormat="1" ht="12.75"/>
    <row r="116" s="10" customFormat="1" ht="12.75"/>
    <row r="117" s="10" customFormat="1" ht="12.75"/>
    <row r="118" s="10" customFormat="1" ht="12.75"/>
    <row r="119" s="10" customFormat="1" ht="12.75"/>
    <row r="120" s="10" customFormat="1" ht="12.75"/>
    <row r="121" s="10" customFormat="1" ht="12.75"/>
    <row r="122" s="10" customFormat="1" ht="12.75"/>
    <row r="123" s="10" customFormat="1" ht="12.75"/>
    <row r="124" s="10" customFormat="1" ht="12.75"/>
    <row r="125" s="10" customFormat="1" ht="12.75"/>
    <row r="126" s="10" customFormat="1" ht="12.75"/>
    <row r="127" s="10" customFormat="1" ht="12.75"/>
    <row r="128" s="10" customFormat="1" ht="12.75"/>
    <row r="129" s="10" customFormat="1" ht="12.75"/>
    <row r="130" s="10" customFormat="1" ht="12.75"/>
    <row r="131" s="10" customFormat="1" ht="12.75"/>
    <row r="132" s="10" customFormat="1" ht="12.75"/>
    <row r="133" s="10" customFormat="1" ht="12.75"/>
    <row r="134" s="10" customFormat="1" ht="12.75"/>
    <row r="135" s="10" customFormat="1" ht="12.75"/>
    <row r="136" s="10" customFormat="1" ht="12.75"/>
    <row r="137" s="10" customFormat="1" ht="12.75"/>
    <row r="138" s="10" customFormat="1" ht="12.75"/>
    <row r="139" s="10" customFormat="1" ht="12.75"/>
    <row r="140" s="10" customFormat="1" ht="12.75"/>
    <row r="141" s="10" customFormat="1" ht="12.75"/>
    <row r="142" s="10" customFormat="1" ht="12.75"/>
    <row r="143" s="10" customFormat="1" ht="12.75"/>
    <row r="144" s="10" customFormat="1" ht="12.75"/>
    <row r="145" s="10" customFormat="1" ht="12.75"/>
    <row r="146" s="10" customFormat="1" ht="12.75"/>
    <row r="147" s="10" customFormat="1" ht="12.75"/>
    <row r="148" s="10" customFormat="1" ht="12.75"/>
    <row r="149" s="10" customFormat="1" ht="12.75"/>
    <row r="150" s="10" customFormat="1" ht="12.75"/>
    <row r="151" s="10" customFormat="1" ht="12.75"/>
    <row r="152" s="10" customFormat="1" ht="12.75"/>
    <row r="153" s="10" customFormat="1" ht="12.75"/>
    <row r="154" s="10" customFormat="1" ht="12.75"/>
    <row r="155" s="10" customFormat="1" ht="12.75"/>
    <row r="156" s="10" customFormat="1" ht="12.75"/>
    <row r="157" s="10" customFormat="1" ht="12.75"/>
    <row r="158" s="10" customFormat="1" ht="12.75"/>
    <row r="159" s="10" customFormat="1" ht="12.75"/>
    <row r="160" s="10" customFormat="1" ht="12.75"/>
    <row r="161" s="10" customFormat="1" ht="12.75"/>
    <row r="162" s="10" customFormat="1" ht="12.75"/>
    <row r="163" s="10" customFormat="1" ht="12.75"/>
    <row r="164" s="10" customFormat="1" ht="12.75"/>
    <row r="165" s="10" customFormat="1" ht="12.75"/>
    <row r="166" s="10" customFormat="1" ht="12.75"/>
    <row r="167" s="10" customFormat="1" ht="12.75"/>
    <row r="168" s="10" customFormat="1" ht="12.75"/>
    <row r="169" s="10" customFormat="1" ht="12.75"/>
    <row r="170" s="10" customFormat="1" ht="12.75"/>
    <row r="171" s="10" customFormat="1" ht="12.75"/>
    <row r="172" s="10" customFormat="1" ht="12.75"/>
    <row r="173" s="10" customFormat="1" ht="12.75"/>
    <row r="174" s="10" customFormat="1" ht="12.75"/>
    <row r="175" s="10" customFormat="1" ht="12.75"/>
    <row r="176" s="10" customFormat="1" ht="12.75"/>
    <row r="177" s="10" customFormat="1" ht="12.75"/>
    <row r="178" s="10" customFormat="1" ht="12.75"/>
    <row r="179" s="10" customFormat="1" ht="12.75"/>
    <row r="180" s="10" customFormat="1" ht="12.75"/>
    <row r="181" s="10" customFormat="1" ht="12.75"/>
    <row r="182" s="10" customFormat="1" ht="12.75"/>
    <row r="183" s="10" customFormat="1" ht="12.75"/>
    <row r="184" s="10" customFormat="1" ht="12.75"/>
    <row r="185" s="10" customFormat="1" ht="12.75"/>
    <row r="186" s="10" customFormat="1" ht="12.75"/>
    <row r="187" s="10" customFormat="1" ht="12.75"/>
    <row r="188" s="10" customFormat="1" ht="12.75"/>
    <row r="189" s="10" customFormat="1" ht="12.75"/>
    <row r="190" s="10" customFormat="1" ht="12.75"/>
    <row r="191" s="10" customFormat="1" ht="12.75"/>
    <row r="192" s="10" customFormat="1" ht="12.75"/>
    <row r="193" s="10" customFormat="1" ht="12.75"/>
    <row r="194" s="10" customFormat="1" ht="12.75"/>
    <row r="195" s="10" customFormat="1" ht="12.75"/>
    <row r="196" s="10" customFormat="1" ht="12.75"/>
    <row r="197" s="10" customFormat="1" ht="12.75"/>
    <row r="198" s="10" customFormat="1" ht="12.75"/>
    <row r="199" s="10" customFormat="1" ht="12.75"/>
    <row r="200" s="10" customFormat="1" ht="12.75"/>
    <row r="201" s="10" customFormat="1" ht="12.75"/>
    <row r="202" s="10" customFormat="1" ht="12.75"/>
    <row r="203" s="10" customFormat="1" ht="12.75"/>
    <row r="204" s="10" customFormat="1" ht="12.75"/>
    <row r="205" s="10" customFormat="1" ht="12.75"/>
    <row r="206" s="10" customFormat="1" ht="12.75"/>
    <row r="207" s="10" customFormat="1" ht="12.75"/>
    <row r="208" s="10" customFormat="1" ht="12.75"/>
    <row r="209" s="10" customFormat="1" ht="12.75"/>
    <row r="210" s="10" customFormat="1" ht="12.75"/>
    <row r="211" s="10" customFormat="1" ht="12.75"/>
    <row r="212" s="10" customFormat="1" ht="12.75"/>
    <row r="213" s="10" customFormat="1" ht="12.75"/>
    <row r="214" s="10" customFormat="1" ht="12.75"/>
    <row r="215" s="10" customFormat="1" ht="12.75"/>
    <row r="216" s="10" customFormat="1" ht="12.75"/>
    <row r="217" s="10" customFormat="1" ht="12.75"/>
    <row r="218" s="10" customFormat="1" ht="12.75"/>
    <row r="219" s="10" customFormat="1" ht="12.75"/>
    <row r="220" s="10" customFormat="1" ht="12.75"/>
    <row r="221" s="10" customFormat="1" ht="12.75"/>
    <row r="222" s="10" customFormat="1" ht="12.75"/>
    <row r="223" s="10" customFormat="1" ht="12.75"/>
    <row r="224" s="10" customFormat="1" ht="12.75"/>
    <row r="225" s="10" customFormat="1" ht="12.75"/>
    <row r="226" s="10" customFormat="1" ht="12.75"/>
    <row r="227" s="10" customFormat="1" ht="12.75"/>
    <row r="228" s="10" customFormat="1" ht="12.75"/>
    <row r="229" s="10" customFormat="1" ht="12.75"/>
    <row r="230" s="10" customFormat="1" ht="12.75"/>
    <row r="231" s="10" customFormat="1" ht="12.75"/>
    <row r="232" s="10" customFormat="1" ht="12.75"/>
    <row r="233" s="10" customFormat="1" ht="12.75"/>
    <row r="234" s="10" customFormat="1" ht="12.7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22"/>
  <sheetViews>
    <sheetView showGridLines="0" zoomScale="85" zoomScaleNormal="85" workbookViewId="0"/>
  </sheetViews>
  <sheetFormatPr defaultRowHeight="15"/>
  <cols>
    <col min="1" max="1" width="5.7109375" style="2" customWidth="1"/>
    <col min="2" max="2" width="37.42578125" style="2" customWidth="1"/>
    <col min="3" max="3" width="23" style="2" customWidth="1"/>
    <col min="4" max="16384" width="9.140625" style="2"/>
  </cols>
  <sheetData>
    <row r="1" spans="2:3" s="5" customFormat="1" ht="18">
      <c r="B1" s="4" t="s">
        <v>877</v>
      </c>
      <c r="C1" s="4" t="s">
        <v>760</v>
      </c>
    </row>
    <row r="2" spans="2:3" s="8" customFormat="1" ht="14.25"/>
    <row r="3" spans="2:3" s="4" customFormat="1" ht="18">
      <c r="B3" s="18" t="s">
        <v>761</v>
      </c>
      <c r="C3" s="18" t="s">
        <v>713</v>
      </c>
    </row>
    <row r="4" spans="2:3" s="8" customFormat="1" ht="14.25"/>
    <row r="5" spans="2:3" s="8" customFormat="1" ht="14.25">
      <c r="B5" s="10" t="s">
        <v>951</v>
      </c>
    </row>
    <row r="6" spans="2:3" s="8" customFormat="1" ht="14.25"/>
    <row r="7" spans="2:3" s="4" customFormat="1" ht="18">
      <c r="B7" s="18" t="s">
        <v>762</v>
      </c>
      <c r="C7" s="18" t="s">
        <v>714</v>
      </c>
    </row>
    <row r="8" spans="2:3" s="6" customFormat="1" ht="11.25" customHeight="1">
      <c r="B8" s="93"/>
      <c r="C8" s="93"/>
    </row>
    <row r="9" spans="2:3" s="8" customFormat="1" ht="14.25">
      <c r="B9" s="10" t="s">
        <v>940</v>
      </c>
      <c r="C9" s="10"/>
    </row>
    <row r="11" spans="2:3" s="4" customFormat="1" ht="18">
      <c r="B11" s="18" t="s">
        <v>900</v>
      </c>
      <c r="C11" s="18" t="s">
        <v>952</v>
      </c>
    </row>
    <row r="12" spans="2:3" s="8" customFormat="1" ht="14.25"/>
    <row r="13" spans="2:3" s="8" customFormat="1" ht="14.25">
      <c r="B13" s="10" t="s">
        <v>878</v>
      </c>
    </row>
    <row r="14" spans="2:3" s="8" customFormat="1" ht="14.25"/>
    <row r="16" spans="2:3" s="4" customFormat="1" ht="18">
      <c r="B16" s="18" t="s">
        <v>953</v>
      </c>
      <c r="C16" s="18"/>
    </row>
    <row r="17" spans="2:6" s="6" customFormat="1" ht="18">
      <c r="B17" s="93"/>
      <c r="C17" s="93"/>
    </row>
    <row r="18" spans="2:6" s="8" customFormat="1" ht="14.25">
      <c r="B18" s="10" t="s">
        <v>901</v>
      </c>
      <c r="C18" s="10"/>
      <c r="D18" s="10"/>
      <c r="E18" s="10"/>
      <c r="F18" s="111"/>
    </row>
    <row r="19" spans="2:6">
      <c r="B19" s="22" t="s">
        <v>580</v>
      </c>
      <c r="C19" s="22" t="s">
        <v>581</v>
      </c>
      <c r="D19" s="22" t="s">
        <v>670</v>
      </c>
      <c r="E19" s="8"/>
      <c r="F19" s="111"/>
    </row>
    <row r="20" spans="2:6">
      <c r="B20" s="10" t="s">
        <v>665</v>
      </c>
      <c r="C20" s="12">
        <v>0.16600000000000001</v>
      </c>
      <c r="D20" s="131" t="s">
        <v>666</v>
      </c>
      <c r="E20" s="8"/>
      <c r="F20" s="111"/>
    </row>
    <row r="21" spans="2:6">
      <c r="B21" s="10" t="s">
        <v>545</v>
      </c>
      <c r="C21" s="12">
        <v>84.76</v>
      </c>
      <c r="D21" s="131" t="s">
        <v>668</v>
      </c>
      <c r="E21" s="8"/>
      <c r="F21" s="111"/>
    </row>
    <row r="22" spans="2:6">
      <c r="B22" s="131" t="s">
        <v>669</v>
      </c>
      <c r="C22" s="12">
        <v>84.76</v>
      </c>
      <c r="D22" s="131" t="s">
        <v>668</v>
      </c>
      <c r="E22" s="8"/>
      <c r="F22" s="111"/>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151"/>
  <sheetViews>
    <sheetView showGridLines="0" zoomScale="85" zoomScaleNormal="85" workbookViewId="0"/>
  </sheetViews>
  <sheetFormatPr defaultRowHeight="14.25"/>
  <cols>
    <col min="1" max="1" width="3" style="8" customWidth="1"/>
    <col min="2" max="2" width="39.28515625" style="8" customWidth="1"/>
    <col min="3" max="3" width="4.85546875" style="8" customWidth="1"/>
    <col min="4" max="4" width="5.140625" style="8" customWidth="1"/>
    <col min="5" max="5" width="5.5703125" style="8" customWidth="1"/>
    <col min="6" max="6" width="5.42578125" style="8" customWidth="1"/>
    <col min="7" max="7" width="6.7109375" style="8" customWidth="1"/>
    <col min="8" max="20" width="4.28515625" style="8" customWidth="1"/>
    <col min="21" max="16384" width="9.140625" style="8"/>
  </cols>
  <sheetData>
    <row r="1" spans="2:9" s="21" customFormat="1" ht="18">
      <c r="B1" s="4" t="s">
        <v>579</v>
      </c>
      <c r="C1" s="4" t="s">
        <v>763</v>
      </c>
    </row>
    <row r="2" spans="2:9" s="10" customFormat="1" ht="12.75"/>
    <row r="3" spans="2:9" s="10" customFormat="1" ht="12.75">
      <c r="B3" s="10" t="s">
        <v>954</v>
      </c>
    </row>
    <row r="4" spans="2:9" s="10" customFormat="1" ht="12.75">
      <c r="B4" s="10" t="s">
        <v>831</v>
      </c>
    </row>
    <row r="5" spans="2:9" s="10" customFormat="1" ht="12.75">
      <c r="B5" s="10" t="s">
        <v>882</v>
      </c>
    </row>
    <row r="6" spans="2:9" s="10" customFormat="1" ht="12.75">
      <c r="B6" s="10" t="s">
        <v>955</v>
      </c>
    </row>
    <row r="7" spans="2:9" s="10" customFormat="1" ht="12.75"/>
    <row r="8" spans="2:9" s="10" customFormat="1" ht="15" thickBot="1">
      <c r="B8" s="8"/>
      <c r="C8" s="8"/>
      <c r="D8" s="8"/>
      <c r="F8" s="8"/>
      <c r="G8" s="8"/>
      <c r="H8" s="8"/>
      <c r="I8" s="8"/>
    </row>
    <row r="9" spans="2:9" s="10" customFormat="1" ht="13.5" thickBot="1">
      <c r="B9" s="103" t="s">
        <v>832</v>
      </c>
      <c r="C9" s="104" t="s">
        <v>563</v>
      </c>
      <c r="D9" s="104" t="s">
        <v>564</v>
      </c>
      <c r="E9" s="104" t="s">
        <v>565</v>
      </c>
      <c r="F9" s="104" t="s">
        <v>566</v>
      </c>
      <c r="G9" s="104" t="s">
        <v>675</v>
      </c>
    </row>
    <row r="10" spans="2:9" s="10" customFormat="1" ht="13.5" thickBot="1">
      <c r="B10" s="105" t="s">
        <v>833</v>
      </c>
      <c r="C10" s="98" t="s">
        <v>839</v>
      </c>
      <c r="D10" s="98" t="s">
        <v>839</v>
      </c>
      <c r="E10" s="99"/>
      <c r="F10" s="98" t="s">
        <v>839</v>
      </c>
      <c r="G10" s="98" t="s">
        <v>839</v>
      </c>
    </row>
    <row r="11" spans="2:9" s="10" customFormat="1" ht="13.5" thickBot="1">
      <c r="B11" s="105" t="s">
        <v>834</v>
      </c>
      <c r="C11" s="98" t="s">
        <v>839</v>
      </c>
      <c r="D11" s="98" t="s">
        <v>839</v>
      </c>
      <c r="E11" s="98" t="s">
        <v>839</v>
      </c>
      <c r="F11" s="98" t="s">
        <v>839</v>
      </c>
      <c r="G11" s="98" t="s">
        <v>839</v>
      </c>
    </row>
    <row r="12" spans="2:9" s="10" customFormat="1" ht="13.5" thickBot="1">
      <c r="B12" s="105" t="s">
        <v>835</v>
      </c>
      <c r="C12" s="98" t="s">
        <v>839</v>
      </c>
      <c r="D12" s="99"/>
      <c r="E12" s="99"/>
      <c r="F12" s="99"/>
      <c r="G12" s="99"/>
    </row>
    <row r="13" spans="2:9" s="10" customFormat="1" ht="13.5" thickBot="1">
      <c r="B13" s="105" t="s">
        <v>836</v>
      </c>
      <c r="C13" s="98" t="s">
        <v>839</v>
      </c>
      <c r="D13" s="99"/>
      <c r="E13" s="99"/>
      <c r="F13" s="99"/>
      <c r="G13" s="99"/>
    </row>
    <row r="14" spans="2:9" s="10" customFormat="1" ht="13.5" thickBot="1">
      <c r="B14" s="105" t="s">
        <v>837</v>
      </c>
      <c r="C14" s="98" t="s">
        <v>839</v>
      </c>
      <c r="D14" s="98" t="s">
        <v>839</v>
      </c>
      <c r="E14" s="98" t="s">
        <v>839</v>
      </c>
      <c r="F14" s="99"/>
      <c r="G14" s="98" t="s">
        <v>839</v>
      </c>
    </row>
    <row r="15" spans="2:9" s="10" customFormat="1" ht="13.5" thickBot="1">
      <c r="B15" s="105" t="s">
        <v>838</v>
      </c>
      <c r="C15" s="99"/>
      <c r="D15" s="98" t="s">
        <v>839</v>
      </c>
      <c r="E15" s="99"/>
      <c r="F15" s="99"/>
      <c r="G15" s="99"/>
    </row>
    <row r="16" spans="2:9" s="10" customFormat="1" ht="13.5" thickBot="1">
      <c r="B16" s="105" t="s">
        <v>855</v>
      </c>
      <c r="C16" s="98" t="s">
        <v>839</v>
      </c>
      <c r="D16" s="98"/>
      <c r="E16" s="98"/>
      <c r="F16" s="98"/>
      <c r="G16" s="98"/>
    </row>
    <row r="17" spans="2:23" s="10" customFormat="1" ht="13.5" thickBot="1">
      <c r="B17" s="105" t="s">
        <v>879</v>
      </c>
      <c r="C17" s="98" t="s">
        <v>839</v>
      </c>
      <c r="D17" s="98" t="s">
        <v>839</v>
      </c>
      <c r="E17" s="98"/>
      <c r="F17" s="98"/>
      <c r="G17" s="98"/>
    </row>
    <row r="18" spans="2:23" s="10" customFormat="1" ht="12.75"/>
    <row r="19" spans="2:23" s="10" customFormat="1" ht="12.75">
      <c r="B19" s="22" t="s">
        <v>840</v>
      </c>
    </row>
    <row r="20" spans="2:23" s="10" customFormat="1" ht="51.75" customHeight="1">
      <c r="B20" s="10" t="s">
        <v>956</v>
      </c>
      <c r="D20" s="170" t="s">
        <v>895</v>
      </c>
      <c r="E20" s="170"/>
      <c r="F20" s="170"/>
      <c r="G20" s="170"/>
      <c r="H20" s="170"/>
      <c r="I20" s="170"/>
      <c r="J20" s="170"/>
      <c r="K20" s="170"/>
      <c r="L20" s="170"/>
      <c r="M20" s="170"/>
      <c r="N20" s="170"/>
      <c r="O20" s="170"/>
      <c r="P20" s="170"/>
      <c r="Q20" s="170"/>
      <c r="R20" s="170"/>
      <c r="S20" s="170"/>
      <c r="T20" s="170"/>
      <c r="U20" s="170"/>
      <c r="V20" s="170"/>
    </row>
    <row r="21" spans="2:23" s="10" customFormat="1" ht="39.75" customHeight="1">
      <c r="B21" s="10" t="s">
        <v>957</v>
      </c>
      <c r="D21" s="170" t="s">
        <v>1008</v>
      </c>
      <c r="E21" s="170"/>
      <c r="F21" s="170"/>
      <c r="G21" s="170"/>
      <c r="H21" s="170"/>
      <c r="I21" s="170"/>
      <c r="J21" s="170"/>
      <c r="K21" s="170"/>
      <c r="L21" s="170"/>
      <c r="M21" s="170"/>
      <c r="N21" s="170"/>
      <c r="O21" s="170"/>
      <c r="P21" s="170"/>
      <c r="Q21" s="170"/>
      <c r="R21" s="170"/>
      <c r="S21" s="170"/>
      <c r="T21" s="170"/>
      <c r="U21" s="170"/>
      <c r="V21" s="170"/>
    </row>
    <row r="22" spans="2:23" s="10" customFormat="1" ht="42" customHeight="1">
      <c r="B22" s="10" t="s">
        <v>958</v>
      </c>
      <c r="D22" s="170" t="s">
        <v>859</v>
      </c>
      <c r="E22" s="170"/>
      <c r="F22" s="170"/>
      <c r="G22" s="170"/>
      <c r="H22" s="170"/>
      <c r="I22" s="170"/>
      <c r="J22" s="170"/>
      <c r="K22" s="170"/>
      <c r="L22" s="170"/>
      <c r="M22" s="170"/>
      <c r="N22" s="170"/>
      <c r="O22" s="170"/>
      <c r="P22" s="170"/>
      <c r="Q22" s="170"/>
      <c r="R22" s="170"/>
      <c r="S22" s="170"/>
      <c r="T22" s="170"/>
      <c r="U22" s="170"/>
      <c r="V22" s="170"/>
      <c r="W22" s="140"/>
    </row>
    <row r="23" spans="2:23" s="10" customFormat="1" ht="48" customHeight="1">
      <c r="B23" s="10" t="s">
        <v>959</v>
      </c>
      <c r="D23" s="170" t="s">
        <v>860</v>
      </c>
      <c r="E23" s="170"/>
      <c r="F23" s="170"/>
      <c r="G23" s="170"/>
      <c r="H23" s="170"/>
      <c r="I23" s="170"/>
      <c r="J23" s="170"/>
      <c r="K23" s="170"/>
      <c r="L23" s="170"/>
      <c r="M23" s="170"/>
      <c r="N23" s="170"/>
      <c r="O23" s="170"/>
      <c r="P23" s="170"/>
      <c r="Q23" s="170"/>
      <c r="R23" s="170"/>
      <c r="S23" s="170"/>
      <c r="T23" s="170"/>
      <c r="U23" s="170"/>
      <c r="V23" s="170"/>
      <c r="W23" s="140"/>
    </row>
    <row r="24" spans="2:23" s="10" customFormat="1" ht="105.75" customHeight="1">
      <c r="B24" s="10" t="s">
        <v>960</v>
      </c>
      <c r="D24" s="170" t="s">
        <v>939</v>
      </c>
      <c r="E24" s="170"/>
      <c r="F24" s="170"/>
      <c r="G24" s="170"/>
      <c r="H24" s="170"/>
      <c r="I24" s="170"/>
      <c r="J24" s="170"/>
      <c r="K24" s="170"/>
      <c r="L24" s="170"/>
      <c r="M24" s="170"/>
      <c r="N24" s="170"/>
      <c r="O24" s="170"/>
      <c r="P24" s="170"/>
      <c r="Q24" s="170"/>
      <c r="R24" s="170"/>
      <c r="S24" s="170"/>
      <c r="T24" s="170"/>
      <c r="U24" s="170"/>
      <c r="V24" s="170"/>
      <c r="W24" s="140"/>
    </row>
    <row r="25" spans="2:23" s="10" customFormat="1" ht="42" customHeight="1">
      <c r="B25" s="10" t="s">
        <v>961</v>
      </c>
      <c r="D25" s="170" t="s">
        <v>861</v>
      </c>
      <c r="E25" s="170"/>
      <c r="F25" s="170"/>
      <c r="G25" s="170"/>
      <c r="H25" s="170"/>
      <c r="I25" s="170"/>
      <c r="J25" s="170"/>
      <c r="K25" s="170"/>
      <c r="L25" s="170"/>
      <c r="M25" s="170"/>
      <c r="N25" s="170"/>
      <c r="O25" s="170"/>
      <c r="P25" s="170"/>
      <c r="Q25" s="170"/>
      <c r="R25" s="170"/>
      <c r="S25" s="170"/>
      <c r="T25" s="170"/>
      <c r="U25" s="170"/>
      <c r="V25" s="170"/>
      <c r="W25" s="140"/>
    </row>
    <row r="26" spans="2:23" s="10" customFormat="1" ht="42" customHeight="1">
      <c r="B26" s="10" t="s">
        <v>962</v>
      </c>
      <c r="D26" s="170" t="s">
        <v>809</v>
      </c>
      <c r="E26" s="170"/>
      <c r="F26" s="170"/>
      <c r="G26" s="170"/>
      <c r="H26" s="170"/>
      <c r="I26" s="170"/>
      <c r="J26" s="170"/>
      <c r="K26" s="170"/>
      <c r="L26" s="170"/>
      <c r="M26" s="170"/>
      <c r="N26" s="170"/>
      <c r="O26" s="170"/>
      <c r="P26" s="170"/>
      <c r="Q26" s="170"/>
      <c r="R26" s="170"/>
      <c r="S26" s="170"/>
      <c r="T26" s="170"/>
      <c r="U26" s="170"/>
      <c r="V26" s="170"/>
      <c r="W26" s="140"/>
    </row>
    <row r="27" spans="2:23" s="10" customFormat="1" ht="42" customHeight="1">
      <c r="B27" s="10" t="s">
        <v>963</v>
      </c>
      <c r="D27" s="170" t="s">
        <v>862</v>
      </c>
      <c r="E27" s="170"/>
      <c r="F27" s="170"/>
      <c r="G27" s="170"/>
      <c r="H27" s="170"/>
      <c r="I27" s="170"/>
      <c r="J27" s="170"/>
      <c r="K27" s="170"/>
      <c r="L27" s="170"/>
      <c r="M27" s="170"/>
      <c r="N27" s="170"/>
      <c r="O27" s="170"/>
      <c r="P27" s="170"/>
      <c r="Q27" s="170"/>
      <c r="R27" s="170"/>
      <c r="S27" s="170"/>
      <c r="T27" s="170"/>
      <c r="U27" s="170"/>
      <c r="V27" s="170"/>
      <c r="W27" s="140"/>
    </row>
    <row r="28" spans="2:23" s="10" customFormat="1" ht="42" customHeight="1"/>
    <row r="29" spans="2:23" s="10" customFormat="1" ht="12.75"/>
    <row r="30" spans="2:23" s="10" customFormat="1" ht="12.75"/>
    <row r="31" spans="2:23" s="10" customFormat="1" ht="12.75"/>
    <row r="32" spans="2:23" s="10" customFormat="1" ht="12.75"/>
    <row r="33" s="10" customFormat="1" ht="12.75"/>
    <row r="34" s="10" customFormat="1" ht="12.75"/>
    <row r="35" s="10" customFormat="1" ht="12.75"/>
    <row r="36" s="10" customFormat="1" ht="12.75"/>
    <row r="37" s="10" customFormat="1" ht="12.75"/>
    <row r="38" s="10" customFormat="1" ht="12.75"/>
    <row r="39" s="10" customFormat="1" ht="12.75"/>
    <row r="40" s="10" customFormat="1" ht="12.75"/>
    <row r="41" s="10" customFormat="1" ht="12.75"/>
    <row r="42" s="10" customFormat="1" ht="12.75"/>
    <row r="43" s="10" customFormat="1" ht="12.75"/>
    <row r="44" s="10" customFormat="1" ht="12.75"/>
    <row r="45" s="10" customFormat="1" ht="12.75"/>
    <row r="46" s="10" customFormat="1" ht="12.75"/>
    <row r="47" s="10" customFormat="1" ht="12.75"/>
    <row r="48" s="10" customFormat="1" ht="12.75"/>
    <row r="49" s="10" customFormat="1" ht="12.75"/>
    <row r="50" s="10" customFormat="1" ht="12.75"/>
    <row r="51" s="10" customFormat="1" ht="12.75"/>
    <row r="52" s="10" customFormat="1" ht="12.75"/>
    <row r="53" s="10" customFormat="1" ht="12.75"/>
    <row r="54" s="10" customFormat="1" ht="12.75"/>
    <row r="55" s="10" customFormat="1" ht="12.75"/>
    <row r="56" s="10" customFormat="1" ht="12.75"/>
    <row r="57" s="10" customFormat="1" ht="12.75"/>
    <row r="58" s="10" customFormat="1" ht="12.75"/>
    <row r="59" s="10" customFormat="1" ht="12.75"/>
    <row r="60" s="10" customFormat="1" ht="12.75"/>
    <row r="61" s="10" customFormat="1" ht="12.75"/>
    <row r="62" s="10" customFormat="1" ht="12.75"/>
    <row r="63" s="10" customFormat="1" ht="12.75"/>
    <row r="64" s="10" customFormat="1" ht="12.75"/>
    <row r="65" s="10" customFormat="1" ht="12.75"/>
    <row r="66" s="10" customFormat="1" ht="12.75"/>
    <row r="67" s="10" customFormat="1" ht="12.75"/>
    <row r="68" s="10" customFormat="1" ht="12.75"/>
    <row r="69" s="10" customFormat="1" ht="12.75"/>
    <row r="70" s="10" customFormat="1" ht="12.75"/>
    <row r="71" s="10" customFormat="1" ht="12.75"/>
    <row r="72" s="10" customFormat="1" ht="12.75"/>
    <row r="73" s="10" customFormat="1" ht="12.75"/>
    <row r="74" s="10" customFormat="1" ht="12.75"/>
    <row r="75" s="10" customFormat="1" ht="12.75"/>
    <row r="76" s="10" customFormat="1" ht="12.75"/>
    <row r="77" s="10" customFormat="1" ht="12.75"/>
    <row r="78" s="10" customFormat="1" ht="12.75"/>
    <row r="79" s="10" customFormat="1" ht="12.75"/>
    <row r="80" s="10" customFormat="1" ht="12.75"/>
    <row r="81" s="10" customFormat="1" ht="12.75"/>
    <row r="82" s="10" customFormat="1" ht="12.75"/>
    <row r="83" s="10" customFormat="1" ht="12.75"/>
    <row r="84" s="10" customFormat="1" ht="12.75"/>
    <row r="85" s="10" customFormat="1" ht="12.75"/>
    <row r="86" s="10" customFormat="1" ht="12.75"/>
    <row r="87" s="10" customFormat="1" ht="12.75"/>
    <row r="88" s="10" customFormat="1" ht="12.75"/>
    <row r="89" s="10" customFormat="1" ht="12.75"/>
    <row r="90" s="10" customFormat="1" ht="12.75"/>
    <row r="91" s="10" customFormat="1" ht="12.75"/>
    <row r="92" s="10" customFormat="1" ht="12.75"/>
    <row r="93" s="10" customFormat="1" ht="12.75"/>
    <row r="94" s="10" customFormat="1" ht="12.75"/>
    <row r="95" s="10" customFormat="1" ht="12.75"/>
    <row r="96" s="10" customFormat="1" ht="12.75"/>
    <row r="97" s="10" customFormat="1" ht="12.75"/>
    <row r="98" s="10" customFormat="1" ht="12.75"/>
    <row r="99" s="10" customFormat="1" ht="12.75"/>
    <row r="100" s="10" customFormat="1" ht="12.75"/>
    <row r="101" s="10" customFormat="1" ht="12.75"/>
    <row r="102" s="10" customFormat="1" ht="12.75"/>
    <row r="103" s="10" customFormat="1" ht="12.75"/>
    <row r="104" s="10" customFormat="1" ht="12.75"/>
    <row r="105" s="10" customFormat="1" ht="12.75"/>
    <row r="106" s="10" customFormat="1" ht="12.75"/>
    <row r="107" s="10" customFormat="1" ht="12.75"/>
    <row r="108" s="10" customFormat="1" ht="12.75"/>
    <row r="109" s="10" customFormat="1" ht="12.75"/>
    <row r="110" s="10" customFormat="1" ht="12.75"/>
    <row r="111" s="10" customFormat="1" ht="12.75"/>
    <row r="112" s="10" customFormat="1" ht="12.75"/>
    <row r="113" s="10" customFormat="1" ht="12.75"/>
    <row r="114" s="10" customFormat="1" ht="12.75"/>
    <row r="115" s="10" customFormat="1" ht="12.75"/>
    <row r="116" s="10" customFormat="1" ht="12.75"/>
    <row r="117" s="10" customFormat="1" ht="12.75"/>
    <row r="118" s="10" customFormat="1" ht="12.75"/>
    <row r="119" s="10" customFormat="1" ht="12.75"/>
    <row r="120" s="10" customFormat="1" ht="12.75"/>
    <row r="121" s="10" customFormat="1" ht="12.75"/>
    <row r="122" s="10" customFormat="1" ht="12.75"/>
    <row r="123" s="10" customFormat="1" ht="12.75"/>
    <row r="124" s="10" customFormat="1" ht="12.75"/>
    <row r="125" s="10" customFormat="1" ht="12.75"/>
    <row r="126" s="10" customFormat="1" ht="12.75"/>
    <row r="127" s="10" customFormat="1" ht="12.75"/>
    <row r="128" s="10" customFormat="1" ht="12.75"/>
    <row r="129" s="10" customFormat="1" ht="12.75"/>
    <row r="130" s="10" customFormat="1" ht="12.75"/>
    <row r="131" s="10" customFormat="1" ht="12.75"/>
    <row r="132" s="10" customFormat="1" ht="12.75"/>
    <row r="133" s="10" customFormat="1" ht="12.75"/>
    <row r="134" s="10" customFormat="1" ht="12.75"/>
    <row r="135" s="10" customFormat="1" ht="12.75"/>
    <row r="136" s="10" customFormat="1" ht="12.75"/>
    <row r="137" s="10" customFormat="1" ht="12.75"/>
    <row r="138" s="10" customFormat="1" ht="12.75"/>
    <row r="139" s="10" customFormat="1" ht="12.75"/>
    <row r="140" s="10" customFormat="1" ht="12.75"/>
    <row r="141" s="10" customFormat="1" ht="12.75"/>
    <row r="142" s="10" customFormat="1" ht="12.75"/>
    <row r="143" s="10" customFormat="1" ht="12.75"/>
    <row r="144" s="10" customFormat="1" ht="12.75"/>
    <row r="145" s="10" customFormat="1" ht="12.75"/>
    <row r="146" s="10" customFormat="1" ht="12.75"/>
    <row r="147" s="10" customFormat="1" ht="12.75"/>
    <row r="148" s="10" customFormat="1" ht="12.75"/>
    <row r="149" s="10" customFormat="1" ht="12.75"/>
    <row r="150" s="10" customFormat="1" ht="12.75"/>
    <row r="151" s="10" customFormat="1" ht="12.75"/>
  </sheetData>
  <mergeCells count="8">
    <mergeCell ref="D27:V27"/>
    <mergeCell ref="D20:V20"/>
    <mergeCell ref="D21:V21"/>
    <mergeCell ref="D22:V22"/>
    <mergeCell ref="D23:V23"/>
    <mergeCell ref="D24:V24"/>
    <mergeCell ref="D25:V25"/>
    <mergeCell ref="D26:V26"/>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A78"/>
  <sheetViews>
    <sheetView showGridLines="0" zoomScale="85" zoomScaleNormal="85" workbookViewId="0"/>
  </sheetViews>
  <sheetFormatPr defaultRowHeight="12.75"/>
  <cols>
    <col min="1" max="1" width="5.5703125" style="10" customWidth="1"/>
    <col min="2" max="2" width="13.42578125" style="15" customWidth="1"/>
    <col min="3" max="3" width="42.28515625" style="15" customWidth="1"/>
    <col min="4" max="4" width="15.42578125" style="15" customWidth="1"/>
    <col min="5" max="5" width="10.140625" style="10" customWidth="1"/>
    <col min="6" max="6" width="12" style="10" customWidth="1"/>
    <col min="7" max="27" width="10.140625" style="10" customWidth="1"/>
    <col min="28" max="29" width="19.85546875" style="10" customWidth="1"/>
    <col min="30" max="16384" width="9.140625" style="10"/>
  </cols>
  <sheetData>
    <row r="1" spans="2:27" s="21" customFormat="1" ht="18">
      <c r="B1" s="113" t="s">
        <v>582</v>
      </c>
      <c r="C1" s="113" t="s">
        <v>763</v>
      </c>
      <c r="D1" s="123"/>
    </row>
    <row r="2" spans="2:27">
      <c r="B2" s="10" t="s">
        <v>964</v>
      </c>
      <c r="C2" s="10"/>
      <c r="D2" s="10"/>
    </row>
    <row r="4" spans="2:27" s="20" customFormat="1">
      <c r="B4" s="115" t="s">
        <v>764</v>
      </c>
      <c r="C4" s="115"/>
      <c r="D4" s="115"/>
    </row>
    <row r="6" spans="2:27" s="20" customFormat="1">
      <c r="B6" s="115" t="s">
        <v>715</v>
      </c>
      <c r="C6" s="115"/>
      <c r="D6" s="115"/>
      <c r="E6" s="20" t="s">
        <v>902</v>
      </c>
      <c r="M6" s="20" t="s">
        <v>716</v>
      </c>
      <c r="U6" s="20" t="s">
        <v>717</v>
      </c>
    </row>
    <row r="7" spans="2:27" s="45" customFormat="1" ht="76.5">
      <c r="B7" s="116" t="s">
        <v>821</v>
      </c>
      <c r="C7" s="116" t="s">
        <v>822</v>
      </c>
      <c r="D7" s="116" t="s">
        <v>823</v>
      </c>
      <c r="E7" s="45" t="s">
        <v>824</v>
      </c>
      <c r="F7" s="45" t="s">
        <v>883</v>
      </c>
      <c r="G7" s="45" t="s">
        <v>827</v>
      </c>
      <c r="H7" s="45" t="s">
        <v>826</v>
      </c>
      <c r="I7" s="45" t="s">
        <v>1009</v>
      </c>
      <c r="J7" s="45" t="s">
        <v>1010</v>
      </c>
      <c r="K7" s="45" t="s">
        <v>825</v>
      </c>
      <c r="M7" s="45" t="s">
        <v>824</v>
      </c>
      <c r="N7" s="45" t="s">
        <v>903</v>
      </c>
      <c r="O7" s="45" t="s">
        <v>827</v>
      </c>
      <c r="P7" s="45" t="s">
        <v>828</v>
      </c>
      <c r="Q7" s="45" t="s">
        <v>1009</v>
      </c>
      <c r="R7" s="45" t="s">
        <v>1010</v>
      </c>
      <c r="S7" s="45" t="s">
        <v>825</v>
      </c>
      <c r="U7" s="45" t="s">
        <v>824</v>
      </c>
      <c r="V7" s="45" t="s">
        <v>903</v>
      </c>
      <c r="W7" s="45" t="s">
        <v>827</v>
      </c>
      <c r="X7" s="45" t="s">
        <v>828</v>
      </c>
      <c r="Y7" s="45" t="s">
        <v>1009</v>
      </c>
      <c r="Z7" s="45" t="s">
        <v>1010</v>
      </c>
      <c r="AA7" s="45" t="s">
        <v>825</v>
      </c>
    </row>
    <row r="8" spans="2:27" s="45" customFormat="1" ht="25.5">
      <c r="B8" s="116"/>
      <c r="C8" s="116"/>
      <c r="D8" s="116"/>
      <c r="E8" s="45" t="s">
        <v>583</v>
      </c>
      <c r="F8" s="45" t="s">
        <v>583</v>
      </c>
      <c r="G8" s="45" t="s">
        <v>583</v>
      </c>
      <c r="H8" s="45" t="s">
        <v>583</v>
      </c>
      <c r="I8" s="45" t="s">
        <v>583</v>
      </c>
      <c r="J8" s="45" t="s">
        <v>583</v>
      </c>
      <c r="K8" s="45" t="s">
        <v>583</v>
      </c>
      <c r="M8" s="45" t="s">
        <v>583</v>
      </c>
      <c r="N8" s="45" t="s">
        <v>583</v>
      </c>
      <c r="O8" s="45" t="s">
        <v>583</v>
      </c>
      <c r="P8" s="45" t="s">
        <v>583</v>
      </c>
      <c r="Q8" s="45" t="s">
        <v>583</v>
      </c>
      <c r="R8" s="45" t="s">
        <v>583</v>
      </c>
      <c r="S8" s="45" t="s">
        <v>583</v>
      </c>
      <c r="U8" s="45" t="s">
        <v>583</v>
      </c>
      <c r="V8" s="45" t="s">
        <v>583</v>
      </c>
      <c r="W8" s="45" t="s">
        <v>583</v>
      </c>
      <c r="X8" s="45" t="s">
        <v>583</v>
      </c>
      <c r="Y8" s="45" t="s">
        <v>583</v>
      </c>
      <c r="Z8" s="45" t="s">
        <v>583</v>
      </c>
      <c r="AA8" s="45" t="s">
        <v>583</v>
      </c>
    </row>
    <row r="9" spans="2:27" s="119" customFormat="1" ht="15">
      <c r="B9" s="124"/>
      <c r="C9" s="124"/>
      <c r="D9" s="124"/>
      <c r="E9" s="120"/>
      <c r="F9" s="120"/>
      <c r="G9" s="121"/>
      <c r="H9" s="121"/>
      <c r="I9" s="122"/>
      <c r="J9" s="121"/>
      <c r="K9" s="121"/>
      <c r="M9" s="120"/>
      <c r="N9" s="120"/>
      <c r="O9" s="121"/>
      <c r="P9" s="121"/>
      <c r="Q9" s="122"/>
      <c r="R9" s="121"/>
      <c r="S9" s="121"/>
      <c r="U9" s="120"/>
      <c r="V9" s="120"/>
      <c r="W9" s="121"/>
      <c r="X9" s="121"/>
      <c r="Y9" s="122"/>
      <c r="Z9" s="121"/>
      <c r="AA9" s="121"/>
    </row>
    <row r="10" spans="2:27" s="2" customFormat="1" ht="15">
      <c r="B10" s="117">
        <v>300131</v>
      </c>
      <c r="C10" s="46" t="s">
        <v>2</v>
      </c>
      <c r="D10" s="125" t="s">
        <v>584</v>
      </c>
      <c r="E10" s="52">
        <v>0.92800000000000005</v>
      </c>
      <c r="F10" s="52">
        <v>4.4999999999999998E-2</v>
      </c>
      <c r="G10" s="52">
        <v>0.17699999999999999</v>
      </c>
      <c r="H10" s="47">
        <f>E10+F10+G10</f>
        <v>1.1500000000000001</v>
      </c>
      <c r="I10" s="52">
        <v>0</v>
      </c>
      <c r="J10" s="52">
        <v>0</v>
      </c>
      <c r="K10" s="47">
        <f>H10+I10+J10</f>
        <v>1.1500000000000001</v>
      </c>
      <c r="L10" s="48"/>
      <c r="M10" s="52">
        <v>0.85799999999999998</v>
      </c>
      <c r="N10" s="52">
        <v>4.4999999999999998E-2</v>
      </c>
      <c r="O10" s="52">
        <v>0.20599999999999999</v>
      </c>
      <c r="P10" s="49">
        <f>M10+N10+O10</f>
        <v>1.109</v>
      </c>
      <c r="Q10" s="52">
        <v>0</v>
      </c>
      <c r="R10" s="52">
        <v>0</v>
      </c>
      <c r="S10" s="47">
        <f>P10+Q10+R10</f>
        <v>1.109</v>
      </c>
      <c r="T10" s="48"/>
      <c r="U10" s="51">
        <f>(E10-M10)/M10</f>
        <v>8.1585081585081654E-2</v>
      </c>
      <c r="V10" s="51">
        <f t="shared" ref="V10:X25" si="0">(F10-N10)/N10</f>
        <v>0</v>
      </c>
      <c r="W10" s="51">
        <f t="shared" si="0"/>
        <v>-0.14077669902912621</v>
      </c>
      <c r="X10" s="50">
        <f t="shared" si="0"/>
        <v>3.697024346257903E-2</v>
      </c>
      <c r="Y10" s="51">
        <f>IF(I10=0,0,(I10-Q10)/Q10)</f>
        <v>0</v>
      </c>
      <c r="Z10" s="51">
        <f>IF(J10=0,0,(J10-R10)/R10)</f>
        <v>0</v>
      </c>
      <c r="AA10" s="50">
        <f>(K10-S10)/S10</f>
        <v>3.697024346257903E-2</v>
      </c>
    </row>
    <row r="11" spans="2:27" s="2" customFormat="1" ht="15">
      <c r="B11" s="117">
        <v>300132</v>
      </c>
      <c r="C11" s="46" t="s">
        <v>3</v>
      </c>
      <c r="D11" s="125" t="s">
        <v>584</v>
      </c>
      <c r="E11" s="52">
        <v>1.2869999999999999</v>
      </c>
      <c r="F11" s="52">
        <v>4.4999999999999998E-2</v>
      </c>
      <c r="G11" s="52">
        <v>0.17699999999999999</v>
      </c>
      <c r="H11" s="47">
        <f t="shared" ref="H11:H74" si="1">E11+F11+G11</f>
        <v>1.5089999999999999</v>
      </c>
      <c r="I11" s="52">
        <v>0</v>
      </c>
      <c r="J11" s="52">
        <v>0</v>
      </c>
      <c r="K11" s="47">
        <f t="shared" ref="K11:K74" si="2">H11+I11+J11</f>
        <v>1.5089999999999999</v>
      </c>
      <c r="L11" s="48"/>
      <c r="M11" s="52">
        <v>1.19</v>
      </c>
      <c r="N11" s="52">
        <v>4.4999999999999998E-2</v>
      </c>
      <c r="O11" s="52">
        <v>0.20599999999999999</v>
      </c>
      <c r="P11" s="49">
        <f t="shared" ref="P11:P74" si="3">M11+N11+O11</f>
        <v>1.4409999999999998</v>
      </c>
      <c r="Q11" s="52">
        <v>0</v>
      </c>
      <c r="R11" s="52">
        <v>0</v>
      </c>
      <c r="S11" s="47">
        <f t="shared" ref="S11:S17" si="4">P11+Q11+R11</f>
        <v>1.4409999999999998</v>
      </c>
      <c r="T11" s="48"/>
      <c r="U11" s="51">
        <f t="shared" ref="U11:X74" si="5">(E11-M11)/M11</f>
        <v>8.1512605042016795E-2</v>
      </c>
      <c r="V11" s="51">
        <f t="shared" si="0"/>
        <v>0</v>
      </c>
      <c r="W11" s="51">
        <f t="shared" si="0"/>
        <v>-0.14077669902912621</v>
      </c>
      <c r="X11" s="50">
        <f t="shared" si="0"/>
        <v>4.7189451769604492E-2</v>
      </c>
      <c r="Y11" s="51">
        <f t="shared" ref="Y11:Z74" si="6">IF(I11=0,0,(I11-Q11)/Q11)</f>
        <v>0</v>
      </c>
      <c r="Z11" s="51">
        <f t="shared" si="6"/>
        <v>0</v>
      </c>
      <c r="AA11" s="50">
        <f t="shared" ref="AA11:AA74" si="7">(K11-S11)/S11</f>
        <v>4.7189451769604492E-2</v>
      </c>
    </row>
    <row r="12" spans="2:27" s="2" customFormat="1" ht="15">
      <c r="B12" s="117">
        <v>300133</v>
      </c>
      <c r="C12" s="46" t="s">
        <v>4</v>
      </c>
      <c r="D12" s="125" t="s">
        <v>584</v>
      </c>
      <c r="E12" s="52">
        <v>1.2869999999999999</v>
      </c>
      <c r="F12" s="52">
        <v>4.4999999999999998E-2</v>
      </c>
      <c r="G12" s="52">
        <v>0.17699999999999999</v>
      </c>
      <c r="H12" s="47">
        <f t="shared" si="1"/>
        <v>1.5089999999999999</v>
      </c>
      <c r="I12" s="52">
        <v>0</v>
      </c>
      <c r="J12" s="52">
        <v>0</v>
      </c>
      <c r="K12" s="47">
        <f t="shared" si="2"/>
        <v>1.5089999999999999</v>
      </c>
      <c r="L12" s="48"/>
      <c r="M12" s="52">
        <v>1.19</v>
      </c>
      <c r="N12" s="52">
        <v>4.4999999999999998E-2</v>
      </c>
      <c r="O12" s="52">
        <v>0.20599999999999999</v>
      </c>
      <c r="P12" s="49">
        <f t="shared" si="3"/>
        <v>1.4409999999999998</v>
      </c>
      <c r="Q12" s="52">
        <v>0</v>
      </c>
      <c r="R12" s="52">
        <v>0</v>
      </c>
      <c r="S12" s="47">
        <f t="shared" si="4"/>
        <v>1.4409999999999998</v>
      </c>
      <c r="T12" s="48"/>
      <c r="U12" s="51">
        <f t="shared" si="5"/>
        <v>8.1512605042016795E-2</v>
      </c>
      <c r="V12" s="51">
        <f t="shared" si="0"/>
        <v>0</v>
      </c>
      <c r="W12" s="51">
        <f t="shared" si="0"/>
        <v>-0.14077669902912621</v>
      </c>
      <c r="X12" s="50">
        <f t="shared" si="0"/>
        <v>4.7189451769604492E-2</v>
      </c>
      <c r="Y12" s="51">
        <f t="shared" si="6"/>
        <v>0</v>
      </c>
      <c r="Z12" s="51">
        <f t="shared" si="6"/>
        <v>0</v>
      </c>
      <c r="AA12" s="50">
        <f t="shared" si="7"/>
        <v>4.7189451769604492E-2</v>
      </c>
    </row>
    <row r="13" spans="2:27" s="2" customFormat="1" ht="15">
      <c r="B13" s="117">
        <v>300136</v>
      </c>
      <c r="C13" s="46" t="s">
        <v>5</v>
      </c>
      <c r="D13" s="125" t="s">
        <v>584</v>
      </c>
      <c r="E13" s="52">
        <v>1.004</v>
      </c>
      <c r="F13" s="52">
        <v>4.4999999999999998E-2</v>
      </c>
      <c r="G13" s="52">
        <v>0.17699999999999999</v>
      </c>
      <c r="H13" s="47">
        <f t="shared" si="1"/>
        <v>1.226</v>
      </c>
      <c r="I13" s="52">
        <v>0</v>
      </c>
      <c r="J13" s="52">
        <v>0</v>
      </c>
      <c r="K13" s="47">
        <f t="shared" si="2"/>
        <v>1.226</v>
      </c>
      <c r="L13" s="48"/>
      <c r="M13" s="52">
        <v>0.92800000000000005</v>
      </c>
      <c r="N13" s="52">
        <v>4.4999999999999998E-2</v>
      </c>
      <c r="O13" s="52">
        <v>0.20599999999999999</v>
      </c>
      <c r="P13" s="49">
        <f t="shared" si="3"/>
        <v>1.179</v>
      </c>
      <c r="Q13" s="52">
        <v>0</v>
      </c>
      <c r="R13" s="52">
        <v>0</v>
      </c>
      <c r="S13" s="47">
        <f t="shared" si="4"/>
        <v>1.179</v>
      </c>
      <c r="T13" s="48"/>
      <c r="U13" s="51">
        <f t="shared" si="5"/>
        <v>8.1896551724137887E-2</v>
      </c>
      <c r="V13" s="51">
        <f t="shared" si="0"/>
        <v>0</v>
      </c>
      <c r="W13" s="51">
        <f t="shared" si="0"/>
        <v>-0.14077669902912621</v>
      </c>
      <c r="X13" s="50">
        <f t="shared" si="0"/>
        <v>3.9864291772688659E-2</v>
      </c>
      <c r="Y13" s="51">
        <f t="shared" si="6"/>
        <v>0</v>
      </c>
      <c r="Z13" s="51">
        <f t="shared" si="6"/>
        <v>0</v>
      </c>
      <c r="AA13" s="50">
        <f t="shared" si="7"/>
        <v>3.9864291772688659E-2</v>
      </c>
    </row>
    <row r="14" spans="2:27" s="2" customFormat="1" ht="15">
      <c r="B14" s="117">
        <v>300138</v>
      </c>
      <c r="C14" s="46" t="s">
        <v>6</v>
      </c>
      <c r="D14" s="125" t="s">
        <v>584</v>
      </c>
      <c r="E14" s="52">
        <v>1.111</v>
      </c>
      <c r="F14" s="52">
        <v>4.4999999999999998E-2</v>
      </c>
      <c r="G14" s="52">
        <v>0.17699999999999999</v>
      </c>
      <c r="H14" s="47">
        <f t="shared" si="1"/>
        <v>1.333</v>
      </c>
      <c r="I14" s="52">
        <v>0</v>
      </c>
      <c r="J14" s="52">
        <v>0</v>
      </c>
      <c r="K14" s="47">
        <f t="shared" si="2"/>
        <v>1.333</v>
      </c>
      <c r="L14" s="48"/>
      <c r="M14" s="52">
        <v>1.028</v>
      </c>
      <c r="N14" s="52">
        <v>4.4999999999999998E-2</v>
      </c>
      <c r="O14" s="52">
        <v>0.20599999999999999</v>
      </c>
      <c r="P14" s="49">
        <f t="shared" si="3"/>
        <v>1.2789999999999999</v>
      </c>
      <c r="Q14" s="52">
        <v>0</v>
      </c>
      <c r="R14" s="52">
        <v>0</v>
      </c>
      <c r="S14" s="47">
        <f t="shared" si="4"/>
        <v>1.2789999999999999</v>
      </c>
      <c r="T14" s="48"/>
      <c r="U14" s="51">
        <f t="shared" si="5"/>
        <v>8.0739299610894905E-2</v>
      </c>
      <c r="V14" s="51">
        <f t="shared" si="0"/>
        <v>0</v>
      </c>
      <c r="W14" s="51">
        <f t="shared" si="0"/>
        <v>-0.14077669902912621</v>
      </c>
      <c r="X14" s="50">
        <f t="shared" si="0"/>
        <v>4.2220484753713879E-2</v>
      </c>
      <c r="Y14" s="51">
        <f t="shared" si="6"/>
        <v>0</v>
      </c>
      <c r="Z14" s="51">
        <f t="shared" si="6"/>
        <v>0</v>
      </c>
      <c r="AA14" s="50">
        <f t="shared" si="7"/>
        <v>4.2220484753713879E-2</v>
      </c>
    </row>
    <row r="15" spans="2:27" s="2" customFormat="1" ht="15">
      <c r="B15" s="117">
        <v>300139</v>
      </c>
      <c r="C15" s="46" t="s">
        <v>7</v>
      </c>
      <c r="D15" s="125" t="s">
        <v>584</v>
      </c>
      <c r="E15" s="52">
        <v>0.92800000000000005</v>
      </c>
      <c r="F15" s="52">
        <v>4.4999999999999998E-2</v>
      </c>
      <c r="G15" s="52">
        <v>0.17699999999999999</v>
      </c>
      <c r="H15" s="47">
        <f t="shared" si="1"/>
        <v>1.1500000000000001</v>
      </c>
      <c r="I15" s="52">
        <v>0</v>
      </c>
      <c r="J15" s="52">
        <v>0</v>
      </c>
      <c r="K15" s="47">
        <f t="shared" si="2"/>
        <v>1.1500000000000001</v>
      </c>
      <c r="L15" s="48"/>
      <c r="M15" s="52">
        <v>0.85799999999999998</v>
      </c>
      <c r="N15" s="52">
        <v>4.4999999999999998E-2</v>
      </c>
      <c r="O15" s="52">
        <v>0.20599999999999999</v>
      </c>
      <c r="P15" s="49">
        <f t="shared" si="3"/>
        <v>1.109</v>
      </c>
      <c r="Q15" s="52">
        <v>0</v>
      </c>
      <c r="R15" s="52">
        <v>0</v>
      </c>
      <c r="S15" s="47">
        <f t="shared" si="4"/>
        <v>1.109</v>
      </c>
      <c r="T15" s="48"/>
      <c r="U15" s="51">
        <f t="shared" si="5"/>
        <v>8.1585081585081654E-2</v>
      </c>
      <c r="V15" s="51">
        <f t="shared" si="0"/>
        <v>0</v>
      </c>
      <c r="W15" s="51">
        <f t="shared" si="0"/>
        <v>-0.14077669902912621</v>
      </c>
      <c r="X15" s="50">
        <f t="shared" si="0"/>
        <v>3.697024346257903E-2</v>
      </c>
      <c r="Y15" s="51">
        <f t="shared" si="6"/>
        <v>0</v>
      </c>
      <c r="Z15" s="51">
        <f t="shared" si="6"/>
        <v>0</v>
      </c>
      <c r="AA15" s="50">
        <f t="shared" si="7"/>
        <v>3.697024346257903E-2</v>
      </c>
    </row>
    <row r="16" spans="2:27" s="2" customFormat="1" ht="15">
      <c r="B16" s="117">
        <v>300142</v>
      </c>
      <c r="C16" s="46" t="s">
        <v>8</v>
      </c>
      <c r="D16" s="125" t="s">
        <v>584</v>
      </c>
      <c r="E16" s="52">
        <v>1.6619999999999999</v>
      </c>
      <c r="F16" s="52">
        <v>4.4999999999999998E-2</v>
      </c>
      <c r="G16" s="52">
        <v>0.17699999999999999</v>
      </c>
      <c r="H16" s="47">
        <f t="shared" si="1"/>
        <v>1.8839999999999999</v>
      </c>
      <c r="I16" s="52">
        <v>0</v>
      </c>
      <c r="J16" s="52">
        <v>0</v>
      </c>
      <c r="K16" s="47">
        <f t="shared" si="2"/>
        <v>1.8839999999999999</v>
      </c>
      <c r="L16" s="48"/>
      <c r="M16" s="52">
        <v>1.5369999999999999</v>
      </c>
      <c r="N16" s="52">
        <v>4.4999999999999998E-2</v>
      </c>
      <c r="O16" s="52">
        <v>0.20599999999999999</v>
      </c>
      <c r="P16" s="49">
        <f t="shared" si="3"/>
        <v>1.7879999999999998</v>
      </c>
      <c r="Q16" s="52">
        <v>0</v>
      </c>
      <c r="R16" s="52">
        <v>0</v>
      </c>
      <c r="S16" s="47">
        <f t="shared" si="4"/>
        <v>1.7879999999999998</v>
      </c>
      <c r="T16" s="48"/>
      <c r="U16" s="51">
        <f t="shared" si="5"/>
        <v>8.1327260897852971E-2</v>
      </c>
      <c r="V16" s="51">
        <f t="shared" si="0"/>
        <v>0</v>
      </c>
      <c r="W16" s="51">
        <f t="shared" si="0"/>
        <v>-0.14077669902912621</v>
      </c>
      <c r="X16" s="50">
        <f t="shared" si="0"/>
        <v>5.3691275167785289E-2</v>
      </c>
      <c r="Y16" s="51">
        <f t="shared" si="6"/>
        <v>0</v>
      </c>
      <c r="Z16" s="51">
        <f t="shared" si="6"/>
        <v>0</v>
      </c>
      <c r="AA16" s="50">
        <f t="shared" si="7"/>
        <v>5.3691275167785289E-2</v>
      </c>
    </row>
    <row r="17" spans="2:27" s="2" customFormat="1" ht="15">
      <c r="B17" s="117">
        <v>300143</v>
      </c>
      <c r="C17" s="46" t="s">
        <v>9</v>
      </c>
      <c r="D17" s="125" t="s">
        <v>584</v>
      </c>
      <c r="E17" s="52">
        <v>0.92800000000000005</v>
      </c>
      <c r="F17" s="52">
        <v>4.4999999999999998E-2</v>
      </c>
      <c r="G17" s="52">
        <v>0.17699999999999999</v>
      </c>
      <c r="H17" s="47">
        <f t="shared" si="1"/>
        <v>1.1500000000000001</v>
      </c>
      <c r="I17" s="52">
        <v>0</v>
      </c>
      <c r="J17" s="52">
        <v>0</v>
      </c>
      <c r="K17" s="47">
        <f t="shared" si="2"/>
        <v>1.1500000000000001</v>
      </c>
      <c r="L17" s="48"/>
      <c r="M17" s="52">
        <v>0.85799999999999998</v>
      </c>
      <c r="N17" s="52">
        <v>4.4999999999999998E-2</v>
      </c>
      <c r="O17" s="52">
        <v>0.20599999999999999</v>
      </c>
      <c r="P17" s="49">
        <f t="shared" si="3"/>
        <v>1.109</v>
      </c>
      <c r="Q17" s="52">
        <v>0</v>
      </c>
      <c r="R17" s="52">
        <v>0</v>
      </c>
      <c r="S17" s="47">
        <f t="shared" si="4"/>
        <v>1.109</v>
      </c>
      <c r="T17" s="48"/>
      <c r="U17" s="51">
        <f t="shared" si="5"/>
        <v>8.1585081585081654E-2</v>
      </c>
      <c r="V17" s="51">
        <f t="shared" si="0"/>
        <v>0</v>
      </c>
      <c r="W17" s="51">
        <f t="shared" si="0"/>
        <v>-0.14077669902912621</v>
      </c>
      <c r="X17" s="50">
        <f t="shared" si="0"/>
        <v>3.697024346257903E-2</v>
      </c>
      <c r="Y17" s="51">
        <f t="shared" si="6"/>
        <v>0</v>
      </c>
      <c r="Z17" s="51">
        <f t="shared" si="6"/>
        <v>0</v>
      </c>
      <c r="AA17" s="50">
        <f t="shared" si="7"/>
        <v>3.697024346257903E-2</v>
      </c>
    </row>
    <row r="18" spans="2:27" s="2" customFormat="1" ht="15">
      <c r="B18" s="117">
        <v>300144</v>
      </c>
      <c r="C18" s="46" t="s">
        <v>10</v>
      </c>
      <c r="D18" s="125" t="s">
        <v>584</v>
      </c>
      <c r="E18" s="52">
        <v>1.004</v>
      </c>
      <c r="F18" s="52">
        <v>4.4999999999999998E-2</v>
      </c>
      <c r="G18" s="52">
        <v>0.17699999999999999</v>
      </c>
      <c r="H18" s="47">
        <f t="shared" si="1"/>
        <v>1.226</v>
      </c>
      <c r="I18" s="52">
        <v>0</v>
      </c>
      <c r="J18" s="52">
        <v>0</v>
      </c>
      <c r="K18" s="47">
        <f>H18+I18+J18</f>
        <v>1.226</v>
      </c>
      <c r="L18" s="48"/>
      <c r="M18" s="52">
        <v>0.92800000000000005</v>
      </c>
      <c r="N18" s="52">
        <v>4.4999999999999998E-2</v>
      </c>
      <c r="O18" s="52">
        <v>0.20599999999999999</v>
      </c>
      <c r="P18" s="49">
        <f t="shared" si="3"/>
        <v>1.179</v>
      </c>
      <c r="Q18" s="52">
        <v>0</v>
      </c>
      <c r="R18" s="52">
        <v>0</v>
      </c>
      <c r="S18" s="47">
        <f>P18+Q18+R18</f>
        <v>1.179</v>
      </c>
      <c r="T18" s="48"/>
      <c r="U18" s="51">
        <f t="shared" si="5"/>
        <v>8.1896551724137887E-2</v>
      </c>
      <c r="V18" s="51">
        <f t="shared" si="0"/>
        <v>0</v>
      </c>
      <c r="W18" s="51">
        <f t="shared" si="0"/>
        <v>-0.14077669902912621</v>
      </c>
      <c r="X18" s="50">
        <f t="shared" si="0"/>
        <v>3.9864291772688659E-2</v>
      </c>
      <c r="Y18" s="51">
        <f t="shared" si="6"/>
        <v>0</v>
      </c>
      <c r="Z18" s="51">
        <f t="shared" si="6"/>
        <v>0</v>
      </c>
      <c r="AA18" s="50">
        <f t="shared" si="7"/>
        <v>3.9864291772688659E-2</v>
      </c>
    </row>
    <row r="19" spans="2:27" s="2" customFormat="1" ht="15">
      <c r="B19" s="117">
        <v>300145</v>
      </c>
      <c r="C19" s="46" t="s">
        <v>11</v>
      </c>
      <c r="D19" s="125" t="s">
        <v>584</v>
      </c>
      <c r="E19" s="52">
        <v>0.75600000000000001</v>
      </c>
      <c r="F19" s="52">
        <v>4.4999999999999998E-2</v>
      </c>
      <c r="G19" s="52">
        <v>0.17699999999999999</v>
      </c>
      <c r="H19" s="47">
        <f>E19+F19+G19</f>
        <v>0.97799999999999998</v>
      </c>
      <c r="I19" s="52">
        <v>0</v>
      </c>
      <c r="J19" s="52">
        <v>0</v>
      </c>
      <c r="K19" s="47">
        <f t="shared" si="2"/>
        <v>0.97799999999999998</v>
      </c>
      <c r="L19" s="48"/>
      <c r="M19" s="52">
        <v>0.69899999999999995</v>
      </c>
      <c r="N19" s="52">
        <v>4.4999999999999998E-2</v>
      </c>
      <c r="O19" s="52">
        <v>0.20599999999999999</v>
      </c>
      <c r="P19" s="49">
        <f t="shared" si="3"/>
        <v>0.95</v>
      </c>
      <c r="Q19" s="52">
        <v>0</v>
      </c>
      <c r="R19" s="52">
        <v>0</v>
      </c>
      <c r="S19" s="47">
        <f t="shared" ref="S19:S78" si="8">P19+Q19+R19</f>
        <v>0.95</v>
      </c>
      <c r="T19" s="48"/>
      <c r="U19" s="51">
        <f t="shared" si="5"/>
        <v>8.1545064377682483E-2</v>
      </c>
      <c r="V19" s="51">
        <f t="shared" si="0"/>
        <v>0</v>
      </c>
      <c r="W19" s="51">
        <f t="shared" si="0"/>
        <v>-0.14077669902912621</v>
      </c>
      <c r="X19" s="50">
        <f t="shared" si="0"/>
        <v>2.9473684210526343E-2</v>
      </c>
      <c r="Y19" s="51">
        <f t="shared" si="6"/>
        <v>0</v>
      </c>
      <c r="Z19" s="51">
        <f t="shared" si="6"/>
        <v>0</v>
      </c>
      <c r="AA19" s="50">
        <f t="shared" si="7"/>
        <v>2.9473684210526343E-2</v>
      </c>
    </row>
    <row r="20" spans="2:27" s="2" customFormat="1" ht="15">
      <c r="B20" s="117">
        <v>300146</v>
      </c>
      <c r="C20" s="46" t="s">
        <v>12</v>
      </c>
      <c r="D20" s="125" t="s">
        <v>584</v>
      </c>
      <c r="E20" s="52">
        <v>0.75600000000000001</v>
      </c>
      <c r="F20" s="52">
        <v>4.4999999999999998E-2</v>
      </c>
      <c r="G20" s="52">
        <v>0.17699999999999999</v>
      </c>
      <c r="H20" s="47">
        <f t="shared" si="1"/>
        <v>0.97799999999999998</v>
      </c>
      <c r="I20" s="52">
        <v>0</v>
      </c>
      <c r="J20" s="52">
        <v>0</v>
      </c>
      <c r="K20" s="47">
        <f t="shared" si="2"/>
        <v>0.97799999999999998</v>
      </c>
      <c r="L20" s="48"/>
      <c r="M20" s="52">
        <v>0.69899999999999995</v>
      </c>
      <c r="N20" s="52">
        <v>4.4999999999999998E-2</v>
      </c>
      <c r="O20" s="52">
        <v>0.20599999999999999</v>
      </c>
      <c r="P20" s="49">
        <f t="shared" si="3"/>
        <v>0.95</v>
      </c>
      <c r="Q20" s="52">
        <v>0</v>
      </c>
      <c r="R20" s="52">
        <v>0</v>
      </c>
      <c r="S20" s="47">
        <f t="shared" si="8"/>
        <v>0.95</v>
      </c>
      <c r="T20" s="48"/>
      <c r="U20" s="51">
        <f t="shared" si="5"/>
        <v>8.1545064377682483E-2</v>
      </c>
      <c r="V20" s="51">
        <f t="shared" si="0"/>
        <v>0</v>
      </c>
      <c r="W20" s="51">
        <f t="shared" si="0"/>
        <v>-0.14077669902912621</v>
      </c>
      <c r="X20" s="50">
        <f t="shared" si="0"/>
        <v>2.9473684210526343E-2</v>
      </c>
      <c r="Y20" s="51">
        <f t="shared" si="6"/>
        <v>0</v>
      </c>
      <c r="Z20" s="51">
        <f t="shared" si="6"/>
        <v>0</v>
      </c>
      <c r="AA20" s="50">
        <f t="shared" si="7"/>
        <v>2.9473684210526343E-2</v>
      </c>
    </row>
    <row r="21" spans="2:27" s="2" customFormat="1" ht="15">
      <c r="B21" s="117">
        <v>300147</v>
      </c>
      <c r="C21" s="46" t="s">
        <v>13</v>
      </c>
      <c r="D21" s="125" t="s">
        <v>584</v>
      </c>
      <c r="E21" s="52">
        <v>0.75600000000000001</v>
      </c>
      <c r="F21" s="52">
        <v>4.4999999999999998E-2</v>
      </c>
      <c r="G21" s="52">
        <v>0.17699999999999999</v>
      </c>
      <c r="H21" s="47">
        <f t="shared" si="1"/>
        <v>0.97799999999999998</v>
      </c>
      <c r="I21" s="52">
        <v>0</v>
      </c>
      <c r="J21" s="52">
        <v>0</v>
      </c>
      <c r="K21" s="47">
        <f t="shared" si="2"/>
        <v>0.97799999999999998</v>
      </c>
      <c r="L21" s="48"/>
      <c r="M21" s="52">
        <v>0.69899999999999995</v>
      </c>
      <c r="N21" s="52">
        <v>4.4999999999999998E-2</v>
      </c>
      <c r="O21" s="52">
        <v>0.20599999999999999</v>
      </c>
      <c r="P21" s="49">
        <f t="shared" si="3"/>
        <v>0.95</v>
      </c>
      <c r="Q21" s="52">
        <v>0</v>
      </c>
      <c r="R21" s="52">
        <v>0</v>
      </c>
      <c r="S21" s="47">
        <f t="shared" si="8"/>
        <v>0.95</v>
      </c>
      <c r="T21" s="48"/>
      <c r="U21" s="51">
        <f t="shared" si="5"/>
        <v>8.1545064377682483E-2</v>
      </c>
      <c r="V21" s="51">
        <f t="shared" si="0"/>
        <v>0</v>
      </c>
      <c r="W21" s="51">
        <f t="shared" si="0"/>
        <v>-0.14077669902912621</v>
      </c>
      <c r="X21" s="50">
        <f t="shared" si="0"/>
        <v>2.9473684210526343E-2</v>
      </c>
      <c r="Y21" s="51">
        <f t="shared" si="6"/>
        <v>0</v>
      </c>
      <c r="Z21" s="51">
        <f t="shared" si="6"/>
        <v>0</v>
      </c>
      <c r="AA21" s="50">
        <f t="shared" si="7"/>
        <v>2.9473684210526343E-2</v>
      </c>
    </row>
    <row r="22" spans="2:27" s="2" customFormat="1" ht="15">
      <c r="B22" s="117">
        <v>301068</v>
      </c>
      <c r="C22" s="46" t="s">
        <v>14</v>
      </c>
      <c r="D22" s="125" t="s">
        <v>585</v>
      </c>
      <c r="E22" s="52">
        <v>1.3919999999999999</v>
      </c>
      <c r="F22" s="52">
        <v>4.4999999999999998E-2</v>
      </c>
      <c r="G22" s="52">
        <v>0.17699999999999999</v>
      </c>
      <c r="H22" s="47">
        <f t="shared" si="1"/>
        <v>1.6139999999999999</v>
      </c>
      <c r="I22" s="52">
        <v>0.187</v>
      </c>
      <c r="J22" s="52">
        <v>0</v>
      </c>
      <c r="K22" s="47">
        <f t="shared" si="2"/>
        <v>1.8009999999999999</v>
      </c>
      <c r="L22" s="48"/>
      <c r="M22" s="52">
        <v>1.288</v>
      </c>
      <c r="N22" s="52">
        <v>4.4999999999999998E-2</v>
      </c>
      <c r="O22" s="52">
        <v>0.20599999999999999</v>
      </c>
      <c r="P22" s="49">
        <f t="shared" si="3"/>
        <v>1.5389999999999999</v>
      </c>
      <c r="Q22" s="52">
        <v>0.17499999999999999</v>
      </c>
      <c r="R22" s="52">
        <v>0</v>
      </c>
      <c r="S22" s="47">
        <f t="shared" si="8"/>
        <v>1.714</v>
      </c>
      <c r="T22" s="48"/>
      <c r="U22" s="51">
        <f t="shared" si="5"/>
        <v>8.0745341614906735E-2</v>
      </c>
      <c r="V22" s="51">
        <f t="shared" si="0"/>
        <v>0</v>
      </c>
      <c r="W22" s="51">
        <f t="shared" si="0"/>
        <v>-0.14077669902912621</v>
      </c>
      <c r="X22" s="50">
        <f t="shared" si="0"/>
        <v>4.8732943469785552E-2</v>
      </c>
      <c r="Y22" s="51">
        <f t="shared" si="6"/>
        <v>6.857142857142863E-2</v>
      </c>
      <c r="Z22" s="51">
        <f t="shared" si="6"/>
        <v>0</v>
      </c>
      <c r="AA22" s="50">
        <f t="shared" si="7"/>
        <v>5.0758459743290532E-2</v>
      </c>
    </row>
    <row r="23" spans="2:27" s="2" customFormat="1" ht="15">
      <c r="B23" s="117">
        <v>301069</v>
      </c>
      <c r="C23" s="46" t="s">
        <v>15</v>
      </c>
      <c r="D23" s="125" t="s">
        <v>585</v>
      </c>
      <c r="E23" s="52">
        <v>1.028</v>
      </c>
      <c r="F23" s="52">
        <v>4.4999999999999998E-2</v>
      </c>
      <c r="G23" s="52">
        <v>0.17699999999999999</v>
      </c>
      <c r="H23" s="47">
        <f t="shared" si="1"/>
        <v>1.25</v>
      </c>
      <c r="I23" s="52">
        <v>0.187</v>
      </c>
      <c r="J23" s="52">
        <v>0</v>
      </c>
      <c r="K23" s="47">
        <f t="shared" si="2"/>
        <v>1.4370000000000001</v>
      </c>
      <c r="L23" s="48"/>
      <c r="M23" s="52">
        <v>0.95</v>
      </c>
      <c r="N23" s="52">
        <v>4.4999999999999998E-2</v>
      </c>
      <c r="O23" s="52">
        <v>0.20599999999999999</v>
      </c>
      <c r="P23" s="49">
        <f t="shared" si="3"/>
        <v>1.2010000000000001</v>
      </c>
      <c r="Q23" s="52">
        <v>0.17499999999999999</v>
      </c>
      <c r="R23" s="52">
        <v>0</v>
      </c>
      <c r="S23" s="47">
        <f t="shared" si="8"/>
        <v>1.3760000000000001</v>
      </c>
      <c r="T23" s="48"/>
      <c r="U23" s="51">
        <f t="shared" si="5"/>
        <v>8.210526315789482E-2</v>
      </c>
      <c r="V23" s="51">
        <f t="shared" si="0"/>
        <v>0</v>
      </c>
      <c r="W23" s="51">
        <f t="shared" si="0"/>
        <v>-0.14077669902912621</v>
      </c>
      <c r="X23" s="50">
        <f t="shared" si="0"/>
        <v>4.0799333888426256E-2</v>
      </c>
      <c r="Y23" s="51">
        <f t="shared" si="6"/>
        <v>6.857142857142863E-2</v>
      </c>
      <c r="Z23" s="51">
        <f t="shared" si="6"/>
        <v>0</v>
      </c>
      <c r="AA23" s="50">
        <f t="shared" si="7"/>
        <v>4.4331395348837163E-2</v>
      </c>
    </row>
    <row r="24" spans="2:27" s="2" customFormat="1" ht="15">
      <c r="B24" s="117">
        <v>301070</v>
      </c>
      <c r="C24" s="46" t="s">
        <v>16</v>
      </c>
      <c r="D24" s="125" t="s">
        <v>585</v>
      </c>
      <c r="E24" s="52">
        <v>0.92900000000000005</v>
      </c>
      <c r="F24" s="52">
        <v>4.4999999999999998E-2</v>
      </c>
      <c r="G24" s="52">
        <v>0.17699999999999999</v>
      </c>
      <c r="H24" s="47">
        <f t="shared" si="1"/>
        <v>1.151</v>
      </c>
      <c r="I24" s="52">
        <v>0.187</v>
      </c>
      <c r="J24" s="52">
        <v>0</v>
      </c>
      <c r="K24" s="47">
        <f t="shared" si="2"/>
        <v>1.3380000000000001</v>
      </c>
      <c r="L24" s="48"/>
      <c r="M24" s="52">
        <v>0.85899999999999999</v>
      </c>
      <c r="N24" s="52">
        <v>4.4999999999999998E-2</v>
      </c>
      <c r="O24" s="52">
        <v>0.20599999999999999</v>
      </c>
      <c r="P24" s="49">
        <f t="shared" si="3"/>
        <v>1.1100000000000001</v>
      </c>
      <c r="Q24" s="52">
        <v>0.17499999999999999</v>
      </c>
      <c r="R24" s="52">
        <v>0</v>
      </c>
      <c r="S24" s="47">
        <f t="shared" si="8"/>
        <v>1.2850000000000001</v>
      </c>
      <c r="T24" s="48"/>
      <c r="U24" s="51">
        <f t="shared" si="5"/>
        <v>8.1490104772991928E-2</v>
      </c>
      <c r="V24" s="51">
        <f t="shared" si="0"/>
        <v>0</v>
      </c>
      <c r="W24" s="51">
        <f t="shared" si="0"/>
        <v>-0.14077669902912621</v>
      </c>
      <c r="X24" s="50">
        <f t="shared" si="0"/>
        <v>3.6936936936936865E-2</v>
      </c>
      <c r="Y24" s="51">
        <f t="shared" si="6"/>
        <v>6.857142857142863E-2</v>
      </c>
      <c r="Z24" s="51">
        <f t="shared" si="6"/>
        <v>0</v>
      </c>
      <c r="AA24" s="50">
        <f t="shared" si="7"/>
        <v>4.1245136186770372E-2</v>
      </c>
    </row>
    <row r="25" spans="2:27" s="2" customFormat="1" ht="15">
      <c r="B25" s="117">
        <v>301071</v>
      </c>
      <c r="C25" s="46" t="s">
        <v>17</v>
      </c>
      <c r="D25" s="125" t="s">
        <v>585</v>
      </c>
      <c r="E25" s="52">
        <v>1.3540000000000001</v>
      </c>
      <c r="F25" s="52">
        <v>4.4999999999999998E-2</v>
      </c>
      <c r="G25" s="52">
        <v>0.17699999999999999</v>
      </c>
      <c r="H25" s="47">
        <f t="shared" si="1"/>
        <v>1.5760000000000001</v>
      </c>
      <c r="I25" s="52">
        <v>0.187</v>
      </c>
      <c r="J25" s="52">
        <v>0</v>
      </c>
      <c r="K25" s="47">
        <f t="shared" si="2"/>
        <v>1.7630000000000001</v>
      </c>
      <c r="L25" s="48"/>
      <c r="M25" s="52">
        <v>1.252</v>
      </c>
      <c r="N25" s="52">
        <v>4.4999999999999998E-2</v>
      </c>
      <c r="O25" s="52">
        <v>0.20599999999999999</v>
      </c>
      <c r="P25" s="49">
        <f t="shared" si="3"/>
        <v>1.5029999999999999</v>
      </c>
      <c r="Q25" s="52">
        <v>0.17499999999999999</v>
      </c>
      <c r="R25" s="52">
        <v>0</v>
      </c>
      <c r="S25" s="47">
        <f t="shared" si="8"/>
        <v>1.6779999999999999</v>
      </c>
      <c r="T25" s="48"/>
      <c r="U25" s="51">
        <f t="shared" si="5"/>
        <v>8.1469648562300392E-2</v>
      </c>
      <c r="V25" s="51">
        <f t="shared" si="0"/>
        <v>0</v>
      </c>
      <c r="W25" s="51">
        <f t="shared" si="0"/>
        <v>-0.14077669902912621</v>
      </c>
      <c r="X25" s="50">
        <f t="shared" si="0"/>
        <v>4.8569527611443897E-2</v>
      </c>
      <c r="Y25" s="51">
        <f t="shared" si="6"/>
        <v>6.857142857142863E-2</v>
      </c>
      <c r="Z25" s="51">
        <f t="shared" si="6"/>
        <v>0</v>
      </c>
      <c r="AA25" s="50">
        <f t="shared" si="7"/>
        <v>5.0655542312276633E-2</v>
      </c>
    </row>
    <row r="26" spans="2:27" s="2" customFormat="1" ht="15">
      <c r="B26" s="117">
        <v>301072</v>
      </c>
      <c r="C26" s="46" t="s">
        <v>18</v>
      </c>
      <c r="D26" s="125" t="s">
        <v>585</v>
      </c>
      <c r="E26" s="52">
        <v>1.298</v>
      </c>
      <c r="F26" s="52">
        <v>4.4999999999999998E-2</v>
      </c>
      <c r="G26" s="52">
        <v>0.17699999999999999</v>
      </c>
      <c r="H26" s="47">
        <f t="shared" si="1"/>
        <v>1.52</v>
      </c>
      <c r="I26" s="52">
        <v>0.187</v>
      </c>
      <c r="J26" s="52">
        <v>0</v>
      </c>
      <c r="K26" s="47">
        <f t="shared" si="2"/>
        <v>1.7070000000000001</v>
      </c>
      <c r="L26" s="48"/>
      <c r="M26" s="52">
        <v>1.2010000000000001</v>
      </c>
      <c r="N26" s="52">
        <v>4.4999999999999998E-2</v>
      </c>
      <c r="O26" s="52">
        <v>0.20599999999999999</v>
      </c>
      <c r="P26" s="49">
        <f t="shared" si="3"/>
        <v>1.452</v>
      </c>
      <c r="Q26" s="52">
        <v>0.17499999999999999</v>
      </c>
      <c r="R26" s="52">
        <v>0</v>
      </c>
      <c r="S26" s="47">
        <f t="shared" si="8"/>
        <v>1.627</v>
      </c>
      <c r="T26" s="48"/>
      <c r="U26" s="51">
        <f t="shared" si="5"/>
        <v>8.0766028309741861E-2</v>
      </c>
      <c r="V26" s="51">
        <f t="shared" si="5"/>
        <v>0</v>
      </c>
      <c r="W26" s="51">
        <f t="shared" si="5"/>
        <v>-0.14077669902912621</v>
      </c>
      <c r="X26" s="50">
        <f t="shared" si="5"/>
        <v>4.6831955922865057E-2</v>
      </c>
      <c r="Y26" s="51">
        <f t="shared" si="6"/>
        <v>6.857142857142863E-2</v>
      </c>
      <c r="Z26" s="51">
        <f t="shared" si="6"/>
        <v>0</v>
      </c>
      <c r="AA26" s="50">
        <f t="shared" si="7"/>
        <v>4.9170251997541534E-2</v>
      </c>
    </row>
    <row r="27" spans="2:27" s="2" customFormat="1" ht="15">
      <c r="B27" s="117">
        <v>301073</v>
      </c>
      <c r="C27" s="46" t="s">
        <v>19</v>
      </c>
      <c r="D27" s="125" t="s">
        <v>585</v>
      </c>
      <c r="E27" s="52">
        <v>1.3540000000000001</v>
      </c>
      <c r="F27" s="52">
        <v>4.4999999999999998E-2</v>
      </c>
      <c r="G27" s="52">
        <v>0.17699999999999999</v>
      </c>
      <c r="H27" s="47">
        <f t="shared" si="1"/>
        <v>1.5760000000000001</v>
      </c>
      <c r="I27" s="52">
        <v>0.187</v>
      </c>
      <c r="J27" s="52">
        <v>0</v>
      </c>
      <c r="K27" s="47">
        <f t="shared" si="2"/>
        <v>1.7630000000000001</v>
      </c>
      <c r="L27" s="48"/>
      <c r="M27" s="52">
        <v>1.252</v>
      </c>
      <c r="N27" s="52">
        <v>4.4999999999999998E-2</v>
      </c>
      <c r="O27" s="52">
        <v>0.20599999999999999</v>
      </c>
      <c r="P27" s="49">
        <f t="shared" si="3"/>
        <v>1.5029999999999999</v>
      </c>
      <c r="Q27" s="52">
        <v>0.17499999999999999</v>
      </c>
      <c r="R27" s="52">
        <v>0</v>
      </c>
      <c r="S27" s="47">
        <f t="shared" si="8"/>
        <v>1.6779999999999999</v>
      </c>
      <c r="T27" s="48"/>
      <c r="U27" s="51">
        <f t="shared" si="5"/>
        <v>8.1469648562300392E-2</v>
      </c>
      <c r="V27" s="51">
        <f t="shared" si="5"/>
        <v>0</v>
      </c>
      <c r="W27" s="51">
        <f t="shared" si="5"/>
        <v>-0.14077669902912621</v>
      </c>
      <c r="X27" s="50">
        <f t="shared" si="5"/>
        <v>4.8569527611443897E-2</v>
      </c>
      <c r="Y27" s="51">
        <f t="shared" si="6"/>
        <v>6.857142857142863E-2</v>
      </c>
      <c r="Z27" s="51">
        <f t="shared" si="6"/>
        <v>0</v>
      </c>
      <c r="AA27" s="50">
        <f t="shared" si="7"/>
        <v>5.0655542312276633E-2</v>
      </c>
    </row>
    <row r="28" spans="2:27" s="2" customFormat="1" ht="15">
      <c r="B28" s="117">
        <v>301074</v>
      </c>
      <c r="C28" s="46" t="s">
        <v>20</v>
      </c>
      <c r="D28" s="125" t="s">
        <v>585</v>
      </c>
      <c r="E28" s="52">
        <v>1.024</v>
      </c>
      <c r="F28" s="52">
        <v>4.4999999999999998E-2</v>
      </c>
      <c r="G28" s="52">
        <v>0.17699999999999999</v>
      </c>
      <c r="H28" s="47">
        <f t="shared" si="1"/>
        <v>1.246</v>
      </c>
      <c r="I28" s="52">
        <v>0.187</v>
      </c>
      <c r="J28" s="52">
        <v>0</v>
      </c>
      <c r="K28" s="47">
        <f t="shared" si="2"/>
        <v>1.4330000000000001</v>
      </c>
      <c r="L28" s="48"/>
      <c r="M28" s="52">
        <v>0.94699999999999995</v>
      </c>
      <c r="N28" s="52">
        <v>4.4999999999999998E-2</v>
      </c>
      <c r="O28" s="52">
        <v>0.20599999999999999</v>
      </c>
      <c r="P28" s="49">
        <f t="shared" si="3"/>
        <v>1.198</v>
      </c>
      <c r="Q28" s="52">
        <v>0.17499999999999999</v>
      </c>
      <c r="R28" s="52">
        <v>0</v>
      </c>
      <c r="S28" s="47">
        <f t="shared" si="8"/>
        <v>1.373</v>
      </c>
      <c r="T28" s="48"/>
      <c r="U28" s="51">
        <f t="shared" si="5"/>
        <v>8.1309398099260896E-2</v>
      </c>
      <c r="V28" s="51">
        <f t="shared" si="5"/>
        <v>0</v>
      </c>
      <c r="W28" s="51">
        <f t="shared" si="5"/>
        <v>-0.14077669902912621</v>
      </c>
      <c r="X28" s="50">
        <f t="shared" si="5"/>
        <v>4.0066777963272154E-2</v>
      </c>
      <c r="Y28" s="51">
        <f t="shared" si="6"/>
        <v>6.857142857142863E-2</v>
      </c>
      <c r="Z28" s="51">
        <f t="shared" si="6"/>
        <v>0</v>
      </c>
      <c r="AA28" s="50">
        <f t="shared" si="7"/>
        <v>4.3699927166788097E-2</v>
      </c>
    </row>
    <row r="29" spans="2:27" s="2" customFormat="1" ht="15">
      <c r="B29" s="117">
        <v>301075</v>
      </c>
      <c r="C29" s="46" t="s">
        <v>21</v>
      </c>
      <c r="D29" s="125" t="s">
        <v>585</v>
      </c>
      <c r="E29" s="52">
        <v>1.028</v>
      </c>
      <c r="F29" s="52">
        <v>4.4999999999999998E-2</v>
      </c>
      <c r="G29" s="52">
        <v>0.17699999999999999</v>
      </c>
      <c r="H29" s="47">
        <f t="shared" si="1"/>
        <v>1.25</v>
      </c>
      <c r="I29" s="52">
        <v>0.187</v>
      </c>
      <c r="J29" s="52">
        <v>0</v>
      </c>
      <c r="K29" s="47">
        <f t="shared" si="2"/>
        <v>1.4370000000000001</v>
      </c>
      <c r="L29" s="48"/>
      <c r="M29" s="52">
        <v>0.95</v>
      </c>
      <c r="N29" s="52">
        <v>4.4999999999999998E-2</v>
      </c>
      <c r="O29" s="52">
        <v>0.20599999999999999</v>
      </c>
      <c r="P29" s="49">
        <f t="shared" si="3"/>
        <v>1.2010000000000001</v>
      </c>
      <c r="Q29" s="52">
        <v>0.17499999999999999</v>
      </c>
      <c r="R29" s="52">
        <v>0</v>
      </c>
      <c r="S29" s="47">
        <f t="shared" si="8"/>
        <v>1.3760000000000001</v>
      </c>
      <c r="T29" s="48"/>
      <c r="U29" s="51">
        <f t="shared" si="5"/>
        <v>8.210526315789482E-2</v>
      </c>
      <c r="V29" s="51">
        <f t="shared" si="5"/>
        <v>0</v>
      </c>
      <c r="W29" s="51">
        <f t="shared" si="5"/>
        <v>-0.14077669902912621</v>
      </c>
      <c r="X29" s="50">
        <f t="shared" si="5"/>
        <v>4.0799333888426256E-2</v>
      </c>
      <c r="Y29" s="51">
        <f t="shared" si="6"/>
        <v>6.857142857142863E-2</v>
      </c>
      <c r="Z29" s="51">
        <f t="shared" si="6"/>
        <v>0</v>
      </c>
      <c r="AA29" s="50">
        <f t="shared" si="7"/>
        <v>4.4331395348837163E-2</v>
      </c>
    </row>
    <row r="30" spans="2:27" s="2" customFormat="1" ht="15">
      <c r="B30" s="117">
        <v>301076</v>
      </c>
      <c r="C30" s="46" t="s">
        <v>22</v>
      </c>
      <c r="D30" s="125" t="s">
        <v>585</v>
      </c>
      <c r="E30" s="52">
        <v>0.92900000000000005</v>
      </c>
      <c r="F30" s="52">
        <v>4.4999999999999998E-2</v>
      </c>
      <c r="G30" s="52">
        <v>0.17699999999999999</v>
      </c>
      <c r="H30" s="47">
        <f t="shared" si="1"/>
        <v>1.151</v>
      </c>
      <c r="I30" s="52">
        <v>0.187</v>
      </c>
      <c r="J30" s="52">
        <v>0</v>
      </c>
      <c r="K30" s="47">
        <f t="shared" si="2"/>
        <v>1.3380000000000001</v>
      </c>
      <c r="L30" s="48"/>
      <c r="M30" s="52">
        <v>0.85899999999999999</v>
      </c>
      <c r="N30" s="52">
        <v>4.4999999999999998E-2</v>
      </c>
      <c r="O30" s="52">
        <v>0.20599999999999999</v>
      </c>
      <c r="P30" s="49">
        <f t="shared" si="3"/>
        <v>1.1100000000000001</v>
      </c>
      <c r="Q30" s="52">
        <v>0.17499999999999999</v>
      </c>
      <c r="R30" s="52">
        <v>0</v>
      </c>
      <c r="S30" s="47">
        <f t="shared" si="8"/>
        <v>1.2850000000000001</v>
      </c>
      <c r="T30" s="48"/>
      <c r="U30" s="51">
        <f t="shared" si="5"/>
        <v>8.1490104772991928E-2</v>
      </c>
      <c r="V30" s="51">
        <f t="shared" si="5"/>
        <v>0</v>
      </c>
      <c r="W30" s="51">
        <f t="shared" si="5"/>
        <v>-0.14077669902912621</v>
      </c>
      <c r="X30" s="50">
        <f t="shared" si="5"/>
        <v>3.6936936936936865E-2</v>
      </c>
      <c r="Y30" s="51">
        <f t="shared" si="6"/>
        <v>6.857142857142863E-2</v>
      </c>
      <c r="Z30" s="51">
        <f t="shared" si="6"/>
        <v>0</v>
      </c>
      <c r="AA30" s="50">
        <f t="shared" si="7"/>
        <v>4.1245136186770372E-2</v>
      </c>
    </row>
    <row r="31" spans="2:27" s="2" customFormat="1" ht="15">
      <c r="B31" s="117">
        <v>301078</v>
      </c>
      <c r="C31" s="46" t="s">
        <v>23</v>
      </c>
      <c r="D31" s="125" t="s">
        <v>585</v>
      </c>
      <c r="E31" s="52">
        <v>0.95399999999999996</v>
      </c>
      <c r="F31" s="52">
        <v>4.4999999999999998E-2</v>
      </c>
      <c r="G31" s="52">
        <v>0.17699999999999999</v>
      </c>
      <c r="H31" s="47">
        <f t="shared" si="1"/>
        <v>1.1759999999999999</v>
      </c>
      <c r="I31" s="52">
        <v>0.187</v>
      </c>
      <c r="J31" s="52">
        <v>0</v>
      </c>
      <c r="K31" s="47">
        <f t="shared" si="2"/>
        <v>1.363</v>
      </c>
      <c r="L31" s="48"/>
      <c r="M31" s="52">
        <v>0.88200000000000001</v>
      </c>
      <c r="N31" s="52">
        <v>4.4999999999999998E-2</v>
      </c>
      <c r="O31" s="52">
        <v>0.20599999999999999</v>
      </c>
      <c r="P31" s="49">
        <f t="shared" si="3"/>
        <v>1.133</v>
      </c>
      <c r="Q31" s="52">
        <v>0.17499999999999999</v>
      </c>
      <c r="R31" s="52">
        <v>0</v>
      </c>
      <c r="S31" s="47">
        <f t="shared" si="8"/>
        <v>1.3080000000000001</v>
      </c>
      <c r="T31" s="48"/>
      <c r="U31" s="51">
        <f t="shared" si="5"/>
        <v>8.1632653061224442E-2</v>
      </c>
      <c r="V31" s="51">
        <f t="shared" si="5"/>
        <v>0</v>
      </c>
      <c r="W31" s="51">
        <f t="shared" si="5"/>
        <v>-0.14077669902912621</v>
      </c>
      <c r="X31" s="50">
        <f t="shared" si="5"/>
        <v>3.7952338923212647E-2</v>
      </c>
      <c r="Y31" s="51">
        <f t="shared" si="6"/>
        <v>6.857142857142863E-2</v>
      </c>
      <c r="Z31" s="51">
        <f t="shared" si="6"/>
        <v>0</v>
      </c>
      <c r="AA31" s="50">
        <f t="shared" si="7"/>
        <v>4.2048929663608514E-2</v>
      </c>
    </row>
    <row r="32" spans="2:27" s="2" customFormat="1" ht="15">
      <c r="B32" s="117">
        <v>301080</v>
      </c>
      <c r="C32" s="46" t="s">
        <v>24</v>
      </c>
      <c r="D32" s="125" t="s">
        <v>585</v>
      </c>
      <c r="E32" s="52">
        <v>1.663</v>
      </c>
      <c r="F32" s="52">
        <v>4.4999999999999998E-2</v>
      </c>
      <c r="G32" s="52">
        <v>0.17699999999999999</v>
      </c>
      <c r="H32" s="47">
        <f t="shared" si="1"/>
        <v>1.885</v>
      </c>
      <c r="I32" s="52">
        <v>0.187</v>
      </c>
      <c r="J32" s="52">
        <v>0</v>
      </c>
      <c r="K32" s="47">
        <f t="shared" si="2"/>
        <v>2.0720000000000001</v>
      </c>
      <c r="L32" s="48"/>
      <c r="M32" s="52">
        <v>1.538</v>
      </c>
      <c r="N32" s="52">
        <v>4.4999999999999998E-2</v>
      </c>
      <c r="O32" s="52">
        <v>0.20599999999999999</v>
      </c>
      <c r="P32" s="49">
        <f t="shared" si="3"/>
        <v>1.7889999999999999</v>
      </c>
      <c r="Q32" s="52">
        <v>0.17499999999999999</v>
      </c>
      <c r="R32" s="52">
        <v>0</v>
      </c>
      <c r="S32" s="47">
        <f t="shared" si="8"/>
        <v>1.964</v>
      </c>
      <c r="T32" s="48"/>
      <c r="U32" s="51">
        <f t="shared" si="5"/>
        <v>8.1274382314694402E-2</v>
      </c>
      <c r="V32" s="51">
        <f t="shared" si="5"/>
        <v>0</v>
      </c>
      <c r="W32" s="51">
        <f t="shared" si="5"/>
        <v>-0.14077669902912621</v>
      </c>
      <c r="X32" s="50">
        <f t="shared" si="5"/>
        <v>5.3661263275572996E-2</v>
      </c>
      <c r="Y32" s="51">
        <f t="shared" si="6"/>
        <v>6.857142857142863E-2</v>
      </c>
      <c r="Z32" s="51">
        <f t="shared" si="6"/>
        <v>0</v>
      </c>
      <c r="AA32" s="50">
        <f t="shared" si="7"/>
        <v>5.4989816700611045E-2</v>
      </c>
    </row>
    <row r="33" spans="2:27" s="2" customFormat="1" ht="15">
      <c r="B33" s="117">
        <v>301082</v>
      </c>
      <c r="C33" s="46" t="s">
        <v>25</v>
      </c>
      <c r="D33" s="125" t="s">
        <v>585</v>
      </c>
      <c r="E33" s="52">
        <v>0.95399999999999996</v>
      </c>
      <c r="F33" s="52">
        <v>4.4999999999999998E-2</v>
      </c>
      <c r="G33" s="52">
        <v>0.17699999999999999</v>
      </c>
      <c r="H33" s="47">
        <f t="shared" si="1"/>
        <v>1.1759999999999999</v>
      </c>
      <c r="I33" s="52">
        <v>0.187</v>
      </c>
      <c r="J33" s="52">
        <v>0</v>
      </c>
      <c r="K33" s="47">
        <f t="shared" si="2"/>
        <v>1.363</v>
      </c>
      <c r="L33" s="48"/>
      <c r="M33" s="52">
        <v>0.88200000000000001</v>
      </c>
      <c r="N33" s="52">
        <v>4.4999999999999998E-2</v>
      </c>
      <c r="O33" s="52">
        <v>0.20599999999999999</v>
      </c>
      <c r="P33" s="49">
        <f t="shared" si="3"/>
        <v>1.133</v>
      </c>
      <c r="Q33" s="52">
        <v>0.17499999999999999</v>
      </c>
      <c r="R33" s="52">
        <v>0</v>
      </c>
      <c r="S33" s="47">
        <f t="shared" si="8"/>
        <v>1.3080000000000001</v>
      </c>
      <c r="T33" s="48"/>
      <c r="U33" s="51">
        <f t="shared" si="5"/>
        <v>8.1632653061224442E-2</v>
      </c>
      <c r="V33" s="51">
        <f t="shared" si="5"/>
        <v>0</v>
      </c>
      <c r="W33" s="51">
        <f t="shared" si="5"/>
        <v>-0.14077669902912621</v>
      </c>
      <c r="X33" s="50">
        <f t="shared" si="5"/>
        <v>3.7952338923212647E-2</v>
      </c>
      <c r="Y33" s="51">
        <f t="shared" si="6"/>
        <v>6.857142857142863E-2</v>
      </c>
      <c r="Z33" s="51">
        <f t="shared" si="6"/>
        <v>0</v>
      </c>
      <c r="AA33" s="50">
        <f t="shared" si="7"/>
        <v>4.2048929663608514E-2</v>
      </c>
    </row>
    <row r="34" spans="2:27" s="2" customFormat="1" ht="15">
      <c r="B34" s="117">
        <v>301083</v>
      </c>
      <c r="C34" s="46" t="s">
        <v>26</v>
      </c>
      <c r="D34" s="125" t="s">
        <v>585</v>
      </c>
      <c r="E34" s="52">
        <v>0.95399999999999996</v>
      </c>
      <c r="F34" s="52">
        <v>4.4999999999999998E-2</v>
      </c>
      <c r="G34" s="52">
        <v>0.17699999999999999</v>
      </c>
      <c r="H34" s="47">
        <f t="shared" si="1"/>
        <v>1.1759999999999999</v>
      </c>
      <c r="I34" s="52">
        <v>0.187</v>
      </c>
      <c r="J34" s="52">
        <v>0</v>
      </c>
      <c r="K34" s="47">
        <f t="shared" si="2"/>
        <v>1.363</v>
      </c>
      <c r="L34" s="48"/>
      <c r="M34" s="52">
        <v>0.88200000000000001</v>
      </c>
      <c r="N34" s="52">
        <v>4.4999999999999998E-2</v>
      </c>
      <c r="O34" s="52">
        <v>0.20599999999999999</v>
      </c>
      <c r="P34" s="49">
        <f t="shared" si="3"/>
        <v>1.133</v>
      </c>
      <c r="Q34" s="52">
        <v>0.17499999999999999</v>
      </c>
      <c r="R34" s="52">
        <v>0</v>
      </c>
      <c r="S34" s="47">
        <f t="shared" si="8"/>
        <v>1.3080000000000001</v>
      </c>
      <c r="T34" s="48"/>
      <c r="U34" s="51">
        <f t="shared" si="5"/>
        <v>8.1632653061224442E-2</v>
      </c>
      <c r="V34" s="51">
        <f t="shared" si="5"/>
        <v>0</v>
      </c>
      <c r="W34" s="51">
        <f t="shared" si="5"/>
        <v>-0.14077669902912621</v>
      </c>
      <c r="X34" s="50">
        <f t="shared" si="5"/>
        <v>3.7952338923212647E-2</v>
      </c>
      <c r="Y34" s="51">
        <f t="shared" si="6"/>
        <v>6.857142857142863E-2</v>
      </c>
      <c r="Z34" s="51">
        <f t="shared" si="6"/>
        <v>0</v>
      </c>
      <c r="AA34" s="50">
        <f t="shared" si="7"/>
        <v>4.2048929663608514E-2</v>
      </c>
    </row>
    <row r="35" spans="2:27" s="2" customFormat="1" ht="15">
      <c r="B35" s="117">
        <v>301084</v>
      </c>
      <c r="C35" s="46" t="s">
        <v>27</v>
      </c>
      <c r="D35" s="125" t="s">
        <v>585</v>
      </c>
      <c r="E35" s="52">
        <v>0.997</v>
      </c>
      <c r="F35" s="52">
        <v>4.4999999999999998E-2</v>
      </c>
      <c r="G35" s="52">
        <v>0.17699999999999999</v>
      </c>
      <c r="H35" s="47">
        <f t="shared" si="1"/>
        <v>1.2190000000000001</v>
      </c>
      <c r="I35" s="52">
        <v>0.187</v>
      </c>
      <c r="J35" s="52">
        <v>0</v>
      </c>
      <c r="K35" s="47">
        <f t="shared" si="2"/>
        <v>1.4060000000000001</v>
      </c>
      <c r="L35" s="48"/>
      <c r="M35" s="52">
        <v>0.92200000000000004</v>
      </c>
      <c r="N35" s="52">
        <v>4.4999999999999998E-2</v>
      </c>
      <c r="O35" s="52">
        <v>0.20599999999999999</v>
      </c>
      <c r="P35" s="49">
        <f t="shared" si="3"/>
        <v>1.173</v>
      </c>
      <c r="Q35" s="52">
        <v>0.17499999999999999</v>
      </c>
      <c r="R35" s="52">
        <v>0</v>
      </c>
      <c r="S35" s="47">
        <f t="shared" si="8"/>
        <v>1.3480000000000001</v>
      </c>
      <c r="T35" s="48"/>
      <c r="U35" s="51">
        <f t="shared" si="5"/>
        <v>8.1344902386117079E-2</v>
      </c>
      <c r="V35" s="51">
        <f t="shared" si="5"/>
        <v>0</v>
      </c>
      <c r="W35" s="51">
        <f t="shared" si="5"/>
        <v>-0.14077669902912621</v>
      </c>
      <c r="X35" s="50">
        <f t="shared" si="5"/>
        <v>3.9215686274509838E-2</v>
      </c>
      <c r="Y35" s="51">
        <f t="shared" si="6"/>
        <v>6.857142857142863E-2</v>
      </c>
      <c r="Z35" s="51">
        <f t="shared" si="6"/>
        <v>0</v>
      </c>
      <c r="AA35" s="50">
        <f t="shared" si="7"/>
        <v>4.3026706231454041E-2</v>
      </c>
    </row>
    <row r="36" spans="2:27" s="2" customFormat="1" ht="15">
      <c r="B36" s="117">
        <v>301085</v>
      </c>
      <c r="C36" s="46" t="s">
        <v>28</v>
      </c>
      <c r="D36" s="125" t="s">
        <v>585</v>
      </c>
      <c r="E36" s="52">
        <v>1.028</v>
      </c>
      <c r="F36" s="52">
        <v>4.4999999999999998E-2</v>
      </c>
      <c r="G36" s="52">
        <v>0.17699999999999999</v>
      </c>
      <c r="H36" s="47">
        <f t="shared" si="1"/>
        <v>1.25</v>
      </c>
      <c r="I36" s="52">
        <v>0.187</v>
      </c>
      <c r="J36" s="52">
        <v>0</v>
      </c>
      <c r="K36" s="47">
        <f t="shared" si="2"/>
        <v>1.4370000000000001</v>
      </c>
      <c r="L36" s="48"/>
      <c r="M36" s="52">
        <v>0.95</v>
      </c>
      <c r="N36" s="52">
        <v>4.4999999999999998E-2</v>
      </c>
      <c r="O36" s="52">
        <v>0.20599999999999999</v>
      </c>
      <c r="P36" s="49">
        <f t="shared" si="3"/>
        <v>1.2010000000000001</v>
      </c>
      <c r="Q36" s="52">
        <v>0.17499999999999999</v>
      </c>
      <c r="R36" s="52">
        <v>0</v>
      </c>
      <c r="S36" s="47">
        <f t="shared" si="8"/>
        <v>1.3760000000000001</v>
      </c>
      <c r="T36" s="48"/>
      <c r="U36" s="51">
        <f t="shared" si="5"/>
        <v>8.210526315789482E-2</v>
      </c>
      <c r="V36" s="51">
        <f t="shared" si="5"/>
        <v>0</v>
      </c>
      <c r="W36" s="51">
        <f t="shared" si="5"/>
        <v>-0.14077669902912621</v>
      </c>
      <c r="X36" s="50">
        <f t="shared" si="5"/>
        <v>4.0799333888426256E-2</v>
      </c>
      <c r="Y36" s="51">
        <f t="shared" si="6"/>
        <v>6.857142857142863E-2</v>
      </c>
      <c r="Z36" s="51">
        <f t="shared" si="6"/>
        <v>0</v>
      </c>
      <c r="AA36" s="50">
        <f t="shared" si="7"/>
        <v>4.4331395348837163E-2</v>
      </c>
    </row>
    <row r="37" spans="2:27" s="2" customFormat="1" ht="15">
      <c r="B37" s="117">
        <v>301086</v>
      </c>
      <c r="C37" s="46" t="s">
        <v>29</v>
      </c>
      <c r="D37" s="125" t="s">
        <v>585</v>
      </c>
      <c r="E37" s="52">
        <v>1.103</v>
      </c>
      <c r="F37" s="52">
        <v>4.4999999999999998E-2</v>
      </c>
      <c r="G37" s="52">
        <v>0.17699999999999999</v>
      </c>
      <c r="H37" s="47">
        <f t="shared" si="1"/>
        <v>1.325</v>
      </c>
      <c r="I37" s="52">
        <v>0.187</v>
      </c>
      <c r="J37" s="52">
        <v>0</v>
      </c>
      <c r="K37" s="47">
        <f t="shared" si="2"/>
        <v>1.512</v>
      </c>
      <c r="L37" s="48"/>
      <c r="M37" s="52">
        <v>1.02</v>
      </c>
      <c r="N37" s="52">
        <v>4.4999999999999998E-2</v>
      </c>
      <c r="O37" s="52">
        <v>0.20599999999999999</v>
      </c>
      <c r="P37" s="49">
        <f t="shared" si="3"/>
        <v>1.2709999999999999</v>
      </c>
      <c r="Q37" s="52">
        <v>0.17499999999999999</v>
      </c>
      <c r="R37" s="52">
        <v>0</v>
      </c>
      <c r="S37" s="47">
        <f t="shared" si="8"/>
        <v>1.446</v>
      </c>
      <c r="T37" s="48"/>
      <c r="U37" s="51">
        <f t="shared" si="5"/>
        <v>8.1372549019607804E-2</v>
      </c>
      <c r="V37" s="51">
        <f t="shared" si="5"/>
        <v>0</v>
      </c>
      <c r="W37" s="51">
        <f t="shared" si="5"/>
        <v>-0.14077669902912621</v>
      </c>
      <c r="X37" s="50">
        <f t="shared" si="5"/>
        <v>4.2486231313926086E-2</v>
      </c>
      <c r="Y37" s="51">
        <f t="shared" si="6"/>
        <v>6.857142857142863E-2</v>
      </c>
      <c r="Z37" s="51">
        <f t="shared" si="6"/>
        <v>0</v>
      </c>
      <c r="AA37" s="50">
        <f t="shared" si="7"/>
        <v>4.5643153526970993E-2</v>
      </c>
    </row>
    <row r="38" spans="2:27" s="2" customFormat="1" ht="15">
      <c r="B38" s="117">
        <v>301088</v>
      </c>
      <c r="C38" s="46" t="s">
        <v>30</v>
      </c>
      <c r="D38" s="125" t="s">
        <v>585</v>
      </c>
      <c r="E38" s="52">
        <v>1.028</v>
      </c>
      <c r="F38" s="52">
        <v>4.4999999999999998E-2</v>
      </c>
      <c r="G38" s="52">
        <v>0.17699999999999999</v>
      </c>
      <c r="H38" s="47">
        <f t="shared" si="1"/>
        <v>1.25</v>
      </c>
      <c r="I38" s="52">
        <v>0.187</v>
      </c>
      <c r="J38" s="52">
        <v>0</v>
      </c>
      <c r="K38" s="47">
        <f t="shared" si="2"/>
        <v>1.4370000000000001</v>
      </c>
      <c r="L38" s="48"/>
      <c r="M38" s="52">
        <v>0.95</v>
      </c>
      <c r="N38" s="52">
        <v>4.4999999999999998E-2</v>
      </c>
      <c r="O38" s="52">
        <v>0.20599999999999999</v>
      </c>
      <c r="P38" s="49">
        <f t="shared" si="3"/>
        <v>1.2010000000000001</v>
      </c>
      <c r="Q38" s="52">
        <v>0.17499999999999999</v>
      </c>
      <c r="R38" s="52">
        <v>0</v>
      </c>
      <c r="S38" s="47">
        <f t="shared" si="8"/>
        <v>1.3760000000000001</v>
      </c>
      <c r="T38" s="48"/>
      <c r="U38" s="51">
        <f t="shared" si="5"/>
        <v>8.210526315789482E-2</v>
      </c>
      <c r="V38" s="51">
        <f t="shared" si="5"/>
        <v>0</v>
      </c>
      <c r="W38" s="51">
        <f t="shared" si="5"/>
        <v>-0.14077669902912621</v>
      </c>
      <c r="X38" s="50">
        <f t="shared" si="5"/>
        <v>4.0799333888426256E-2</v>
      </c>
      <c r="Y38" s="51">
        <f t="shared" si="6"/>
        <v>6.857142857142863E-2</v>
      </c>
      <c r="Z38" s="51">
        <f t="shared" si="6"/>
        <v>0</v>
      </c>
      <c r="AA38" s="50">
        <f t="shared" si="7"/>
        <v>4.4331395348837163E-2</v>
      </c>
    </row>
    <row r="39" spans="2:27" s="2" customFormat="1" ht="15">
      <c r="B39" s="117">
        <v>301089</v>
      </c>
      <c r="C39" s="46" t="s">
        <v>31</v>
      </c>
      <c r="D39" s="125" t="s">
        <v>585</v>
      </c>
      <c r="E39" s="52">
        <v>0.94</v>
      </c>
      <c r="F39" s="52">
        <v>4.4999999999999998E-2</v>
      </c>
      <c r="G39" s="52">
        <v>0.17699999999999999</v>
      </c>
      <c r="H39" s="47">
        <f t="shared" si="1"/>
        <v>1.1619999999999999</v>
      </c>
      <c r="I39" s="52">
        <v>0.187</v>
      </c>
      <c r="J39" s="52">
        <v>0</v>
      </c>
      <c r="K39" s="47">
        <f t="shared" si="2"/>
        <v>1.349</v>
      </c>
      <c r="L39" s="48"/>
      <c r="M39" s="52">
        <v>0.86899999999999999</v>
      </c>
      <c r="N39" s="52">
        <v>4.4999999999999998E-2</v>
      </c>
      <c r="O39" s="52">
        <v>0.20599999999999999</v>
      </c>
      <c r="P39" s="49">
        <f t="shared" si="3"/>
        <v>1.1200000000000001</v>
      </c>
      <c r="Q39" s="52">
        <v>0.17499999999999999</v>
      </c>
      <c r="R39" s="52">
        <v>0</v>
      </c>
      <c r="S39" s="47">
        <f t="shared" si="8"/>
        <v>1.2950000000000002</v>
      </c>
      <c r="T39" s="48"/>
      <c r="U39" s="51">
        <f t="shared" si="5"/>
        <v>8.1703107019562668E-2</v>
      </c>
      <c r="V39" s="51">
        <f t="shared" si="5"/>
        <v>0</v>
      </c>
      <c r="W39" s="51">
        <f t="shared" si="5"/>
        <v>-0.14077669902912621</v>
      </c>
      <c r="X39" s="50">
        <f t="shared" si="5"/>
        <v>3.7499999999999832E-2</v>
      </c>
      <c r="Y39" s="51">
        <f t="shared" si="6"/>
        <v>6.857142857142863E-2</v>
      </c>
      <c r="Z39" s="51">
        <f t="shared" si="6"/>
        <v>0</v>
      </c>
      <c r="AA39" s="50">
        <f t="shared" si="7"/>
        <v>4.1698841698841561E-2</v>
      </c>
    </row>
    <row r="40" spans="2:27" s="2" customFormat="1" ht="15">
      <c r="B40" s="117">
        <v>301090</v>
      </c>
      <c r="C40" s="46" t="s">
        <v>32</v>
      </c>
      <c r="D40" s="125" t="s">
        <v>585</v>
      </c>
      <c r="E40" s="52">
        <v>0.95399999999999996</v>
      </c>
      <c r="F40" s="52">
        <v>4.4999999999999998E-2</v>
      </c>
      <c r="G40" s="52">
        <v>0.17699999999999999</v>
      </c>
      <c r="H40" s="47">
        <f t="shared" si="1"/>
        <v>1.1759999999999999</v>
      </c>
      <c r="I40" s="52">
        <v>0.187</v>
      </c>
      <c r="J40" s="52">
        <v>0</v>
      </c>
      <c r="K40" s="47">
        <f t="shared" si="2"/>
        <v>1.363</v>
      </c>
      <c r="L40" s="48"/>
      <c r="M40" s="52">
        <v>0.88200000000000001</v>
      </c>
      <c r="N40" s="52">
        <v>4.4999999999999998E-2</v>
      </c>
      <c r="O40" s="52">
        <v>0.20599999999999999</v>
      </c>
      <c r="P40" s="49">
        <f t="shared" si="3"/>
        <v>1.133</v>
      </c>
      <c r="Q40" s="52">
        <v>0.17499999999999999</v>
      </c>
      <c r="R40" s="52">
        <v>0</v>
      </c>
      <c r="S40" s="47">
        <f t="shared" si="8"/>
        <v>1.3080000000000001</v>
      </c>
      <c r="T40" s="48"/>
      <c r="U40" s="51">
        <f t="shared" si="5"/>
        <v>8.1632653061224442E-2</v>
      </c>
      <c r="V40" s="51">
        <f t="shared" si="5"/>
        <v>0</v>
      </c>
      <c r="W40" s="51">
        <f t="shared" si="5"/>
        <v>-0.14077669902912621</v>
      </c>
      <c r="X40" s="50">
        <f t="shared" si="5"/>
        <v>3.7952338923212647E-2</v>
      </c>
      <c r="Y40" s="51">
        <f t="shared" si="6"/>
        <v>6.857142857142863E-2</v>
      </c>
      <c r="Z40" s="51">
        <f t="shared" si="6"/>
        <v>0</v>
      </c>
      <c r="AA40" s="50">
        <f t="shared" si="7"/>
        <v>4.2048929663608514E-2</v>
      </c>
    </row>
    <row r="41" spans="2:27" s="2" customFormat="1" ht="15">
      <c r="B41" s="117">
        <v>301092</v>
      </c>
      <c r="C41" s="46" t="s">
        <v>33</v>
      </c>
      <c r="D41" s="125" t="s">
        <v>585</v>
      </c>
      <c r="E41" s="52">
        <v>1.4810000000000001</v>
      </c>
      <c r="F41" s="52">
        <v>4.4999999999999998E-2</v>
      </c>
      <c r="G41" s="52">
        <v>0.17699999999999999</v>
      </c>
      <c r="H41" s="47">
        <f t="shared" si="1"/>
        <v>1.7030000000000001</v>
      </c>
      <c r="I41" s="52">
        <v>0.187</v>
      </c>
      <c r="J41" s="52">
        <v>0</v>
      </c>
      <c r="K41" s="47">
        <f t="shared" si="2"/>
        <v>1.8900000000000001</v>
      </c>
      <c r="L41" s="48"/>
      <c r="M41" s="52">
        <v>1.37</v>
      </c>
      <c r="N41" s="52">
        <v>4.4999999999999998E-2</v>
      </c>
      <c r="O41" s="52">
        <v>0.20599999999999999</v>
      </c>
      <c r="P41" s="49">
        <f t="shared" si="3"/>
        <v>1.621</v>
      </c>
      <c r="Q41" s="52">
        <v>0.17499999999999999</v>
      </c>
      <c r="R41" s="52">
        <v>0</v>
      </c>
      <c r="S41" s="47">
        <f t="shared" si="8"/>
        <v>1.796</v>
      </c>
      <c r="T41" s="48"/>
      <c r="U41" s="51">
        <f t="shared" si="5"/>
        <v>8.1021897810218957E-2</v>
      </c>
      <c r="V41" s="51">
        <f t="shared" si="5"/>
        <v>0</v>
      </c>
      <c r="W41" s="51">
        <f t="shared" si="5"/>
        <v>-0.14077669902912621</v>
      </c>
      <c r="X41" s="50">
        <f t="shared" si="5"/>
        <v>5.0586057988895788E-2</v>
      </c>
      <c r="Y41" s="51">
        <f t="shared" si="6"/>
        <v>6.857142857142863E-2</v>
      </c>
      <c r="Z41" s="51">
        <f t="shared" si="6"/>
        <v>0</v>
      </c>
      <c r="AA41" s="50">
        <f t="shared" si="7"/>
        <v>5.2338530066815193E-2</v>
      </c>
    </row>
    <row r="42" spans="2:27" s="2" customFormat="1" ht="15">
      <c r="B42" s="117">
        <v>301093</v>
      </c>
      <c r="C42" s="46" t="s">
        <v>34</v>
      </c>
      <c r="D42" s="125" t="s">
        <v>585</v>
      </c>
      <c r="E42" s="52">
        <v>0.95399999999999996</v>
      </c>
      <c r="F42" s="52">
        <v>4.4999999999999998E-2</v>
      </c>
      <c r="G42" s="52">
        <v>0.17699999999999999</v>
      </c>
      <c r="H42" s="47">
        <f t="shared" si="1"/>
        <v>1.1759999999999999</v>
      </c>
      <c r="I42" s="52">
        <v>0.187</v>
      </c>
      <c r="J42" s="52">
        <v>0</v>
      </c>
      <c r="K42" s="47">
        <f t="shared" si="2"/>
        <v>1.363</v>
      </c>
      <c r="L42" s="48"/>
      <c r="M42" s="52">
        <v>0.88200000000000001</v>
      </c>
      <c r="N42" s="52">
        <v>4.4999999999999998E-2</v>
      </c>
      <c r="O42" s="52">
        <v>0.20599999999999999</v>
      </c>
      <c r="P42" s="49">
        <f t="shared" si="3"/>
        <v>1.133</v>
      </c>
      <c r="Q42" s="52">
        <v>0.17499999999999999</v>
      </c>
      <c r="R42" s="52">
        <v>0</v>
      </c>
      <c r="S42" s="47">
        <f t="shared" si="8"/>
        <v>1.3080000000000001</v>
      </c>
      <c r="T42" s="48"/>
      <c r="U42" s="51">
        <f t="shared" si="5"/>
        <v>8.1632653061224442E-2</v>
      </c>
      <c r="V42" s="51">
        <f t="shared" si="5"/>
        <v>0</v>
      </c>
      <c r="W42" s="51">
        <f t="shared" si="5"/>
        <v>-0.14077669902912621</v>
      </c>
      <c r="X42" s="50">
        <f t="shared" si="5"/>
        <v>3.7952338923212647E-2</v>
      </c>
      <c r="Y42" s="51">
        <f t="shared" si="6"/>
        <v>6.857142857142863E-2</v>
      </c>
      <c r="Z42" s="51">
        <f t="shared" si="6"/>
        <v>0</v>
      </c>
      <c r="AA42" s="50">
        <f t="shared" si="7"/>
        <v>4.2048929663608514E-2</v>
      </c>
    </row>
    <row r="43" spans="2:27" s="2" customFormat="1" ht="15">
      <c r="B43" s="117">
        <v>301094</v>
      </c>
      <c r="C43" s="46" t="s">
        <v>35</v>
      </c>
      <c r="D43" s="125" t="s">
        <v>585</v>
      </c>
      <c r="E43" s="52">
        <v>0.96499999999999997</v>
      </c>
      <c r="F43" s="52">
        <v>4.4999999999999998E-2</v>
      </c>
      <c r="G43" s="52">
        <v>0.17699999999999999</v>
      </c>
      <c r="H43" s="47">
        <f t="shared" si="1"/>
        <v>1.1870000000000001</v>
      </c>
      <c r="I43" s="52">
        <v>0.187</v>
      </c>
      <c r="J43" s="52">
        <v>0</v>
      </c>
      <c r="K43" s="47">
        <f t="shared" si="2"/>
        <v>1.3740000000000001</v>
      </c>
      <c r="L43" s="48"/>
      <c r="M43" s="52">
        <v>0.89300000000000002</v>
      </c>
      <c r="N43" s="52">
        <v>4.4999999999999998E-2</v>
      </c>
      <c r="O43" s="52">
        <v>0.20599999999999999</v>
      </c>
      <c r="P43" s="49">
        <f t="shared" si="3"/>
        <v>1.1440000000000001</v>
      </c>
      <c r="Q43" s="52">
        <v>0.17499999999999999</v>
      </c>
      <c r="R43" s="52">
        <v>0</v>
      </c>
      <c r="S43" s="47">
        <f t="shared" si="8"/>
        <v>1.3190000000000002</v>
      </c>
      <c r="T43" s="48"/>
      <c r="U43" s="51">
        <f t="shared" si="5"/>
        <v>8.0627099664053695E-2</v>
      </c>
      <c r="V43" s="51">
        <f t="shared" si="5"/>
        <v>0</v>
      </c>
      <c r="W43" s="51">
        <f t="shared" si="5"/>
        <v>-0.14077669902912621</v>
      </c>
      <c r="X43" s="50">
        <f t="shared" si="5"/>
        <v>3.7587412587412522E-2</v>
      </c>
      <c r="Y43" s="51">
        <f t="shared" si="6"/>
        <v>6.857142857142863E-2</v>
      </c>
      <c r="Z43" s="51">
        <f t="shared" si="6"/>
        <v>0</v>
      </c>
      <c r="AA43" s="50">
        <f t="shared" si="7"/>
        <v>4.1698256254738386E-2</v>
      </c>
    </row>
    <row r="44" spans="2:27" s="2" customFormat="1" ht="15">
      <c r="B44" s="117">
        <v>301096</v>
      </c>
      <c r="C44" s="46" t="s">
        <v>36</v>
      </c>
      <c r="D44" s="125" t="s">
        <v>585</v>
      </c>
      <c r="E44" s="52">
        <v>0.92900000000000005</v>
      </c>
      <c r="F44" s="52">
        <v>4.4999999999999998E-2</v>
      </c>
      <c r="G44" s="52">
        <v>0.17699999999999999</v>
      </c>
      <c r="H44" s="47">
        <f t="shared" si="1"/>
        <v>1.151</v>
      </c>
      <c r="I44" s="52">
        <v>0.187</v>
      </c>
      <c r="J44" s="52">
        <v>0</v>
      </c>
      <c r="K44" s="47">
        <f t="shared" si="2"/>
        <v>1.3380000000000001</v>
      </c>
      <c r="L44" s="48"/>
      <c r="M44" s="52">
        <v>0.85899999999999999</v>
      </c>
      <c r="N44" s="52">
        <v>4.4999999999999998E-2</v>
      </c>
      <c r="O44" s="52">
        <v>0.20599999999999999</v>
      </c>
      <c r="P44" s="49">
        <f t="shared" si="3"/>
        <v>1.1100000000000001</v>
      </c>
      <c r="Q44" s="52">
        <v>0.17499999999999999</v>
      </c>
      <c r="R44" s="52">
        <v>0</v>
      </c>
      <c r="S44" s="47">
        <f t="shared" si="8"/>
        <v>1.2850000000000001</v>
      </c>
      <c r="T44" s="48"/>
      <c r="U44" s="51">
        <f t="shared" si="5"/>
        <v>8.1490104772991928E-2</v>
      </c>
      <c r="V44" s="51">
        <f t="shared" si="5"/>
        <v>0</v>
      </c>
      <c r="W44" s="51">
        <f t="shared" si="5"/>
        <v>-0.14077669902912621</v>
      </c>
      <c r="X44" s="50">
        <f t="shared" si="5"/>
        <v>3.6936936936936865E-2</v>
      </c>
      <c r="Y44" s="51">
        <f t="shared" si="6"/>
        <v>6.857142857142863E-2</v>
      </c>
      <c r="Z44" s="51">
        <f t="shared" si="6"/>
        <v>0</v>
      </c>
      <c r="AA44" s="50">
        <f t="shared" si="7"/>
        <v>4.1245136186770372E-2</v>
      </c>
    </row>
    <row r="45" spans="2:27" s="2" customFormat="1" ht="15">
      <c r="B45" s="117">
        <v>301097</v>
      </c>
      <c r="C45" s="46" t="s">
        <v>37</v>
      </c>
      <c r="D45" s="125" t="s">
        <v>585</v>
      </c>
      <c r="E45" s="52">
        <v>0.95399999999999996</v>
      </c>
      <c r="F45" s="52">
        <v>4.4999999999999998E-2</v>
      </c>
      <c r="G45" s="52">
        <v>0.17699999999999999</v>
      </c>
      <c r="H45" s="47">
        <f t="shared" si="1"/>
        <v>1.1759999999999999</v>
      </c>
      <c r="I45" s="52">
        <v>0.187</v>
      </c>
      <c r="J45" s="52">
        <v>0</v>
      </c>
      <c r="K45" s="47">
        <f t="shared" si="2"/>
        <v>1.363</v>
      </c>
      <c r="L45" s="48"/>
      <c r="M45" s="52">
        <v>0.88200000000000001</v>
      </c>
      <c r="N45" s="52">
        <v>4.4999999999999998E-2</v>
      </c>
      <c r="O45" s="52">
        <v>0.20599999999999999</v>
      </c>
      <c r="P45" s="49">
        <f t="shared" si="3"/>
        <v>1.133</v>
      </c>
      <c r="Q45" s="52">
        <v>0.17499999999999999</v>
      </c>
      <c r="R45" s="52">
        <v>0</v>
      </c>
      <c r="S45" s="47">
        <f t="shared" si="8"/>
        <v>1.3080000000000001</v>
      </c>
      <c r="T45" s="48"/>
      <c r="U45" s="51">
        <f t="shared" si="5"/>
        <v>8.1632653061224442E-2</v>
      </c>
      <c r="V45" s="51">
        <f t="shared" si="5"/>
        <v>0</v>
      </c>
      <c r="W45" s="51">
        <f t="shared" si="5"/>
        <v>-0.14077669902912621</v>
      </c>
      <c r="X45" s="50">
        <f t="shared" si="5"/>
        <v>3.7952338923212647E-2</v>
      </c>
      <c r="Y45" s="51">
        <f t="shared" si="6"/>
        <v>6.857142857142863E-2</v>
      </c>
      <c r="Z45" s="51">
        <f t="shared" si="6"/>
        <v>0</v>
      </c>
      <c r="AA45" s="50">
        <f t="shared" si="7"/>
        <v>4.2048929663608514E-2</v>
      </c>
    </row>
    <row r="46" spans="2:27" s="2" customFormat="1" ht="15">
      <c r="B46" s="117">
        <v>301098</v>
      </c>
      <c r="C46" s="46" t="s">
        <v>38</v>
      </c>
      <c r="D46" s="125" t="s">
        <v>585</v>
      </c>
      <c r="E46" s="52">
        <v>0.92900000000000005</v>
      </c>
      <c r="F46" s="52">
        <v>4.4999999999999998E-2</v>
      </c>
      <c r="G46" s="52">
        <v>0.17699999999999999</v>
      </c>
      <c r="H46" s="47">
        <f t="shared" si="1"/>
        <v>1.151</v>
      </c>
      <c r="I46" s="52">
        <v>0.187</v>
      </c>
      <c r="J46" s="52">
        <v>0</v>
      </c>
      <c r="K46" s="47">
        <f t="shared" si="2"/>
        <v>1.3380000000000001</v>
      </c>
      <c r="L46" s="48"/>
      <c r="M46" s="52">
        <v>0.85899999999999999</v>
      </c>
      <c r="N46" s="52">
        <v>4.4999999999999998E-2</v>
      </c>
      <c r="O46" s="52">
        <v>0.20599999999999999</v>
      </c>
      <c r="P46" s="49">
        <f t="shared" si="3"/>
        <v>1.1100000000000001</v>
      </c>
      <c r="Q46" s="52">
        <v>0.17499999999999999</v>
      </c>
      <c r="R46" s="52">
        <v>0</v>
      </c>
      <c r="S46" s="47">
        <f t="shared" si="8"/>
        <v>1.2850000000000001</v>
      </c>
      <c r="T46" s="48"/>
      <c r="U46" s="51">
        <f t="shared" si="5"/>
        <v>8.1490104772991928E-2</v>
      </c>
      <c r="V46" s="51">
        <f t="shared" si="5"/>
        <v>0</v>
      </c>
      <c r="W46" s="51">
        <f t="shared" si="5"/>
        <v>-0.14077669902912621</v>
      </c>
      <c r="X46" s="50">
        <f t="shared" si="5"/>
        <v>3.6936936936936865E-2</v>
      </c>
      <c r="Y46" s="51">
        <f t="shared" si="6"/>
        <v>6.857142857142863E-2</v>
      </c>
      <c r="Z46" s="51">
        <f t="shared" si="6"/>
        <v>0</v>
      </c>
      <c r="AA46" s="50">
        <f t="shared" si="7"/>
        <v>4.1245136186770372E-2</v>
      </c>
    </row>
    <row r="47" spans="2:27" s="2" customFormat="1" ht="15">
      <c r="B47" s="117">
        <v>301101</v>
      </c>
      <c r="C47" s="46" t="s">
        <v>39</v>
      </c>
      <c r="D47" s="125" t="s">
        <v>585</v>
      </c>
      <c r="E47" s="52">
        <v>1.663</v>
      </c>
      <c r="F47" s="52">
        <v>4.4999999999999998E-2</v>
      </c>
      <c r="G47" s="52">
        <v>0.17699999999999999</v>
      </c>
      <c r="H47" s="47">
        <f t="shared" si="1"/>
        <v>1.885</v>
      </c>
      <c r="I47" s="52">
        <v>0.187</v>
      </c>
      <c r="J47" s="52">
        <v>0</v>
      </c>
      <c r="K47" s="47">
        <f t="shared" si="2"/>
        <v>2.0720000000000001</v>
      </c>
      <c r="L47" s="48"/>
      <c r="M47" s="52">
        <v>1.538</v>
      </c>
      <c r="N47" s="52">
        <v>4.4999999999999998E-2</v>
      </c>
      <c r="O47" s="52">
        <v>0.20599999999999999</v>
      </c>
      <c r="P47" s="49">
        <f t="shared" si="3"/>
        <v>1.7889999999999999</v>
      </c>
      <c r="Q47" s="52">
        <v>0.17499999999999999</v>
      </c>
      <c r="R47" s="52">
        <v>0</v>
      </c>
      <c r="S47" s="47">
        <f t="shared" si="8"/>
        <v>1.964</v>
      </c>
      <c r="T47" s="48"/>
      <c r="U47" s="51">
        <f t="shared" si="5"/>
        <v>8.1274382314694402E-2</v>
      </c>
      <c r="V47" s="51">
        <f t="shared" si="5"/>
        <v>0</v>
      </c>
      <c r="W47" s="51">
        <f t="shared" si="5"/>
        <v>-0.14077669902912621</v>
      </c>
      <c r="X47" s="50">
        <f t="shared" si="5"/>
        <v>5.3661263275572996E-2</v>
      </c>
      <c r="Y47" s="51">
        <f t="shared" si="6"/>
        <v>6.857142857142863E-2</v>
      </c>
      <c r="Z47" s="51">
        <f t="shared" si="6"/>
        <v>0</v>
      </c>
      <c r="AA47" s="50">
        <f t="shared" si="7"/>
        <v>5.4989816700611045E-2</v>
      </c>
    </row>
    <row r="48" spans="2:27" s="2" customFormat="1" ht="15">
      <c r="B48" s="117">
        <v>301106</v>
      </c>
      <c r="C48" s="46" t="s">
        <v>40</v>
      </c>
      <c r="D48" s="125" t="s">
        <v>585</v>
      </c>
      <c r="E48" s="52">
        <v>0.94</v>
      </c>
      <c r="F48" s="52">
        <v>4.4999999999999998E-2</v>
      </c>
      <c r="G48" s="52">
        <v>0.17699999999999999</v>
      </c>
      <c r="H48" s="47">
        <f t="shared" si="1"/>
        <v>1.1619999999999999</v>
      </c>
      <c r="I48" s="52">
        <v>0.187</v>
      </c>
      <c r="J48" s="52">
        <v>0</v>
      </c>
      <c r="K48" s="47">
        <f t="shared" si="2"/>
        <v>1.349</v>
      </c>
      <c r="L48" s="48"/>
      <c r="M48" s="52">
        <v>0.86899999999999999</v>
      </c>
      <c r="N48" s="52">
        <v>4.4999999999999998E-2</v>
      </c>
      <c r="O48" s="52">
        <v>0.20599999999999999</v>
      </c>
      <c r="P48" s="49">
        <f t="shared" si="3"/>
        <v>1.1200000000000001</v>
      </c>
      <c r="Q48" s="52">
        <v>0.17499999999999999</v>
      </c>
      <c r="R48" s="52">
        <v>0</v>
      </c>
      <c r="S48" s="47">
        <f t="shared" si="8"/>
        <v>1.2950000000000002</v>
      </c>
      <c r="T48" s="48"/>
      <c r="U48" s="51">
        <f t="shared" si="5"/>
        <v>8.1703107019562668E-2</v>
      </c>
      <c r="V48" s="51">
        <f t="shared" si="5"/>
        <v>0</v>
      </c>
      <c r="W48" s="51">
        <f t="shared" si="5"/>
        <v>-0.14077669902912621</v>
      </c>
      <c r="X48" s="50">
        <f t="shared" si="5"/>
        <v>3.7499999999999832E-2</v>
      </c>
      <c r="Y48" s="51">
        <f t="shared" si="6"/>
        <v>6.857142857142863E-2</v>
      </c>
      <c r="Z48" s="51">
        <f t="shared" si="6"/>
        <v>0</v>
      </c>
      <c r="AA48" s="50">
        <f t="shared" si="7"/>
        <v>4.1698841698841561E-2</v>
      </c>
    </row>
    <row r="49" spans="2:27" s="2" customFormat="1" ht="15">
      <c r="B49" s="117">
        <v>301107</v>
      </c>
      <c r="C49" s="46" t="s">
        <v>41</v>
      </c>
      <c r="D49" s="125" t="s">
        <v>585</v>
      </c>
      <c r="E49" s="52">
        <v>0.92900000000000005</v>
      </c>
      <c r="F49" s="52">
        <v>4.4999999999999998E-2</v>
      </c>
      <c r="G49" s="52">
        <v>0.17699999999999999</v>
      </c>
      <c r="H49" s="47">
        <f t="shared" si="1"/>
        <v>1.151</v>
      </c>
      <c r="I49" s="52">
        <v>0.187</v>
      </c>
      <c r="J49" s="52">
        <v>0</v>
      </c>
      <c r="K49" s="47">
        <f t="shared" si="2"/>
        <v>1.3380000000000001</v>
      </c>
      <c r="L49" s="48"/>
      <c r="M49" s="52">
        <v>0.85899999999999999</v>
      </c>
      <c r="N49" s="52">
        <v>4.4999999999999998E-2</v>
      </c>
      <c r="O49" s="52">
        <v>0.20599999999999999</v>
      </c>
      <c r="P49" s="49">
        <f t="shared" si="3"/>
        <v>1.1100000000000001</v>
      </c>
      <c r="Q49" s="52">
        <v>0.17499999999999999</v>
      </c>
      <c r="R49" s="52">
        <v>0</v>
      </c>
      <c r="S49" s="47">
        <f t="shared" si="8"/>
        <v>1.2850000000000001</v>
      </c>
      <c r="T49" s="48"/>
      <c r="U49" s="51">
        <f t="shared" si="5"/>
        <v>8.1490104772991928E-2</v>
      </c>
      <c r="V49" s="51">
        <f t="shared" si="5"/>
        <v>0</v>
      </c>
      <c r="W49" s="51">
        <f t="shared" si="5"/>
        <v>-0.14077669902912621</v>
      </c>
      <c r="X49" s="50">
        <f t="shared" si="5"/>
        <v>3.6936936936936865E-2</v>
      </c>
      <c r="Y49" s="51">
        <f t="shared" si="6"/>
        <v>6.857142857142863E-2</v>
      </c>
      <c r="Z49" s="51">
        <f t="shared" si="6"/>
        <v>0</v>
      </c>
      <c r="AA49" s="50">
        <f t="shared" si="7"/>
        <v>4.1245136186770372E-2</v>
      </c>
    </row>
    <row r="50" spans="2:27" s="2" customFormat="1" ht="15">
      <c r="B50" s="117">
        <v>301108</v>
      </c>
      <c r="C50" s="46" t="s">
        <v>42</v>
      </c>
      <c r="D50" s="125" t="s">
        <v>585</v>
      </c>
      <c r="E50" s="52">
        <v>0.93400000000000005</v>
      </c>
      <c r="F50" s="52">
        <v>4.4999999999999998E-2</v>
      </c>
      <c r="G50" s="52">
        <v>0.17699999999999999</v>
      </c>
      <c r="H50" s="47">
        <f t="shared" si="1"/>
        <v>1.1560000000000001</v>
      </c>
      <c r="I50" s="52">
        <v>0.187</v>
      </c>
      <c r="J50" s="52">
        <v>0</v>
      </c>
      <c r="K50" s="47">
        <f t="shared" si="2"/>
        <v>1.3430000000000002</v>
      </c>
      <c r="L50" s="48"/>
      <c r="M50" s="52">
        <v>0.86399999999999999</v>
      </c>
      <c r="N50" s="52">
        <v>4.4999999999999998E-2</v>
      </c>
      <c r="O50" s="52">
        <v>0.20599999999999999</v>
      </c>
      <c r="P50" s="49">
        <f t="shared" si="3"/>
        <v>1.115</v>
      </c>
      <c r="Q50" s="52">
        <v>0.17499999999999999</v>
      </c>
      <c r="R50" s="52">
        <v>0</v>
      </c>
      <c r="S50" s="47">
        <f t="shared" si="8"/>
        <v>1.29</v>
      </c>
      <c r="T50" s="48"/>
      <c r="U50" s="51">
        <f t="shared" si="5"/>
        <v>8.1018518518518587E-2</v>
      </c>
      <c r="V50" s="51">
        <f t="shared" si="5"/>
        <v>0</v>
      </c>
      <c r="W50" s="51">
        <f t="shared" si="5"/>
        <v>-0.14077669902912621</v>
      </c>
      <c r="X50" s="50">
        <f t="shared" si="5"/>
        <v>3.6771300448430626E-2</v>
      </c>
      <c r="Y50" s="51">
        <f t="shared" si="6"/>
        <v>6.857142857142863E-2</v>
      </c>
      <c r="Z50" s="51">
        <f t="shared" si="6"/>
        <v>0</v>
      </c>
      <c r="AA50" s="50">
        <f t="shared" si="7"/>
        <v>4.1085271317829582E-2</v>
      </c>
    </row>
    <row r="51" spans="2:27" s="2" customFormat="1" ht="15">
      <c r="B51" s="117">
        <v>301109</v>
      </c>
      <c r="C51" s="46" t="s">
        <v>43</v>
      </c>
      <c r="D51" s="125" t="s">
        <v>585</v>
      </c>
      <c r="E51" s="52">
        <v>0.92900000000000005</v>
      </c>
      <c r="F51" s="52">
        <v>4.4999999999999998E-2</v>
      </c>
      <c r="G51" s="52">
        <v>0.17699999999999999</v>
      </c>
      <c r="H51" s="47">
        <f t="shared" si="1"/>
        <v>1.151</v>
      </c>
      <c r="I51" s="52">
        <v>0.187</v>
      </c>
      <c r="J51" s="52">
        <v>0</v>
      </c>
      <c r="K51" s="47">
        <f t="shared" si="2"/>
        <v>1.3380000000000001</v>
      </c>
      <c r="L51" s="48"/>
      <c r="M51" s="52">
        <v>0.85899999999999999</v>
      </c>
      <c r="N51" s="52">
        <v>4.4999999999999998E-2</v>
      </c>
      <c r="O51" s="52">
        <v>0.20599999999999999</v>
      </c>
      <c r="P51" s="49">
        <f t="shared" si="3"/>
        <v>1.1100000000000001</v>
      </c>
      <c r="Q51" s="52">
        <v>0.17499999999999999</v>
      </c>
      <c r="R51" s="52">
        <v>0</v>
      </c>
      <c r="S51" s="47">
        <f t="shared" si="8"/>
        <v>1.2850000000000001</v>
      </c>
      <c r="T51" s="48"/>
      <c r="U51" s="51">
        <f t="shared" si="5"/>
        <v>8.1490104772991928E-2</v>
      </c>
      <c r="V51" s="51">
        <f t="shared" si="5"/>
        <v>0</v>
      </c>
      <c r="W51" s="51">
        <f t="shared" si="5"/>
        <v>-0.14077669902912621</v>
      </c>
      <c r="X51" s="50">
        <f t="shared" si="5"/>
        <v>3.6936936936936865E-2</v>
      </c>
      <c r="Y51" s="51">
        <f t="shared" si="6"/>
        <v>6.857142857142863E-2</v>
      </c>
      <c r="Z51" s="51">
        <f t="shared" si="6"/>
        <v>0</v>
      </c>
      <c r="AA51" s="50">
        <f t="shared" si="7"/>
        <v>4.1245136186770372E-2</v>
      </c>
    </row>
    <row r="52" spans="2:27" s="2" customFormat="1" ht="15">
      <c r="B52" s="117">
        <v>301111</v>
      </c>
      <c r="C52" s="46" t="s">
        <v>44</v>
      </c>
      <c r="D52" s="125" t="s">
        <v>584</v>
      </c>
      <c r="E52" s="52">
        <v>1.6140000000000001</v>
      </c>
      <c r="F52" s="52">
        <v>4.4999999999999998E-2</v>
      </c>
      <c r="G52" s="52">
        <v>0.17699999999999999</v>
      </c>
      <c r="H52" s="47">
        <f t="shared" si="1"/>
        <v>1.8360000000000001</v>
      </c>
      <c r="I52" s="52">
        <v>0</v>
      </c>
      <c r="J52" s="52">
        <v>0</v>
      </c>
      <c r="K52" s="47">
        <f t="shared" si="2"/>
        <v>1.8360000000000001</v>
      </c>
      <c r="L52" s="48"/>
      <c r="M52" s="52">
        <v>1.4930000000000001</v>
      </c>
      <c r="N52" s="52">
        <v>4.4999999999999998E-2</v>
      </c>
      <c r="O52" s="52">
        <v>0.20599999999999999</v>
      </c>
      <c r="P52" s="49">
        <f t="shared" si="3"/>
        <v>1.744</v>
      </c>
      <c r="Q52" s="52">
        <v>0</v>
      </c>
      <c r="R52" s="52">
        <v>0</v>
      </c>
      <c r="S52" s="47">
        <f t="shared" si="8"/>
        <v>1.744</v>
      </c>
      <c r="T52" s="48"/>
      <c r="U52" s="51">
        <f t="shared" si="5"/>
        <v>8.1044876088412585E-2</v>
      </c>
      <c r="V52" s="51">
        <f t="shared" si="5"/>
        <v>0</v>
      </c>
      <c r="W52" s="51">
        <f t="shared" si="5"/>
        <v>-0.14077669902912621</v>
      </c>
      <c r="X52" s="50">
        <f t="shared" si="5"/>
        <v>5.2752293577981696E-2</v>
      </c>
      <c r="Y52" s="51">
        <f t="shared" si="6"/>
        <v>0</v>
      </c>
      <c r="Z52" s="51">
        <f t="shared" si="6"/>
        <v>0</v>
      </c>
      <c r="AA52" s="50">
        <f t="shared" si="7"/>
        <v>5.2752293577981696E-2</v>
      </c>
    </row>
    <row r="53" spans="2:27" s="2" customFormat="1" ht="15">
      <c r="B53" s="117">
        <v>301113</v>
      </c>
      <c r="C53" s="46" t="s">
        <v>45</v>
      </c>
      <c r="D53" s="125" t="s">
        <v>584</v>
      </c>
      <c r="E53" s="52">
        <v>0.75600000000000001</v>
      </c>
      <c r="F53" s="52">
        <v>4.4999999999999998E-2</v>
      </c>
      <c r="G53" s="52">
        <v>0.17699999999999999</v>
      </c>
      <c r="H53" s="47">
        <f t="shared" si="1"/>
        <v>0.97799999999999998</v>
      </c>
      <c r="I53" s="52">
        <v>0</v>
      </c>
      <c r="J53" s="52">
        <v>0</v>
      </c>
      <c r="K53" s="47">
        <f t="shared" si="2"/>
        <v>0.97799999999999998</v>
      </c>
      <c r="L53" s="48"/>
      <c r="M53" s="52">
        <v>0.69899999999999995</v>
      </c>
      <c r="N53" s="52">
        <v>4.4999999999999998E-2</v>
      </c>
      <c r="O53" s="52">
        <v>0.20599999999999999</v>
      </c>
      <c r="P53" s="49">
        <f t="shared" si="3"/>
        <v>0.95</v>
      </c>
      <c r="Q53" s="52">
        <v>0</v>
      </c>
      <c r="R53" s="52">
        <v>0</v>
      </c>
      <c r="S53" s="47">
        <f t="shared" si="8"/>
        <v>0.95</v>
      </c>
      <c r="T53" s="48"/>
      <c r="U53" s="51">
        <f t="shared" si="5"/>
        <v>8.1545064377682483E-2</v>
      </c>
      <c r="V53" s="51">
        <f t="shared" si="5"/>
        <v>0</v>
      </c>
      <c r="W53" s="51">
        <f t="shared" si="5"/>
        <v>-0.14077669902912621</v>
      </c>
      <c r="X53" s="50">
        <f t="shared" si="5"/>
        <v>2.9473684210526343E-2</v>
      </c>
      <c r="Y53" s="51">
        <f t="shared" si="6"/>
        <v>0</v>
      </c>
      <c r="Z53" s="51">
        <f t="shared" si="6"/>
        <v>0</v>
      </c>
      <c r="AA53" s="50">
        <f t="shared" si="7"/>
        <v>2.9473684210526343E-2</v>
      </c>
    </row>
    <row r="54" spans="2:27" s="2" customFormat="1" ht="15">
      <c r="B54" s="117">
        <v>301114</v>
      </c>
      <c r="C54" s="46" t="s">
        <v>46</v>
      </c>
      <c r="D54" s="125" t="s">
        <v>586</v>
      </c>
      <c r="E54" s="52">
        <v>0.71799999999999997</v>
      </c>
      <c r="F54" s="52">
        <v>4.4999999999999998E-2</v>
      </c>
      <c r="G54" s="52">
        <v>0.17699999999999999</v>
      </c>
      <c r="H54" s="47">
        <f t="shared" si="1"/>
        <v>0.94</v>
      </c>
      <c r="I54" s="52">
        <v>0.187</v>
      </c>
      <c r="J54" s="52">
        <v>0</v>
      </c>
      <c r="K54" s="47">
        <f t="shared" si="2"/>
        <v>1.127</v>
      </c>
      <c r="L54" s="48"/>
      <c r="M54" s="52">
        <v>0.67</v>
      </c>
      <c r="N54" s="52">
        <v>4.4999999999999998E-2</v>
      </c>
      <c r="O54" s="52">
        <v>0.20599999999999999</v>
      </c>
      <c r="P54" s="49">
        <f t="shared" si="3"/>
        <v>0.92100000000000004</v>
      </c>
      <c r="Q54" s="52">
        <v>0.17499999999999999</v>
      </c>
      <c r="R54" s="52">
        <v>0</v>
      </c>
      <c r="S54" s="47">
        <f t="shared" si="8"/>
        <v>1.0960000000000001</v>
      </c>
      <c r="T54" s="48"/>
      <c r="U54" s="51">
        <f t="shared" si="5"/>
        <v>7.1641791044776013E-2</v>
      </c>
      <c r="V54" s="51">
        <f t="shared" si="5"/>
        <v>0</v>
      </c>
      <c r="W54" s="51">
        <f t="shared" si="5"/>
        <v>-0.14077669902912621</v>
      </c>
      <c r="X54" s="50">
        <f t="shared" si="5"/>
        <v>2.0629750271443981E-2</v>
      </c>
      <c r="Y54" s="51">
        <f t="shared" si="6"/>
        <v>6.857142857142863E-2</v>
      </c>
      <c r="Z54" s="51">
        <f t="shared" si="6"/>
        <v>0</v>
      </c>
      <c r="AA54" s="50">
        <f t="shared" si="7"/>
        <v>2.8284671532846636E-2</v>
      </c>
    </row>
    <row r="55" spans="2:27" s="2" customFormat="1" ht="15">
      <c r="B55" s="117">
        <v>301116</v>
      </c>
      <c r="C55" s="46" t="s">
        <v>47</v>
      </c>
      <c r="D55" s="125" t="s">
        <v>586</v>
      </c>
      <c r="E55" s="52">
        <v>0.9</v>
      </c>
      <c r="F55" s="52">
        <v>4.4999999999999998E-2</v>
      </c>
      <c r="G55" s="52">
        <v>0.17699999999999999</v>
      </c>
      <c r="H55" s="47">
        <f t="shared" si="1"/>
        <v>1.1220000000000001</v>
      </c>
      <c r="I55" s="52">
        <v>0.187</v>
      </c>
      <c r="J55" s="52">
        <v>0</v>
      </c>
      <c r="K55" s="47">
        <f t="shared" si="2"/>
        <v>1.3090000000000002</v>
      </c>
      <c r="L55" s="48"/>
      <c r="M55" s="52">
        <v>0.84099999999999997</v>
      </c>
      <c r="N55" s="52">
        <v>4.4999999999999998E-2</v>
      </c>
      <c r="O55" s="52">
        <v>0.20599999999999999</v>
      </c>
      <c r="P55" s="49">
        <f t="shared" si="3"/>
        <v>1.0920000000000001</v>
      </c>
      <c r="Q55" s="52">
        <v>0.17499999999999999</v>
      </c>
      <c r="R55" s="52">
        <v>0</v>
      </c>
      <c r="S55" s="47">
        <f t="shared" si="8"/>
        <v>1.2670000000000001</v>
      </c>
      <c r="T55" s="48"/>
      <c r="U55" s="51">
        <f t="shared" si="5"/>
        <v>7.0154577883472125E-2</v>
      </c>
      <c r="V55" s="51">
        <f t="shared" si="5"/>
        <v>0</v>
      </c>
      <c r="W55" s="51">
        <f t="shared" si="5"/>
        <v>-0.14077669902912621</v>
      </c>
      <c r="X55" s="50">
        <f t="shared" si="5"/>
        <v>2.7472527472527496E-2</v>
      </c>
      <c r="Y55" s="51">
        <f t="shared" si="6"/>
        <v>6.857142857142863E-2</v>
      </c>
      <c r="Z55" s="51">
        <f t="shared" si="6"/>
        <v>0</v>
      </c>
      <c r="AA55" s="50">
        <f t="shared" si="7"/>
        <v>3.3149171270718258E-2</v>
      </c>
    </row>
    <row r="56" spans="2:27" s="2" customFormat="1" ht="15">
      <c r="B56" s="117">
        <v>301118</v>
      </c>
      <c r="C56" s="46" t="s">
        <v>48</v>
      </c>
      <c r="D56" s="125" t="s">
        <v>586</v>
      </c>
      <c r="E56" s="52">
        <v>0.84399999999999997</v>
      </c>
      <c r="F56" s="52">
        <v>4.4999999999999998E-2</v>
      </c>
      <c r="G56" s="52">
        <v>0.17699999999999999</v>
      </c>
      <c r="H56" s="47">
        <f t="shared" si="1"/>
        <v>1.0660000000000001</v>
      </c>
      <c r="I56" s="52">
        <v>0.187</v>
      </c>
      <c r="J56" s="52">
        <v>0</v>
      </c>
      <c r="K56" s="47">
        <f t="shared" si="2"/>
        <v>1.2530000000000001</v>
      </c>
      <c r="L56" s="48"/>
      <c r="M56" s="52">
        <v>0.78800000000000003</v>
      </c>
      <c r="N56" s="52">
        <v>4.4999999999999998E-2</v>
      </c>
      <c r="O56" s="52">
        <v>0.20599999999999999</v>
      </c>
      <c r="P56" s="49">
        <f t="shared" si="3"/>
        <v>1.0390000000000001</v>
      </c>
      <c r="Q56" s="52">
        <v>0.17499999999999999</v>
      </c>
      <c r="R56" s="52">
        <v>0</v>
      </c>
      <c r="S56" s="47">
        <f t="shared" si="8"/>
        <v>1.2140000000000002</v>
      </c>
      <c r="T56" s="48"/>
      <c r="U56" s="51">
        <f t="shared" si="5"/>
        <v>7.1065989847715658E-2</v>
      </c>
      <c r="V56" s="51">
        <f t="shared" si="5"/>
        <v>0</v>
      </c>
      <c r="W56" s="51">
        <f t="shared" si="5"/>
        <v>-0.14077669902912621</v>
      </c>
      <c r="X56" s="50">
        <f t="shared" si="5"/>
        <v>2.5986525505293463E-2</v>
      </c>
      <c r="Y56" s="51">
        <f t="shared" si="6"/>
        <v>6.857142857142863E-2</v>
      </c>
      <c r="Z56" s="51">
        <f t="shared" si="6"/>
        <v>0</v>
      </c>
      <c r="AA56" s="50">
        <f t="shared" si="7"/>
        <v>3.2125205930807178E-2</v>
      </c>
    </row>
    <row r="57" spans="2:27" s="2" customFormat="1" ht="15">
      <c r="B57" s="117">
        <v>301184</v>
      </c>
      <c r="C57" s="46" t="s">
        <v>49</v>
      </c>
      <c r="D57" s="125" t="s">
        <v>584</v>
      </c>
      <c r="E57" s="52">
        <v>1.377</v>
      </c>
      <c r="F57" s="52">
        <v>4.4999999999999998E-2</v>
      </c>
      <c r="G57" s="52">
        <v>0.17699999999999999</v>
      </c>
      <c r="H57" s="47">
        <f t="shared" si="1"/>
        <v>1.599</v>
      </c>
      <c r="I57" s="52">
        <v>0</v>
      </c>
      <c r="J57" s="52">
        <v>0</v>
      </c>
      <c r="K57" s="47">
        <f t="shared" si="2"/>
        <v>1.599</v>
      </c>
      <c r="L57" s="48"/>
      <c r="M57" s="52">
        <v>1.274</v>
      </c>
      <c r="N57" s="52">
        <v>4.4999999999999998E-2</v>
      </c>
      <c r="O57" s="52">
        <v>0.20599999999999999</v>
      </c>
      <c r="P57" s="49">
        <f t="shared" si="3"/>
        <v>1.5249999999999999</v>
      </c>
      <c r="Q57" s="52">
        <v>0</v>
      </c>
      <c r="R57" s="52">
        <v>0</v>
      </c>
      <c r="S57" s="47">
        <f t="shared" si="8"/>
        <v>1.5249999999999999</v>
      </c>
      <c r="T57" s="48"/>
      <c r="U57" s="51">
        <f t="shared" si="5"/>
        <v>8.084772370486655E-2</v>
      </c>
      <c r="V57" s="51">
        <f t="shared" si="5"/>
        <v>0</v>
      </c>
      <c r="W57" s="51">
        <f t="shared" si="5"/>
        <v>-0.14077669902912621</v>
      </c>
      <c r="X57" s="50">
        <f t="shared" si="5"/>
        <v>4.852459016393447E-2</v>
      </c>
      <c r="Y57" s="51">
        <f t="shared" si="6"/>
        <v>0</v>
      </c>
      <c r="Z57" s="51">
        <f t="shared" si="6"/>
        <v>0</v>
      </c>
      <c r="AA57" s="50">
        <f t="shared" si="7"/>
        <v>4.852459016393447E-2</v>
      </c>
    </row>
    <row r="58" spans="2:27" s="2" customFormat="1" ht="15">
      <c r="B58" s="117">
        <v>301185</v>
      </c>
      <c r="C58" s="46" t="s">
        <v>50</v>
      </c>
      <c r="D58" s="125" t="s">
        <v>586</v>
      </c>
      <c r="E58" s="52">
        <v>0.61199999999999999</v>
      </c>
      <c r="F58" s="52">
        <v>4.4999999999999998E-2</v>
      </c>
      <c r="G58" s="52">
        <v>0.17699999999999999</v>
      </c>
      <c r="H58" s="47">
        <f t="shared" si="1"/>
        <v>0.83400000000000007</v>
      </c>
      <c r="I58" s="52">
        <v>0.187</v>
      </c>
      <c r="J58" s="52">
        <v>0</v>
      </c>
      <c r="K58" s="47">
        <f t="shared" si="2"/>
        <v>1.0210000000000001</v>
      </c>
      <c r="L58" s="48"/>
      <c r="M58" s="52">
        <v>0.57099999999999995</v>
      </c>
      <c r="N58" s="52">
        <v>4.4999999999999998E-2</v>
      </c>
      <c r="O58" s="52">
        <v>0.20599999999999999</v>
      </c>
      <c r="P58" s="49">
        <f t="shared" si="3"/>
        <v>0.82199999999999995</v>
      </c>
      <c r="Q58" s="52">
        <v>0.17499999999999999</v>
      </c>
      <c r="R58" s="52">
        <v>0</v>
      </c>
      <c r="S58" s="47">
        <f t="shared" si="8"/>
        <v>0.99699999999999989</v>
      </c>
      <c r="T58" s="48"/>
      <c r="U58" s="51">
        <f t="shared" si="5"/>
        <v>7.1803852889667313E-2</v>
      </c>
      <c r="V58" s="51">
        <f t="shared" si="5"/>
        <v>0</v>
      </c>
      <c r="W58" s="51">
        <f t="shared" si="5"/>
        <v>-0.14077669902912621</v>
      </c>
      <c r="X58" s="50">
        <f t="shared" si="5"/>
        <v>1.459854014598555E-2</v>
      </c>
      <c r="Y58" s="51">
        <f t="shared" si="6"/>
        <v>6.857142857142863E-2</v>
      </c>
      <c r="Z58" s="51">
        <f t="shared" si="6"/>
        <v>0</v>
      </c>
      <c r="AA58" s="50">
        <f t="shared" si="7"/>
        <v>2.4072216649950098E-2</v>
      </c>
    </row>
    <row r="59" spans="2:27" s="2" customFormat="1" ht="15">
      <c r="B59" s="117">
        <v>301198</v>
      </c>
      <c r="C59" s="46" t="s">
        <v>587</v>
      </c>
      <c r="D59" s="125" t="s">
        <v>586</v>
      </c>
      <c r="E59" s="52">
        <v>0.83699999999999997</v>
      </c>
      <c r="F59" s="52">
        <v>4.4999999999999998E-2</v>
      </c>
      <c r="G59" s="52">
        <v>0.17699999999999999</v>
      </c>
      <c r="H59" s="47">
        <f t="shared" si="1"/>
        <v>1.0589999999999999</v>
      </c>
      <c r="I59" s="52">
        <v>0.187</v>
      </c>
      <c r="J59" s="52">
        <v>0</v>
      </c>
      <c r="K59" s="47">
        <f t="shared" si="2"/>
        <v>1.246</v>
      </c>
      <c r="L59" s="48"/>
      <c r="M59" s="52">
        <v>0.78200000000000003</v>
      </c>
      <c r="N59" s="52">
        <v>4.4999999999999998E-2</v>
      </c>
      <c r="O59" s="52">
        <v>0.20599999999999999</v>
      </c>
      <c r="P59" s="49">
        <f t="shared" si="3"/>
        <v>1.0330000000000001</v>
      </c>
      <c r="Q59" s="52">
        <v>0.17499999999999999</v>
      </c>
      <c r="R59" s="52">
        <v>0</v>
      </c>
      <c r="S59" s="47">
        <f t="shared" si="8"/>
        <v>1.2080000000000002</v>
      </c>
      <c r="T59" s="48"/>
      <c r="U59" s="51">
        <f t="shared" si="5"/>
        <v>7.0332480818414242E-2</v>
      </c>
      <c r="V59" s="51">
        <f t="shared" si="5"/>
        <v>0</v>
      </c>
      <c r="W59" s="51">
        <f t="shared" si="5"/>
        <v>-0.14077669902912621</v>
      </c>
      <c r="X59" s="50">
        <f t="shared" si="5"/>
        <v>2.5169409486931072E-2</v>
      </c>
      <c r="Y59" s="51">
        <f t="shared" si="6"/>
        <v>6.857142857142863E-2</v>
      </c>
      <c r="Z59" s="51">
        <f t="shared" si="6"/>
        <v>0</v>
      </c>
      <c r="AA59" s="50">
        <f t="shared" si="7"/>
        <v>3.1456953642383947E-2</v>
      </c>
    </row>
    <row r="60" spans="2:27" s="2" customFormat="1" ht="15">
      <c r="B60" s="117">
        <v>301309</v>
      </c>
      <c r="C60" s="46" t="s">
        <v>51</v>
      </c>
      <c r="D60" s="125" t="s">
        <v>586</v>
      </c>
      <c r="E60" s="52">
        <v>0.83699999999999997</v>
      </c>
      <c r="F60" s="52">
        <v>4.4999999999999998E-2</v>
      </c>
      <c r="G60" s="52">
        <v>0.17699999999999999</v>
      </c>
      <c r="H60" s="47">
        <f t="shared" si="1"/>
        <v>1.0589999999999999</v>
      </c>
      <c r="I60" s="52">
        <v>0.187</v>
      </c>
      <c r="J60" s="52">
        <v>0</v>
      </c>
      <c r="K60" s="47">
        <f t="shared" si="2"/>
        <v>1.246</v>
      </c>
      <c r="L60" s="48"/>
      <c r="M60" s="52">
        <v>0.78200000000000003</v>
      </c>
      <c r="N60" s="52">
        <v>4.4999999999999998E-2</v>
      </c>
      <c r="O60" s="52">
        <v>0.20599999999999999</v>
      </c>
      <c r="P60" s="49">
        <f t="shared" si="3"/>
        <v>1.0330000000000001</v>
      </c>
      <c r="Q60" s="52">
        <v>0.17499999999999999</v>
      </c>
      <c r="R60" s="52">
        <v>0</v>
      </c>
      <c r="S60" s="47">
        <f t="shared" si="8"/>
        <v>1.2080000000000002</v>
      </c>
      <c r="T60" s="48"/>
      <c r="U60" s="51">
        <f t="shared" si="5"/>
        <v>7.0332480818414242E-2</v>
      </c>
      <c r="V60" s="51">
        <f t="shared" si="5"/>
        <v>0</v>
      </c>
      <c r="W60" s="51">
        <f t="shared" si="5"/>
        <v>-0.14077669902912621</v>
      </c>
      <c r="X60" s="50">
        <f t="shared" si="5"/>
        <v>2.5169409486931072E-2</v>
      </c>
      <c r="Y60" s="51">
        <f t="shared" si="6"/>
        <v>6.857142857142863E-2</v>
      </c>
      <c r="Z60" s="51">
        <f t="shared" si="6"/>
        <v>0</v>
      </c>
      <c r="AA60" s="50">
        <f t="shared" si="7"/>
        <v>3.1456953642383947E-2</v>
      </c>
    </row>
    <row r="61" spans="2:27" s="2" customFormat="1" ht="15">
      <c r="B61" s="117">
        <v>301311</v>
      </c>
      <c r="C61" s="46" t="s">
        <v>52</v>
      </c>
      <c r="D61" s="125" t="s">
        <v>585</v>
      </c>
      <c r="E61" s="52">
        <v>1.1419999999999999</v>
      </c>
      <c r="F61" s="52">
        <v>4.4999999999999998E-2</v>
      </c>
      <c r="G61" s="52">
        <v>0.17699999999999999</v>
      </c>
      <c r="H61" s="47">
        <f t="shared" si="1"/>
        <v>1.3639999999999999</v>
      </c>
      <c r="I61" s="52">
        <v>0.187</v>
      </c>
      <c r="J61" s="52">
        <v>0</v>
      </c>
      <c r="K61" s="47">
        <f t="shared" si="2"/>
        <v>1.5509999999999999</v>
      </c>
      <c r="L61" s="48"/>
      <c r="M61" s="52">
        <v>1.056</v>
      </c>
      <c r="N61" s="52">
        <v>4.4999999999999998E-2</v>
      </c>
      <c r="O61" s="52">
        <v>0.20599999999999999</v>
      </c>
      <c r="P61" s="49">
        <f t="shared" si="3"/>
        <v>1.3069999999999999</v>
      </c>
      <c r="Q61" s="52">
        <v>0.17499999999999999</v>
      </c>
      <c r="R61" s="52">
        <v>0</v>
      </c>
      <c r="S61" s="47">
        <f t="shared" si="8"/>
        <v>1.482</v>
      </c>
      <c r="T61" s="48"/>
      <c r="U61" s="51">
        <f t="shared" si="5"/>
        <v>8.1439393939393798E-2</v>
      </c>
      <c r="V61" s="51">
        <f t="shared" si="5"/>
        <v>0</v>
      </c>
      <c r="W61" s="51">
        <f t="shared" si="5"/>
        <v>-0.14077669902912621</v>
      </c>
      <c r="X61" s="50">
        <f t="shared" si="5"/>
        <v>4.3611323641928032E-2</v>
      </c>
      <c r="Y61" s="51">
        <f t="shared" si="6"/>
        <v>6.857142857142863E-2</v>
      </c>
      <c r="Z61" s="51">
        <f t="shared" si="6"/>
        <v>0</v>
      </c>
      <c r="AA61" s="50">
        <f t="shared" si="7"/>
        <v>4.6558704453441263E-2</v>
      </c>
    </row>
    <row r="62" spans="2:27" s="2" customFormat="1" ht="15">
      <c r="B62" s="117">
        <v>301320</v>
      </c>
      <c r="C62" s="46" t="s">
        <v>53</v>
      </c>
      <c r="D62" s="125" t="s">
        <v>586</v>
      </c>
      <c r="E62" s="52">
        <v>0.66300000000000003</v>
      </c>
      <c r="F62" s="52">
        <v>4.4999999999999998E-2</v>
      </c>
      <c r="G62" s="52">
        <v>0.17699999999999999</v>
      </c>
      <c r="H62" s="47">
        <f t="shared" si="1"/>
        <v>0.88500000000000001</v>
      </c>
      <c r="I62" s="52">
        <v>0.187</v>
      </c>
      <c r="J62" s="52">
        <v>0</v>
      </c>
      <c r="K62" s="47">
        <f t="shared" si="2"/>
        <v>1.0720000000000001</v>
      </c>
      <c r="L62" s="48"/>
      <c r="M62" s="52">
        <v>0.61899999999999999</v>
      </c>
      <c r="N62" s="52">
        <v>4.4999999999999998E-2</v>
      </c>
      <c r="O62" s="52">
        <v>0.20599999999999999</v>
      </c>
      <c r="P62" s="49">
        <f t="shared" si="3"/>
        <v>0.87</v>
      </c>
      <c r="Q62" s="52">
        <v>0.17499999999999999</v>
      </c>
      <c r="R62" s="52">
        <v>0</v>
      </c>
      <c r="S62" s="47">
        <f t="shared" si="8"/>
        <v>1.0449999999999999</v>
      </c>
      <c r="T62" s="48"/>
      <c r="U62" s="51">
        <f t="shared" si="5"/>
        <v>7.1082390953150304E-2</v>
      </c>
      <c r="V62" s="51">
        <f t="shared" si="5"/>
        <v>0</v>
      </c>
      <c r="W62" s="51">
        <f t="shared" si="5"/>
        <v>-0.14077669902912621</v>
      </c>
      <c r="X62" s="50">
        <f t="shared" si="5"/>
        <v>1.7241379310344845E-2</v>
      </c>
      <c r="Y62" s="51">
        <f t="shared" si="6"/>
        <v>6.857142857142863E-2</v>
      </c>
      <c r="Z62" s="51">
        <f t="shared" si="6"/>
        <v>0</v>
      </c>
      <c r="AA62" s="50">
        <f t="shared" si="7"/>
        <v>2.5837320574162811E-2</v>
      </c>
    </row>
    <row r="63" spans="2:27" s="2" customFormat="1" ht="15">
      <c r="B63" s="117">
        <v>301345</v>
      </c>
      <c r="C63" s="46" t="s">
        <v>54</v>
      </c>
      <c r="D63" s="125" t="s">
        <v>585</v>
      </c>
      <c r="E63" s="52">
        <v>0.97599999999999998</v>
      </c>
      <c r="F63" s="52">
        <v>4.4999999999999998E-2</v>
      </c>
      <c r="G63" s="52">
        <v>0.17699999999999999</v>
      </c>
      <c r="H63" s="47">
        <f t="shared" si="1"/>
        <v>1.198</v>
      </c>
      <c r="I63" s="52">
        <v>0.187</v>
      </c>
      <c r="J63" s="52">
        <v>0</v>
      </c>
      <c r="K63" s="47">
        <f t="shared" si="2"/>
        <v>1.385</v>
      </c>
      <c r="L63" s="48"/>
      <c r="M63" s="52">
        <v>0.90200000000000002</v>
      </c>
      <c r="N63" s="52">
        <v>4.4999999999999998E-2</v>
      </c>
      <c r="O63" s="52">
        <v>0.20599999999999999</v>
      </c>
      <c r="P63" s="49">
        <f t="shared" si="3"/>
        <v>1.153</v>
      </c>
      <c r="Q63" s="52">
        <v>0.17499999999999999</v>
      </c>
      <c r="R63" s="52">
        <v>0</v>
      </c>
      <c r="S63" s="47">
        <f t="shared" si="8"/>
        <v>1.3280000000000001</v>
      </c>
      <c r="T63" s="48"/>
      <c r="U63" s="51">
        <f t="shared" si="5"/>
        <v>8.2039911308203942E-2</v>
      </c>
      <c r="V63" s="51">
        <f t="shared" si="5"/>
        <v>0</v>
      </c>
      <c r="W63" s="51">
        <f t="shared" si="5"/>
        <v>-0.14077669902912621</v>
      </c>
      <c r="X63" s="50">
        <f t="shared" si="5"/>
        <v>3.9028620988725005E-2</v>
      </c>
      <c r="Y63" s="51">
        <f t="shared" si="6"/>
        <v>6.857142857142863E-2</v>
      </c>
      <c r="Z63" s="51">
        <f t="shared" si="6"/>
        <v>0</v>
      </c>
      <c r="AA63" s="50">
        <f t="shared" si="7"/>
        <v>4.2921686746987903E-2</v>
      </c>
    </row>
    <row r="64" spans="2:27" s="2" customFormat="1" ht="15">
      <c r="B64" s="117">
        <v>301348</v>
      </c>
      <c r="C64" s="46" t="s">
        <v>55</v>
      </c>
      <c r="D64" s="125" t="s">
        <v>586</v>
      </c>
      <c r="E64" s="52">
        <v>0.95099999999999996</v>
      </c>
      <c r="F64" s="52">
        <v>4.4999999999999998E-2</v>
      </c>
      <c r="G64" s="52">
        <v>0.17699999999999999</v>
      </c>
      <c r="H64" s="47">
        <f t="shared" si="1"/>
        <v>1.173</v>
      </c>
      <c r="I64" s="52">
        <v>0</v>
      </c>
      <c r="J64" s="52">
        <v>8.9999999999999993E-3</v>
      </c>
      <c r="K64" s="47">
        <f t="shared" si="2"/>
        <v>1.1819999999999999</v>
      </c>
      <c r="L64" s="48"/>
      <c r="M64" s="52">
        <v>0.88800000000000001</v>
      </c>
      <c r="N64" s="52">
        <v>4.4999999999999998E-2</v>
      </c>
      <c r="O64" s="52">
        <v>0.20599999999999999</v>
      </c>
      <c r="P64" s="49">
        <f t="shared" si="3"/>
        <v>1.139</v>
      </c>
      <c r="Q64" s="52">
        <v>0</v>
      </c>
      <c r="R64" s="52">
        <v>8.0000000000000002E-3</v>
      </c>
      <c r="S64" s="47">
        <f t="shared" si="8"/>
        <v>1.147</v>
      </c>
      <c r="T64" s="48"/>
      <c r="U64" s="51">
        <f t="shared" si="5"/>
        <v>7.0945945945945887E-2</v>
      </c>
      <c r="V64" s="51">
        <f t="shared" si="5"/>
        <v>0</v>
      </c>
      <c r="W64" s="51">
        <f t="shared" si="5"/>
        <v>-0.14077669902912621</v>
      </c>
      <c r="X64" s="50">
        <f t="shared" si="5"/>
        <v>2.9850746268656744E-2</v>
      </c>
      <c r="Y64" s="51">
        <f t="shared" si="6"/>
        <v>0</v>
      </c>
      <c r="Z64" s="51">
        <f t="shared" si="6"/>
        <v>0.12499999999999989</v>
      </c>
      <c r="AA64" s="50">
        <f t="shared" si="7"/>
        <v>3.0514385353094961E-2</v>
      </c>
    </row>
    <row r="65" spans="2:27" s="2" customFormat="1" ht="15">
      <c r="B65" s="117">
        <v>301360</v>
      </c>
      <c r="C65" s="46" t="s">
        <v>56</v>
      </c>
      <c r="D65" s="125" t="s">
        <v>586</v>
      </c>
      <c r="E65" s="52">
        <v>0.61199999999999999</v>
      </c>
      <c r="F65" s="52">
        <v>4.4999999999999998E-2</v>
      </c>
      <c r="G65" s="52">
        <v>0.17699999999999999</v>
      </c>
      <c r="H65" s="47">
        <f t="shared" si="1"/>
        <v>0.83400000000000007</v>
      </c>
      <c r="I65" s="52">
        <v>0.187</v>
      </c>
      <c r="J65" s="52">
        <v>0</v>
      </c>
      <c r="K65" s="47">
        <f t="shared" si="2"/>
        <v>1.0210000000000001</v>
      </c>
      <c r="L65" s="48"/>
      <c r="M65" s="52">
        <v>0.57099999999999995</v>
      </c>
      <c r="N65" s="52">
        <v>4.4999999999999998E-2</v>
      </c>
      <c r="O65" s="52">
        <v>0.20599999999999999</v>
      </c>
      <c r="P65" s="49">
        <f t="shared" si="3"/>
        <v>0.82199999999999995</v>
      </c>
      <c r="Q65" s="52">
        <v>0.17499999999999999</v>
      </c>
      <c r="R65" s="52">
        <v>0</v>
      </c>
      <c r="S65" s="47">
        <f t="shared" si="8"/>
        <v>0.99699999999999989</v>
      </c>
      <c r="T65" s="48"/>
      <c r="U65" s="51">
        <f t="shared" si="5"/>
        <v>7.1803852889667313E-2</v>
      </c>
      <c r="V65" s="51">
        <f t="shared" si="5"/>
        <v>0</v>
      </c>
      <c r="W65" s="51">
        <f t="shared" si="5"/>
        <v>-0.14077669902912621</v>
      </c>
      <c r="X65" s="50">
        <f t="shared" si="5"/>
        <v>1.459854014598555E-2</v>
      </c>
      <c r="Y65" s="51">
        <f t="shared" si="6"/>
        <v>6.857142857142863E-2</v>
      </c>
      <c r="Z65" s="51">
        <f t="shared" si="6"/>
        <v>0</v>
      </c>
      <c r="AA65" s="50">
        <f t="shared" si="7"/>
        <v>2.4072216649950098E-2</v>
      </c>
    </row>
    <row r="66" spans="2:27" s="2" customFormat="1" ht="15">
      <c r="B66" s="117">
        <v>301361</v>
      </c>
      <c r="C66" s="46" t="s">
        <v>57</v>
      </c>
      <c r="D66" s="125" t="s">
        <v>586</v>
      </c>
      <c r="E66" s="52">
        <v>0.61199999999999999</v>
      </c>
      <c r="F66" s="52">
        <v>4.4999999999999998E-2</v>
      </c>
      <c r="G66" s="52">
        <v>0.17699999999999999</v>
      </c>
      <c r="H66" s="47">
        <f t="shared" si="1"/>
        <v>0.83400000000000007</v>
      </c>
      <c r="I66" s="52">
        <v>0.187</v>
      </c>
      <c r="J66" s="52">
        <v>0</v>
      </c>
      <c r="K66" s="47">
        <f t="shared" si="2"/>
        <v>1.0210000000000001</v>
      </c>
      <c r="L66" s="48"/>
      <c r="M66" s="52">
        <v>0.57099999999999995</v>
      </c>
      <c r="N66" s="52">
        <v>4.4999999999999998E-2</v>
      </c>
      <c r="O66" s="52">
        <v>0.20599999999999999</v>
      </c>
      <c r="P66" s="49">
        <f t="shared" si="3"/>
        <v>0.82199999999999995</v>
      </c>
      <c r="Q66" s="52">
        <v>0.17499999999999999</v>
      </c>
      <c r="R66" s="52">
        <v>0</v>
      </c>
      <c r="S66" s="47">
        <f t="shared" si="8"/>
        <v>0.99699999999999989</v>
      </c>
      <c r="T66" s="48"/>
      <c r="U66" s="51">
        <f t="shared" si="5"/>
        <v>7.1803852889667313E-2</v>
      </c>
      <c r="V66" s="51">
        <f t="shared" si="5"/>
        <v>0</v>
      </c>
      <c r="W66" s="51">
        <f t="shared" si="5"/>
        <v>-0.14077669902912621</v>
      </c>
      <c r="X66" s="50">
        <f t="shared" si="5"/>
        <v>1.459854014598555E-2</v>
      </c>
      <c r="Y66" s="51">
        <f t="shared" si="6"/>
        <v>6.857142857142863E-2</v>
      </c>
      <c r="Z66" s="51">
        <f t="shared" si="6"/>
        <v>0</v>
      </c>
      <c r="AA66" s="50">
        <f t="shared" si="7"/>
        <v>2.4072216649950098E-2</v>
      </c>
    </row>
    <row r="67" spans="2:27" s="2" customFormat="1" ht="15">
      <c r="B67" s="117">
        <v>301368</v>
      </c>
      <c r="C67" s="46" t="s">
        <v>58</v>
      </c>
      <c r="D67" s="125" t="s">
        <v>584</v>
      </c>
      <c r="E67" s="52">
        <v>0.92800000000000005</v>
      </c>
      <c r="F67" s="52">
        <v>4.4999999999999998E-2</v>
      </c>
      <c r="G67" s="52">
        <v>0.17699999999999999</v>
      </c>
      <c r="H67" s="47">
        <f t="shared" si="1"/>
        <v>1.1500000000000001</v>
      </c>
      <c r="I67" s="52">
        <v>0</v>
      </c>
      <c r="J67" s="52">
        <v>0</v>
      </c>
      <c r="K67" s="47">
        <f t="shared" si="2"/>
        <v>1.1500000000000001</v>
      </c>
      <c r="L67" s="48"/>
      <c r="M67" s="52">
        <v>0.85799999999999998</v>
      </c>
      <c r="N67" s="52">
        <v>4.4999999999999998E-2</v>
      </c>
      <c r="O67" s="52">
        <v>0.20599999999999999</v>
      </c>
      <c r="P67" s="49">
        <f t="shared" si="3"/>
        <v>1.109</v>
      </c>
      <c r="Q67" s="52">
        <v>0</v>
      </c>
      <c r="R67" s="52">
        <v>0</v>
      </c>
      <c r="S67" s="47">
        <f t="shared" si="8"/>
        <v>1.109</v>
      </c>
      <c r="T67" s="48"/>
      <c r="U67" s="51">
        <f t="shared" si="5"/>
        <v>8.1585081585081654E-2</v>
      </c>
      <c r="V67" s="51">
        <f t="shared" si="5"/>
        <v>0</v>
      </c>
      <c r="W67" s="51">
        <f t="shared" si="5"/>
        <v>-0.14077669902912621</v>
      </c>
      <c r="X67" s="50">
        <f t="shared" si="5"/>
        <v>3.697024346257903E-2</v>
      </c>
      <c r="Y67" s="51">
        <f t="shared" si="6"/>
        <v>0</v>
      </c>
      <c r="Z67" s="51">
        <f t="shared" si="6"/>
        <v>0</v>
      </c>
      <c r="AA67" s="50">
        <f t="shared" si="7"/>
        <v>3.697024346257903E-2</v>
      </c>
    </row>
    <row r="68" spans="2:27" s="2" customFormat="1" ht="15">
      <c r="B68" s="117">
        <v>301375</v>
      </c>
      <c r="C68" s="46" t="s">
        <v>59</v>
      </c>
      <c r="D68" s="125" t="s">
        <v>585</v>
      </c>
      <c r="E68" s="52">
        <v>0.93400000000000005</v>
      </c>
      <c r="F68" s="52">
        <v>4.4999999999999998E-2</v>
      </c>
      <c r="G68" s="52">
        <v>0.17699999999999999</v>
      </c>
      <c r="H68" s="47">
        <f t="shared" si="1"/>
        <v>1.1560000000000001</v>
      </c>
      <c r="I68" s="52">
        <v>0.187</v>
      </c>
      <c r="J68" s="52">
        <v>0</v>
      </c>
      <c r="K68" s="47">
        <f t="shared" si="2"/>
        <v>1.3430000000000002</v>
      </c>
      <c r="L68" s="48"/>
      <c r="M68" s="52">
        <v>0.86399999999999999</v>
      </c>
      <c r="N68" s="52">
        <v>4.4999999999999998E-2</v>
      </c>
      <c r="O68" s="52">
        <v>0.20599999999999999</v>
      </c>
      <c r="P68" s="49">
        <f t="shared" si="3"/>
        <v>1.115</v>
      </c>
      <c r="Q68" s="52">
        <v>0.17499999999999999</v>
      </c>
      <c r="R68" s="52">
        <v>0</v>
      </c>
      <c r="S68" s="47">
        <f t="shared" si="8"/>
        <v>1.29</v>
      </c>
      <c r="T68" s="48"/>
      <c r="U68" s="51">
        <f t="shared" si="5"/>
        <v>8.1018518518518587E-2</v>
      </c>
      <c r="V68" s="51">
        <f t="shared" si="5"/>
        <v>0</v>
      </c>
      <c r="W68" s="51">
        <f t="shared" si="5"/>
        <v>-0.14077669902912621</v>
      </c>
      <c r="X68" s="50">
        <f t="shared" si="5"/>
        <v>3.6771300448430626E-2</v>
      </c>
      <c r="Y68" s="51">
        <f t="shared" si="6"/>
        <v>6.857142857142863E-2</v>
      </c>
      <c r="Z68" s="51">
        <f t="shared" si="6"/>
        <v>0</v>
      </c>
      <c r="AA68" s="50">
        <f t="shared" si="7"/>
        <v>4.1085271317829582E-2</v>
      </c>
    </row>
    <row r="69" spans="2:27" s="2" customFormat="1" ht="15">
      <c r="B69" s="117">
        <v>301391</v>
      </c>
      <c r="C69" s="46" t="s">
        <v>60</v>
      </c>
      <c r="D69" s="125" t="s">
        <v>586</v>
      </c>
      <c r="E69" s="52">
        <v>0.61199999999999999</v>
      </c>
      <c r="F69" s="52">
        <v>4.4999999999999998E-2</v>
      </c>
      <c r="G69" s="52">
        <v>0.17699999999999999</v>
      </c>
      <c r="H69" s="47">
        <f t="shared" si="1"/>
        <v>0.83400000000000007</v>
      </c>
      <c r="I69" s="52">
        <v>0</v>
      </c>
      <c r="J69" s="52">
        <v>0.16600000000000001</v>
      </c>
      <c r="K69" s="47">
        <f t="shared" si="2"/>
        <v>1</v>
      </c>
      <c r="L69" s="48"/>
      <c r="M69" s="52">
        <v>0.57099999999999995</v>
      </c>
      <c r="N69" s="52">
        <v>4.4999999999999998E-2</v>
      </c>
      <c r="O69" s="52">
        <v>0.20599999999999999</v>
      </c>
      <c r="P69" s="49">
        <f t="shared" si="3"/>
        <v>0.82199999999999995</v>
      </c>
      <c r="Q69" s="52">
        <v>0</v>
      </c>
      <c r="R69" s="52">
        <v>0.157</v>
      </c>
      <c r="S69" s="47">
        <f t="shared" si="8"/>
        <v>0.97899999999999998</v>
      </c>
      <c r="T69" s="48"/>
      <c r="U69" s="51">
        <f t="shared" si="5"/>
        <v>7.1803852889667313E-2</v>
      </c>
      <c r="V69" s="51">
        <f t="shared" si="5"/>
        <v>0</v>
      </c>
      <c r="W69" s="51">
        <f t="shared" si="5"/>
        <v>-0.14077669902912621</v>
      </c>
      <c r="X69" s="50">
        <f t="shared" si="5"/>
        <v>1.459854014598555E-2</v>
      </c>
      <c r="Y69" s="51">
        <f t="shared" si="6"/>
        <v>0</v>
      </c>
      <c r="Z69" s="51">
        <f t="shared" si="6"/>
        <v>5.732484076433126E-2</v>
      </c>
      <c r="AA69" s="50">
        <f t="shared" si="7"/>
        <v>2.1450459652706862E-2</v>
      </c>
    </row>
    <row r="70" spans="2:27" s="2" customFormat="1" ht="15">
      <c r="B70" s="117">
        <v>301392</v>
      </c>
      <c r="C70" s="46" t="s">
        <v>61</v>
      </c>
      <c r="D70" s="125" t="s">
        <v>585</v>
      </c>
      <c r="E70" s="52">
        <v>1.0620000000000001</v>
      </c>
      <c r="F70" s="52">
        <v>4.4999999999999998E-2</v>
      </c>
      <c r="G70" s="52">
        <v>0.17699999999999999</v>
      </c>
      <c r="H70" s="47">
        <f t="shared" si="1"/>
        <v>1.284</v>
      </c>
      <c r="I70" s="52">
        <v>0.187</v>
      </c>
      <c r="J70" s="52">
        <v>0</v>
      </c>
      <c r="K70" s="47">
        <f t="shared" si="2"/>
        <v>1.4710000000000001</v>
      </c>
      <c r="L70" s="48"/>
      <c r="M70" s="52">
        <v>0.98199999999999998</v>
      </c>
      <c r="N70" s="52">
        <v>4.4999999999999998E-2</v>
      </c>
      <c r="O70" s="52">
        <v>0.20599999999999999</v>
      </c>
      <c r="P70" s="49">
        <f t="shared" si="3"/>
        <v>1.2329999999999999</v>
      </c>
      <c r="Q70" s="52">
        <v>0.17499999999999999</v>
      </c>
      <c r="R70" s="52">
        <v>0</v>
      </c>
      <c r="S70" s="47">
        <f t="shared" si="8"/>
        <v>1.4079999999999999</v>
      </c>
      <c r="T70" s="48"/>
      <c r="U70" s="51">
        <f t="shared" si="5"/>
        <v>8.1466395112016365E-2</v>
      </c>
      <c r="V70" s="51">
        <f t="shared" si="5"/>
        <v>0</v>
      </c>
      <c r="W70" s="51">
        <f t="shared" si="5"/>
        <v>-0.14077669902912621</v>
      </c>
      <c r="X70" s="50">
        <f t="shared" si="5"/>
        <v>4.1362530413625434E-2</v>
      </c>
      <c r="Y70" s="51">
        <f t="shared" si="6"/>
        <v>6.857142857142863E-2</v>
      </c>
      <c r="Z70" s="51">
        <f t="shared" si="6"/>
        <v>0</v>
      </c>
      <c r="AA70" s="50">
        <f t="shared" si="7"/>
        <v>4.4744318181818302E-2</v>
      </c>
    </row>
    <row r="71" spans="2:27" s="2" customFormat="1" ht="15">
      <c r="B71" s="117">
        <v>301397</v>
      </c>
      <c r="C71" s="46" t="s">
        <v>62</v>
      </c>
      <c r="D71" s="125" t="s">
        <v>586</v>
      </c>
      <c r="E71" s="52">
        <v>0.83699999999999997</v>
      </c>
      <c r="F71" s="52">
        <v>4.4999999999999998E-2</v>
      </c>
      <c r="G71" s="52">
        <v>0.17699999999999999</v>
      </c>
      <c r="H71" s="47">
        <f t="shared" si="1"/>
        <v>1.0589999999999999</v>
      </c>
      <c r="I71" s="52">
        <v>0.187</v>
      </c>
      <c r="J71" s="52">
        <v>0</v>
      </c>
      <c r="K71" s="47">
        <f t="shared" si="2"/>
        <v>1.246</v>
      </c>
      <c r="L71" s="48"/>
      <c r="M71" s="52">
        <v>0.78200000000000003</v>
      </c>
      <c r="N71" s="52">
        <v>4.4999999999999998E-2</v>
      </c>
      <c r="O71" s="52">
        <v>0.20599999999999999</v>
      </c>
      <c r="P71" s="49">
        <f t="shared" si="3"/>
        <v>1.0330000000000001</v>
      </c>
      <c r="Q71" s="52">
        <v>0.17499999999999999</v>
      </c>
      <c r="R71" s="52">
        <v>0</v>
      </c>
      <c r="S71" s="47">
        <f t="shared" si="8"/>
        <v>1.2080000000000002</v>
      </c>
      <c r="T71" s="48"/>
      <c r="U71" s="51">
        <f t="shared" si="5"/>
        <v>7.0332480818414242E-2</v>
      </c>
      <c r="V71" s="51">
        <f t="shared" si="5"/>
        <v>0</v>
      </c>
      <c r="W71" s="51">
        <f t="shared" si="5"/>
        <v>-0.14077669902912621</v>
      </c>
      <c r="X71" s="50">
        <f t="shared" si="5"/>
        <v>2.5169409486931072E-2</v>
      </c>
      <c r="Y71" s="51">
        <f t="shared" si="6"/>
        <v>6.857142857142863E-2</v>
      </c>
      <c r="Z71" s="51">
        <f t="shared" si="6"/>
        <v>0</v>
      </c>
      <c r="AA71" s="50">
        <f t="shared" si="7"/>
        <v>3.1456953642383947E-2</v>
      </c>
    </row>
    <row r="72" spans="2:27" s="2" customFormat="1" ht="15">
      <c r="B72" s="117">
        <v>301400</v>
      </c>
      <c r="C72" s="46" t="s">
        <v>63</v>
      </c>
      <c r="D72" s="125" t="s">
        <v>586</v>
      </c>
      <c r="E72" s="52">
        <v>0.61199999999999999</v>
      </c>
      <c r="F72" s="52">
        <v>4.4999999999999998E-2</v>
      </c>
      <c r="G72" s="52">
        <v>0.17699999999999999</v>
      </c>
      <c r="H72" s="47">
        <f t="shared" si="1"/>
        <v>0.83400000000000007</v>
      </c>
      <c r="I72" s="52">
        <v>0.187</v>
      </c>
      <c r="J72" s="52">
        <v>0</v>
      </c>
      <c r="K72" s="47">
        <f t="shared" si="2"/>
        <v>1.0210000000000001</v>
      </c>
      <c r="L72" s="48"/>
      <c r="M72" s="52">
        <v>0.57099999999999995</v>
      </c>
      <c r="N72" s="52">
        <v>4.4999999999999998E-2</v>
      </c>
      <c r="O72" s="52">
        <v>0.20599999999999999</v>
      </c>
      <c r="P72" s="49">
        <f t="shared" si="3"/>
        <v>0.82199999999999995</v>
      </c>
      <c r="Q72" s="52">
        <v>0.17499999999999999</v>
      </c>
      <c r="R72" s="52">
        <v>0</v>
      </c>
      <c r="S72" s="47">
        <f t="shared" si="8"/>
        <v>0.99699999999999989</v>
      </c>
      <c r="T72" s="48"/>
      <c r="U72" s="51">
        <f t="shared" si="5"/>
        <v>7.1803852889667313E-2</v>
      </c>
      <c r="V72" s="51">
        <f t="shared" si="5"/>
        <v>0</v>
      </c>
      <c r="W72" s="51">
        <f t="shared" si="5"/>
        <v>-0.14077669902912621</v>
      </c>
      <c r="X72" s="50">
        <f t="shared" si="5"/>
        <v>1.459854014598555E-2</v>
      </c>
      <c r="Y72" s="51">
        <f t="shared" si="6"/>
        <v>6.857142857142863E-2</v>
      </c>
      <c r="Z72" s="51">
        <f t="shared" si="6"/>
        <v>0</v>
      </c>
      <c r="AA72" s="50">
        <f t="shared" si="7"/>
        <v>2.4072216649950098E-2</v>
      </c>
    </row>
    <row r="73" spans="2:27" s="2" customFormat="1" ht="15">
      <c r="B73" s="117">
        <v>301401</v>
      </c>
      <c r="C73" s="46" t="s">
        <v>64</v>
      </c>
      <c r="D73" s="125" t="s">
        <v>586</v>
      </c>
      <c r="E73" s="52">
        <v>0.61199999999999999</v>
      </c>
      <c r="F73" s="52">
        <v>4.4999999999999998E-2</v>
      </c>
      <c r="G73" s="52">
        <v>0.17699999999999999</v>
      </c>
      <c r="H73" s="47">
        <f t="shared" si="1"/>
        <v>0.83400000000000007</v>
      </c>
      <c r="I73" s="52">
        <v>0.187</v>
      </c>
      <c r="J73" s="52">
        <v>0</v>
      </c>
      <c r="K73" s="47">
        <f t="shared" si="2"/>
        <v>1.0210000000000001</v>
      </c>
      <c r="L73" s="48"/>
      <c r="M73" s="52">
        <v>0.57099999999999995</v>
      </c>
      <c r="N73" s="52">
        <v>4.4999999999999998E-2</v>
      </c>
      <c r="O73" s="52">
        <v>0.20599999999999999</v>
      </c>
      <c r="P73" s="49">
        <f t="shared" si="3"/>
        <v>0.82199999999999995</v>
      </c>
      <c r="Q73" s="52">
        <v>0.17499999999999999</v>
      </c>
      <c r="R73" s="52">
        <v>0</v>
      </c>
      <c r="S73" s="47">
        <f t="shared" si="8"/>
        <v>0.99699999999999989</v>
      </c>
      <c r="T73" s="48"/>
      <c r="U73" s="51">
        <f t="shared" si="5"/>
        <v>7.1803852889667313E-2</v>
      </c>
      <c r="V73" s="51">
        <f t="shared" si="5"/>
        <v>0</v>
      </c>
      <c r="W73" s="51">
        <f t="shared" si="5"/>
        <v>-0.14077669902912621</v>
      </c>
      <c r="X73" s="50">
        <f t="shared" si="5"/>
        <v>1.459854014598555E-2</v>
      </c>
      <c r="Y73" s="51">
        <f t="shared" si="6"/>
        <v>6.857142857142863E-2</v>
      </c>
      <c r="Z73" s="51">
        <f t="shared" si="6"/>
        <v>0</v>
      </c>
      <c r="AA73" s="50">
        <f t="shared" si="7"/>
        <v>2.4072216649950098E-2</v>
      </c>
    </row>
    <row r="74" spans="2:27" s="2" customFormat="1" ht="15">
      <c r="B74" s="117">
        <v>301452</v>
      </c>
      <c r="C74" s="46" t="s">
        <v>65</v>
      </c>
      <c r="D74" s="125" t="s">
        <v>585</v>
      </c>
      <c r="E74" s="52">
        <v>1.3919999999999999</v>
      </c>
      <c r="F74" s="52">
        <v>4.4999999999999998E-2</v>
      </c>
      <c r="G74" s="52">
        <v>0.17699999999999999</v>
      </c>
      <c r="H74" s="47">
        <f t="shared" si="1"/>
        <v>1.6139999999999999</v>
      </c>
      <c r="I74" s="52">
        <v>0.187</v>
      </c>
      <c r="J74" s="52">
        <v>0</v>
      </c>
      <c r="K74" s="47">
        <f t="shared" si="2"/>
        <v>1.8009999999999999</v>
      </c>
      <c r="L74" s="48"/>
      <c r="M74" s="52">
        <v>1.288</v>
      </c>
      <c r="N74" s="52">
        <v>4.4999999999999998E-2</v>
      </c>
      <c r="O74" s="52">
        <v>0.20599999999999999</v>
      </c>
      <c r="P74" s="49">
        <f t="shared" si="3"/>
        <v>1.5389999999999999</v>
      </c>
      <c r="Q74" s="52">
        <v>0.17499999999999999</v>
      </c>
      <c r="R74" s="52">
        <v>0</v>
      </c>
      <c r="S74" s="47">
        <f t="shared" si="8"/>
        <v>1.714</v>
      </c>
      <c r="T74" s="48"/>
      <c r="U74" s="51">
        <f t="shared" si="5"/>
        <v>8.0745341614906735E-2</v>
      </c>
      <c r="V74" s="51">
        <f t="shared" si="5"/>
        <v>0</v>
      </c>
      <c r="W74" s="51">
        <f t="shared" si="5"/>
        <v>-0.14077669902912621</v>
      </c>
      <c r="X74" s="50">
        <f t="shared" si="5"/>
        <v>4.8732943469785552E-2</v>
      </c>
      <c r="Y74" s="51">
        <f t="shared" si="6"/>
        <v>6.857142857142863E-2</v>
      </c>
      <c r="Z74" s="51">
        <f t="shared" si="6"/>
        <v>0</v>
      </c>
      <c r="AA74" s="50">
        <f t="shared" si="7"/>
        <v>5.0758459743290532E-2</v>
      </c>
    </row>
    <row r="75" spans="2:27" s="2" customFormat="1" ht="15">
      <c r="B75" s="117">
        <v>301453</v>
      </c>
      <c r="C75" s="46" t="s">
        <v>66</v>
      </c>
      <c r="D75" s="125" t="s">
        <v>586</v>
      </c>
      <c r="E75" s="52">
        <v>0.61199999999999999</v>
      </c>
      <c r="F75" s="52">
        <v>4.4999999999999998E-2</v>
      </c>
      <c r="G75" s="52">
        <v>0.17699999999999999</v>
      </c>
      <c r="H75" s="47">
        <f t="shared" ref="H75:H78" si="9">E75+F75+G75</f>
        <v>0.83400000000000007</v>
      </c>
      <c r="I75" s="52">
        <v>0.187</v>
      </c>
      <c r="J75" s="52">
        <v>0</v>
      </c>
      <c r="K75" s="47">
        <f t="shared" ref="K75:K78" si="10">H75+I75+J75</f>
        <v>1.0210000000000001</v>
      </c>
      <c r="L75" s="48"/>
      <c r="M75" s="52">
        <v>0.57099999999999995</v>
      </c>
      <c r="N75" s="52">
        <v>4.4999999999999998E-2</v>
      </c>
      <c r="O75" s="52">
        <v>0.20599999999999999</v>
      </c>
      <c r="P75" s="49">
        <f t="shared" ref="P75:P78" si="11">M75+N75+O75</f>
        <v>0.82199999999999995</v>
      </c>
      <c r="Q75" s="52">
        <v>0.17499999999999999</v>
      </c>
      <c r="R75" s="52">
        <v>0</v>
      </c>
      <c r="S75" s="47">
        <f t="shared" si="8"/>
        <v>0.99699999999999989</v>
      </c>
      <c r="T75" s="48"/>
      <c r="U75" s="51">
        <f t="shared" ref="U75:X78" si="12">(E75-M75)/M75</f>
        <v>7.1803852889667313E-2</v>
      </c>
      <c r="V75" s="51">
        <f t="shared" si="12"/>
        <v>0</v>
      </c>
      <c r="W75" s="51">
        <f t="shared" si="12"/>
        <v>-0.14077669902912621</v>
      </c>
      <c r="X75" s="50">
        <f t="shared" si="12"/>
        <v>1.459854014598555E-2</v>
      </c>
      <c r="Y75" s="51">
        <f t="shared" ref="Y75:Z78" si="13">IF(I75=0,0,(I75-Q75)/Q75)</f>
        <v>6.857142857142863E-2</v>
      </c>
      <c r="Z75" s="51">
        <f t="shared" si="13"/>
        <v>0</v>
      </c>
      <c r="AA75" s="50">
        <f t="shared" ref="AA75:AA78" si="14">(K75-S75)/S75</f>
        <v>2.4072216649950098E-2</v>
      </c>
    </row>
    <row r="76" spans="2:27" s="2" customFormat="1" ht="15">
      <c r="B76" s="117">
        <v>301454</v>
      </c>
      <c r="C76" s="46" t="s">
        <v>67</v>
      </c>
      <c r="D76" s="125" t="s">
        <v>585</v>
      </c>
      <c r="E76" s="52">
        <v>0.97099999999999997</v>
      </c>
      <c r="F76" s="52">
        <v>4.4999999999999998E-2</v>
      </c>
      <c r="G76" s="52">
        <v>0.17699999999999999</v>
      </c>
      <c r="H76" s="47">
        <f t="shared" si="9"/>
        <v>1.1930000000000001</v>
      </c>
      <c r="I76" s="52">
        <v>0</v>
      </c>
      <c r="J76" s="52">
        <v>0.155</v>
      </c>
      <c r="K76" s="47">
        <f t="shared" si="10"/>
        <v>1.3480000000000001</v>
      </c>
      <c r="L76" s="48"/>
      <c r="M76" s="52">
        <v>0.89800000000000002</v>
      </c>
      <c r="N76" s="52">
        <v>4.4999999999999998E-2</v>
      </c>
      <c r="O76" s="52">
        <v>0.20599999999999999</v>
      </c>
      <c r="P76" s="49">
        <f t="shared" si="11"/>
        <v>1.149</v>
      </c>
      <c r="Q76" s="52">
        <v>0</v>
      </c>
      <c r="R76" s="52">
        <v>0.14000000000000001</v>
      </c>
      <c r="S76" s="47">
        <f t="shared" si="8"/>
        <v>1.2890000000000001</v>
      </c>
      <c r="T76" s="48"/>
      <c r="U76" s="51">
        <f t="shared" si="12"/>
        <v>8.1291759465478786E-2</v>
      </c>
      <c r="V76" s="51">
        <f t="shared" si="12"/>
        <v>0</v>
      </c>
      <c r="W76" s="51">
        <f t="shared" si="12"/>
        <v>-0.14077669902912621</v>
      </c>
      <c r="X76" s="50">
        <f t="shared" si="12"/>
        <v>3.8294168842471749E-2</v>
      </c>
      <c r="Y76" s="51">
        <f t="shared" si="13"/>
        <v>0</v>
      </c>
      <c r="Z76" s="51">
        <f t="shared" si="13"/>
        <v>0.10714285714285703</v>
      </c>
      <c r="AA76" s="50">
        <f t="shared" si="14"/>
        <v>4.5771916214119419E-2</v>
      </c>
    </row>
    <row r="77" spans="2:27" s="2" customFormat="1" ht="15">
      <c r="B77" s="117">
        <v>301461</v>
      </c>
      <c r="C77" s="46" t="s">
        <v>68</v>
      </c>
      <c r="D77" s="125" t="s">
        <v>585</v>
      </c>
      <c r="E77" s="52">
        <v>0.96599999999999997</v>
      </c>
      <c r="F77" s="52">
        <v>4.4999999999999998E-2</v>
      </c>
      <c r="G77" s="52">
        <v>0.17699999999999999</v>
      </c>
      <c r="H77" s="47">
        <f t="shared" si="9"/>
        <v>1.1879999999999999</v>
      </c>
      <c r="I77" s="52">
        <v>0.187</v>
      </c>
      <c r="J77" s="52">
        <v>0</v>
      </c>
      <c r="K77" s="47">
        <f t="shared" si="10"/>
        <v>1.375</v>
      </c>
      <c r="L77" s="48"/>
      <c r="M77" s="52">
        <v>0.89400000000000002</v>
      </c>
      <c r="N77" s="52">
        <v>4.4999999999999998E-2</v>
      </c>
      <c r="O77" s="52">
        <v>0.20599999999999999</v>
      </c>
      <c r="P77" s="49">
        <f t="shared" si="11"/>
        <v>1.145</v>
      </c>
      <c r="Q77" s="52">
        <v>0.17499999999999999</v>
      </c>
      <c r="R77" s="52">
        <v>0</v>
      </c>
      <c r="S77" s="47">
        <f t="shared" si="8"/>
        <v>1.32</v>
      </c>
      <c r="T77" s="48"/>
      <c r="U77" s="51">
        <f t="shared" si="12"/>
        <v>8.0536912751677792E-2</v>
      </c>
      <c r="V77" s="51">
        <f t="shared" si="12"/>
        <v>0</v>
      </c>
      <c r="W77" s="51">
        <f t="shared" si="12"/>
        <v>-0.14077669902912621</v>
      </c>
      <c r="X77" s="50">
        <f t="shared" si="12"/>
        <v>3.7554585152838361E-2</v>
      </c>
      <c r="Y77" s="51">
        <f t="shared" si="13"/>
        <v>6.857142857142863E-2</v>
      </c>
      <c r="Z77" s="51">
        <f t="shared" si="13"/>
        <v>0</v>
      </c>
      <c r="AA77" s="50">
        <f t="shared" si="14"/>
        <v>4.1666666666666616E-2</v>
      </c>
    </row>
    <row r="78" spans="2:27" s="2" customFormat="1" ht="15">
      <c r="B78" s="117">
        <v>301468</v>
      </c>
      <c r="C78" s="46" t="s">
        <v>69</v>
      </c>
      <c r="D78" s="125" t="s">
        <v>585</v>
      </c>
      <c r="E78" s="52">
        <v>0.997</v>
      </c>
      <c r="F78" s="52">
        <v>4.4999999999999998E-2</v>
      </c>
      <c r="G78" s="52">
        <v>0.17699999999999999</v>
      </c>
      <c r="H78" s="47">
        <f t="shared" si="9"/>
        <v>1.2190000000000001</v>
      </c>
      <c r="I78" s="52">
        <v>0</v>
      </c>
      <c r="J78" s="52">
        <v>0.80900000000000005</v>
      </c>
      <c r="K78" s="47">
        <f t="shared" si="10"/>
        <v>2.028</v>
      </c>
      <c r="L78" s="48"/>
      <c r="M78" s="52">
        <v>0.92200000000000004</v>
      </c>
      <c r="N78" s="52">
        <v>4.4999999999999998E-2</v>
      </c>
      <c r="O78" s="52">
        <v>0.20599999999999999</v>
      </c>
      <c r="P78" s="49">
        <f t="shared" si="11"/>
        <v>1.173</v>
      </c>
      <c r="Q78" s="52">
        <v>0</v>
      </c>
      <c r="R78" s="52">
        <v>0.14099999999999999</v>
      </c>
      <c r="S78" s="47">
        <f t="shared" si="8"/>
        <v>1.3140000000000001</v>
      </c>
      <c r="T78" s="48"/>
      <c r="U78" s="51">
        <f t="shared" si="12"/>
        <v>8.1344902386117079E-2</v>
      </c>
      <c r="V78" s="51">
        <f t="shared" si="12"/>
        <v>0</v>
      </c>
      <c r="W78" s="51">
        <f t="shared" si="12"/>
        <v>-0.14077669902912621</v>
      </c>
      <c r="X78" s="50">
        <f t="shared" si="12"/>
        <v>3.9215686274509838E-2</v>
      </c>
      <c r="Y78" s="51">
        <f t="shared" si="13"/>
        <v>0</v>
      </c>
      <c r="Z78" s="51">
        <f>IF(J78=0,0,(J78-R78)/R78)</f>
        <v>4.7375886524822706</v>
      </c>
      <c r="AA78" s="50">
        <f t="shared" si="14"/>
        <v>0.54337899543378987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23B21CAFF104E439F9023A7E3A2449A" ma:contentTypeVersion="0" ma:contentTypeDescription="Een nieuw document maken." ma:contentTypeScope="" ma:versionID="320d35ecb33e3e30b5ffc969aef343f8">
  <xsd:schema xmlns:xsd="http://www.w3.org/2001/XMLSchema" xmlns:xs="http://www.w3.org/2001/XMLSchema" xmlns:p="http://schemas.microsoft.com/office/2006/metadata/properties" targetNamespace="http://schemas.microsoft.com/office/2006/metadata/properties" ma:root="true" ma:fieldsID="a17e5968c79d9fe2fc9f8835eee23f58">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6754196-4879-436D-AFBE-9C1DDE73F27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FFB1CC8F-B83B-4100-BA76-B1B48E1B2FFA}">
  <ds:schemaRefs>
    <ds:schemaRef ds:uri="http://purl.org/dc/elements/1.1/"/>
    <ds:schemaRef ds:uri="http://schemas.microsoft.com/office/2006/documentManagement/types"/>
    <ds:schemaRef ds:uri="http://purl.org/dc/dcmitype/"/>
    <ds:schemaRef ds:uri="http://purl.org/dc/terms/"/>
    <ds:schemaRef ds:uri="http://schemas.microsoft.com/office/infopath/2007/PartnerControls"/>
    <ds:schemaRef ds:uri="http://schemas.openxmlformats.org/package/2006/metadata/core-properties"/>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70E059B6-AA18-4391-A39D-49EAF5FBFBC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14</vt:i4>
      </vt:variant>
    </vt:vector>
  </HeadingPairs>
  <TitlesOfParts>
    <vt:vector size="14" baseType="lpstr">
      <vt:lpstr>Toelichting</vt:lpstr>
      <vt:lpstr>TABEL 1</vt:lpstr>
      <vt:lpstr>TABEL 2</vt:lpstr>
      <vt:lpstr>TABEL 3</vt:lpstr>
      <vt:lpstr>TABEL 4</vt:lpstr>
      <vt:lpstr>TABEL 5</vt:lpstr>
      <vt:lpstr>TABEL 6</vt:lpstr>
      <vt:lpstr> TABEL 7</vt:lpstr>
      <vt:lpstr>TABEL 8  </vt:lpstr>
      <vt:lpstr>TABEL 9</vt:lpstr>
      <vt:lpstr>TABEL 10</vt:lpstr>
      <vt:lpstr>TABEL 11</vt:lpstr>
      <vt:lpstr>TABEL 12</vt:lpstr>
      <vt:lpstr>TABEL 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Zande, Monique van der</dc:creator>
  <cp:lastModifiedBy>Tol, Ilona</cp:lastModifiedBy>
  <dcterms:created xsi:type="dcterms:W3CDTF">2017-04-28T11:25:02Z</dcterms:created>
  <dcterms:modified xsi:type="dcterms:W3CDTF">2017-12-06T14:57:58Z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0x010100223B21CAFF104E439F9023A7E3A2449A</vt:lpwstr>
  </property>
  <property fmtid="{D5CDD505-2E9C-101B-9397-08002B2CF9AE}" pid="3" name="Projectfase">
    <vt:lpwstr>Fase 1</vt:lpwstr>
  </property>
</Properties>
</file>